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s001\fs-setana\01 北檜山区\03 財政課\02 財政係\●財政分析／財政状況資料集（ＨＰ公表） 決算、分析\Ｈ22～財政状況資料集（ＨＰ公表） 決算、分析\R5\070310【照会：①313〆 ②324正午〆】令和５年度財政状況資料集の作成及び提出について\"/>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BW34" i="10"/>
  <c r="BW35" i="10" s="1"/>
  <c r="BW36"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<sst xmlns="http://schemas.openxmlformats.org/spreadsheetml/2006/main" count="1066" uniqueCount="567">
  <si>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</si>
  <si>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</si>
  <si>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</si>
  <si>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</si>
  <si>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</si>
  <si>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</si>
  <si>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</si>
  <si>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</si>
  <si>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</si>
  <si>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</si>
  <si>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</si>
  <si>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</si>
  <si>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</si>
  <si>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</si>
  <si>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</si>
  <si>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</si>
  <si>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</si>
  <si>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</si>
  <si>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</si>
  <si>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</si>
  <si>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</si>
  <si>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</si>
  <si>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</si>
  <si>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</si>
  <si>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</si>
  <si>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</si>
  <si>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</si>
  <si>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</si>
  <si>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</si>
  <si>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</si>
  <si>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</si>
  <si>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</si>
  <si>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</si>
  <si>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</si>
  <si>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</si>
  <si>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</si>
  <si>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</si>
  <si>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</si>
  <si>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</si>
  <si>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</si>
  <si>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</si>
  <si>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</si>
  <si>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</si>
  <si>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</si>
  <si>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</si>
  <si>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</si>
  <si>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</si>
  <si>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</si>
  <si>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</si>
  <si>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</si>
  <si>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</si>
  <si>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</si>
  <si>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</si>
  <si>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</si>
  <si>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</si>
  <si>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</si>
  <si>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</si>
  <si>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</si>
  <si>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</si>
  <si>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</si>
  <si>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</si>
  <si>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</si>
  <si>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</si>
  <si>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</si>
  <si>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</si>
  <si>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</si>
  <si>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</si>
  <si>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</si>
  <si>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</si>
  <si>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</si>
  <si>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</si>
  <si>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</si>
  <si>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</si>
  <si>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</si>
  <si>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</si>
  <si>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</si>
  <si>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</si>
  <si>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</si>
  <si>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</si>
  <si>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</si>
  <si>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</si>
  <si>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</si>
  <si>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</si>
  <si>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</si>
  <si>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</si>
  <si>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</si>
  <si>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</si>
  <si>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</si>
  <si>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</si>
  <si>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</si>
  <si>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</si>
  <si>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</si>
  <si>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</si>
  <si>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</si>
  <si>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せたな町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</si>
  <si>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</si>
  <si>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</si>
  <si>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</si>
  <si>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</si>
  <si>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</si>
  <si>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</si>
  <si>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</si>
  <si>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</si>
  <si>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</si>
  <si>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</si>
  <si>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</si>
  <si>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</si>
  <si>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</si>
  <si>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</si>
  <si>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</si>
  <si>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</si>
  <si>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</si>
  <si>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</si>
  <si>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</si>
  <si>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</si>
  <si>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</si>
  <si>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</si>
  <si>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</si>
  <si>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</si>
  <si>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</si>
  <si>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</si>
  <si>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</si>
  <si>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</si>
  <si>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</si>
  <si>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</si>
  <si>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</si>
  <si>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</si>
  <si>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</si>
  <si>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</si>
  <si>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</si>
  <si>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</si>
  <si>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</si>
  <si>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</si>
  <si>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</si>
  <si>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</si>
  <si>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</si>
  <si>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</si>
  <si>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</si>
  <si>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</si>
  <si>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</si>
  <si>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</si>
  <si>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</si>
  <si>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</si>
  <si>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</si>
  <si>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</si>
  <si>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</si>
  <si>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</si>
  <si>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</si>
  <si>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</si>
  <si>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</si>
  <si>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</si>
  <si>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</si>
  <si>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</si>
  <si>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</si>
  <si>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</si>
  <si>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</si>
  <si>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</si>
  <si>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</si>
  <si>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</si>
  <si>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</si>
  <si>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</si>
  <si>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</si>
  <si>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</si>
  <si>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</si>
  <si>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</si>
  <si>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</si>
  <si>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</si>
  <si>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</si>
  <si>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</si>
  <si>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</si>
  <si>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</si>
  <si>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</si>
  <si>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</si>
  <si>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</si>
  <si>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</si>
  <si>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</si>
  <si>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</si>
  <si>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</si>
  <si>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</si>
  <si>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</si>
  <si>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</si>
  <si>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</si>
  <si>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</si>
  <si>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</si>
  <si>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</si>
  <si>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</si>
  <si>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</si>
  <si>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</si>
  <si>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</si>
  <si>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</si>
  <si>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</si>
  <si>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</si>
  <si>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</si>
  <si>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</si>
  <si>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</si>
  <si>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</si>
  <si>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</si>
  <si>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</si>
  <si>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</si>
  <si>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</si>
  <si>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</si>
  <si>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</si>
  <si>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</si>
  <si>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</si>
  <si>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北海道せたな町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</si>
  <si>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</si>
  <si>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</si>
  <si>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</si>
  <si>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</si>
  <si>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</si>
  <si>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</si>
  <si>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</si>
  <si>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</si>
  <si>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</si>
  <si>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</si>
  <si>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</si>
  <si>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</si>
  <si>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</si>
  <si>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</si>
  <si>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</si>
  <si>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</si>
  <si>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</si>
  <si>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</si>
  <si>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</si>
  <si>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</si>
  <si>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</si>
  <si>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</si>
  <si>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</si>
  <si>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</si>
  <si>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</si>
  <si>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</si>
  <si>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</si>
  <si>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</si>
  <si>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</si>
  <si>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</si>
  <si>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</si>
  <si>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</si>
  <si>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</si>
  <si>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</si>
  <si>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</si>
  <si>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</si>
  <si>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</si>
  <si>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</si>
  <si>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</si>
  <si>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</si>
  <si>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</si>
  <si>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</si>
  <si>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</si>
  <si>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</si>
  <si>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</si>
  <si>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</si>
  <si>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</si>
  <si>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</si>
  <si>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</si>
  <si>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</si>
  <si>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</si>
  <si>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</si>
  <si>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</si>
  <si>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</si>
  <si>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</si>
  <si>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</si>
  <si>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</si>
  <si>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</si>
  <si>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</si>
  <si>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</si>
  <si>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</si>
  <si>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</si>
  <si>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</si>
  <si>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</si>
  <si>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</si>
  <si>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</si>
  <si>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</si>
  <si>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</si>
  <si>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</si>
  <si>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</si>
  <si>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</si>
  <si>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</si>
  <si>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</si>
  <si>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</si>
  <si>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</si>
  <si>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</si>
  <si>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</si>
  <si>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</si>
  <si>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</si>
  <si>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</si>
  <si>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</si>
  <si>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</si>
  <si>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</si>
  <si>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</si>
  <si>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</si>
  <si>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</si>
  <si>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</si>
  <si>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</si>
  <si>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</si>
  <si>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</si>
  <si>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</si>
  <si>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</si>
  <si>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</si>
  <si>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</si>
  <si>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</si>
  <si>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</si>
  <si>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</si>
  <si>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</si>
  <si>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</si>
  <si>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</si>
  <si>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</si>
  <si>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</si>
  <si>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</si>
  <si>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</si>
  <si>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</si>
  <si>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</si>
  <si>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</si>
  <si>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</si>
  <si>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</si>
  <si>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</si>
  <si>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</si>
  <si>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</si>
  <si>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</si>
  <si>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</si>
  <si>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</si>
  <si>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</si>
  <si>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</si>
  <si>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</si>
  <si>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</si>
  <si>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</si>
  <si>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</si>
  <si>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</si>
  <si>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</si>
  <si>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</si>
  <si>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</si>
  <si>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</si>
  <si>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</si>
  <si>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</si>
  <si>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</si>
  <si>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</si>
  <si>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</si>
  <si>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</si>
  <si>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</si>
  <si>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</si>
  <si>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</si>
  <si>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</si>
  <si>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</si>
  <si>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</si>
  <si>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</si>
  <si>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</si>
  <si>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</si>
  <si>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</si>
  <si>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</si>
  <si>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</si>
  <si>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</si>
  <si>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</si>
  <si>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</si>
  <si>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</si>
  <si>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</si>
  <si>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</si>
  <si>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北海道せたな町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</si>
  <si>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</si>
  <si>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</si>
  <si>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</si>
  <si>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</si>
  <si>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</si>
  <si>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</si>
  <si>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</si>
  <si>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</si>
  <si>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</si>
  <si>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</si>
  <si>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</si>
  <si>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</si>
  <si>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</si>
  <si>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</si>
  <si>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</si>
  <si>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</si>
  <si>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</si>
  <si>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</si>
  <si>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</si>
  <si>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</si>
  <si>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営農用水道等事業特別会計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</si>
  <si>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</si>
  <si>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</si>
  <si>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</si>
  <si>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</si>
  <si>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</si>
  <si>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</si>
  <si>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</si>
  <si>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</si>
  <si>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</si>
  <si>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</si>
  <si>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</si>
  <si>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</si>
  <si>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</si>
  <si>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</si>
  <si>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</si>
  <si>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</si>
  <si>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</si>
  <si>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</si>
  <si>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</si>
  <si>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</si>
  <si>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</si>
  <si>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</si>
  <si>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</si>
  <si>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</si>
  <si>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</si>
  <si>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</si>
  <si>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</si>
  <si>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</si>
  <si>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</si>
  <si>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</si>
  <si>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</si>
  <si>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</si>
  <si>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</si>
  <si>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</si>
  <si>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</si>
  <si>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</si>
  <si>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</si>
  <si>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</si>
  <si>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</si>
  <si>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</si>
  <si>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</si>
  <si>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</si>
  <si>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</si>
  <si>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</si>
  <si>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</si>
  <si>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</si>
  <si>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</si>
  <si>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</si>
  <si>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</si>
  <si>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</si>
  <si>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</si>
  <si>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</si>
  <si>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</si>
  <si>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</si>
  <si>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</si>
  <si>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</si>
  <si>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</si>
  <si>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</si>
  <si>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</si>
  <si>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</si>
  <si>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</si>
  <si>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</si>
  <si>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</si>
  <si>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</si>
  <si>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</si>
  <si>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</si>
  <si>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</si>
  <si>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</si>
  <si>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</si>
  <si>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</si>
  <si>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</si>
  <si>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</si>
  <si>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</si>
  <si>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</si>
  <si>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</si>
  <si>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</si>
  <si>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</si>
  <si>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</si>
  <si>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</si>
  <si>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</si>
  <si>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</si>
  <si>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</si>
  <si>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</si>
  <si>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</si>
  <si>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</si>
  <si>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</si>
  <si>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</si>
  <si>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</si>
  <si>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</si>
  <si>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</si>
  <si>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</si>
  <si>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</si>
  <si>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</si>
  <si>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</si>
  <si>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</si>
  <si>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</si>
  <si>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</si>
  <si>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</si>
  <si>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</si>
  <si>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</si>
  <si>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</si>
  <si>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</si>
  <si>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</si>
  <si>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</si>
  <si>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</si>
  <si>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</si>
  <si>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</si>
  <si>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</si>
  <si>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</si>
  <si>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</si>
  <si>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</si>
  <si>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</si>
  <si>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</si>
  <si>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</si>
  <si>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</si>
  <si>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</si>
  <si>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</si>
  <si>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</si>
  <si>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</si>
  <si>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</si>
  <si>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</si>
  <si>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</si>
  <si>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</si>
  <si>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</si>
  <si>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</si>
  <si>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</si>
  <si>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</si>
  <si>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</si>
  <si>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</si>
  <si>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</si>
  <si>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</si>
  <si>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</si>
  <si>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</si>
  <si>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</si>
  <si>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</si>
  <si>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</si>
  <si>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</si>
  <si>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</si>
  <si>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</si>
  <si>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</si>
  <si>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</si>
  <si>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</si>
  <si>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</si>
  <si>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</si>
  <si>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</si>
  <si>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</si>
  <si>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</si>
  <si>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</si>
  <si>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</si>
  <si>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</si>
  <si>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</si>
  <si>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</si>
  <si>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</si>
  <si>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</si>
  <si>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</si>
  <si>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</si>
  <si>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</si>
  <si>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</si>
  <si>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</si>
  <si>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11.26</t>
  </si>
  <si>
    <t>▲ 1.30</t>
  </si>
  <si>
    <t>▲ 2.69</t>
  </si>
  <si>
    <t>▲ 5.47</t>
  </si>
  <si>
    <t>▲ 2.63</t>
  </si>
  <si>
    <t>病院事業会計</t>
  </si>
  <si>
    <t>一般会計</t>
  </si>
  <si>
    <t>介護保険事業特別会計</t>
  </si>
  <si>
    <t>公共下水道事業特別会計</t>
  </si>
  <si>
    <t>簡易水道事業特別会計</t>
  </si>
  <si>
    <t>漁業集落排水事業特別会計</t>
  </si>
  <si>
    <t>営農用水道等事業特別会計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</si>
  <si>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</si>
  <si>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</si>
  <si>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</si>
  <si>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</si>
  <si>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</si>
  <si>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</si>
  <si>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</si>
  <si>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</si>
  <si>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地域振興基金</t>
    <phoneticPr fontId="5"/>
  </si>
  <si>
    <t>公共施設整備基金</t>
    <rPh sb="0" eb="2">
      <t>コウキョウ</t>
    </rPh>
    <rPh sb="2" eb="4">
      <t>シセツ</t>
    </rPh>
    <rPh sb="4" eb="6">
      <t>セイビ</t>
    </rPh>
    <rPh sb="6" eb="8">
      <t>キキン</t>
    </rPh>
    <phoneticPr fontId="5"/>
  </si>
  <si>
    <t>産業振興基金</t>
    <rPh sb="0" eb="2">
      <t>サンギョウ</t>
    </rPh>
    <rPh sb="2" eb="4">
      <t>シンコウ</t>
    </rPh>
    <rPh sb="4" eb="6">
      <t>キキン</t>
    </rPh>
    <phoneticPr fontId="5"/>
  </si>
  <si>
    <t>生活交通確保対策基金</t>
    <rPh sb="0" eb="2">
      <t>セイカツ</t>
    </rPh>
    <rPh sb="2" eb="4">
      <t>コウツウ</t>
    </rPh>
    <rPh sb="4" eb="6">
      <t>カクホ</t>
    </rPh>
    <rPh sb="6" eb="8">
      <t>タイサク</t>
    </rPh>
    <rPh sb="8" eb="10">
      <t>キキン</t>
    </rPh>
    <phoneticPr fontId="5"/>
  </si>
  <si>
    <t>社会福祉基金</t>
    <rPh sb="0" eb="2">
      <t>シャカイ</t>
    </rPh>
    <rPh sb="2" eb="4">
      <t>フクシ</t>
    </rPh>
    <rPh sb="4" eb="6">
      <t>キキン</t>
    </rPh>
    <phoneticPr fontId="5"/>
  </si>
  <si>
    <t>北檜山観光振興公社</t>
    <rPh sb="0" eb="3">
      <t>キタヒヤマ</t>
    </rPh>
    <rPh sb="3" eb="5">
      <t>カンコウ</t>
    </rPh>
    <rPh sb="5" eb="7">
      <t>シンコウ</t>
    </rPh>
    <rPh sb="7" eb="9">
      <t>コウシャ</t>
    </rPh>
    <phoneticPr fontId="10"/>
  </si>
  <si>
    <t>北部桧山衛生センター組合</t>
    <rPh sb="0" eb="2">
      <t>ホクブ</t>
    </rPh>
    <rPh sb="2" eb="4">
      <t>ヒヤマ</t>
    </rPh>
    <rPh sb="4" eb="6">
      <t>エイセイ</t>
    </rPh>
    <rPh sb="10" eb="12">
      <t>クミアイ</t>
    </rPh>
    <phoneticPr fontId="10"/>
  </si>
  <si>
    <t>檜山広域行政組合</t>
    <rPh sb="0" eb="2">
      <t>ヒヤマ</t>
    </rPh>
    <rPh sb="2" eb="4">
      <t>コウイキ</t>
    </rPh>
    <rPh sb="4" eb="6">
      <t>ギョウセイ</t>
    </rPh>
    <rPh sb="6" eb="8">
      <t>クミアイ</t>
    </rPh>
    <phoneticPr fontId="10"/>
  </si>
  <si>
    <t>渡島・檜山地方税滞納整理機構</t>
    <rPh sb="0" eb="2">
      <t>オシマ</t>
    </rPh>
    <rPh sb="3" eb="5">
      <t>ヒヤマ</t>
    </rPh>
    <rPh sb="5" eb="8">
      <t>チホウゼイ</t>
    </rPh>
    <rPh sb="8" eb="14">
      <t>タイノウセイリキコウ</t>
    </rPh>
    <phoneticPr fontId="10"/>
  </si>
  <si>
    <t>-</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</si>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</sst>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81DA-428F-8D71-E3B78F639E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175941</c:v>
                </c:pt>
                <c:pt idx="1">
                  <c:v>203788</c:v>
                </c:pt>
                <c:pt idx="2">
                  <c:v>138976</c:v>
                </c:pt>
                <c:pt idx="3">
                  <c:v>180982</c:v>
                </c:pt>
                <c:pt idx="4">
                  <c:v>152394</c:v>
                </c:pt>
              </c:numCache>
            </c:numRef>
          </c:val>
          <c:smooth val="0"/>
          <c:extLst>
            <c:ext xmlns:c16="http://schemas.microsoft.com/office/drawing/2014/chart" uri="{C3380CC4-5D6E-409C-BE32-E72D297353CC}">
              <c16:uniqueId val="{00000001-81DA-428F-8D71-E3B78F639E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4.08</c:v>
                </c:pt>
                <c:pt idx="1">
                  <c:v>4.8600000000000003</c:v>
                </c:pt>
                <c:pt idx="2">
                  <c:v>6.18</c:v>
                </c:pt>
                <c:pt idx="3">
                  <c:v>4.8499999999999996</c:v>
                </c:pt>
                <c:pt idx="4">
                  <c:v>4.05</c:v>
                </c:pt>
              </c:numCache>
            </c:numRef>
          </c:val>
          <c:extLst>
            <c:ext xmlns:c16="http://schemas.microsoft.com/office/drawing/2014/chart" uri="{C3380CC4-5D6E-409C-BE32-E72D297353CC}">
              <c16:uniqueId val="{00000000-609D-4862-B21C-F29CFC204B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27.62</c:v>
                </c:pt>
                <c:pt idx="1">
                  <c:v>27</c:v>
                </c:pt>
                <c:pt idx="2">
                  <c:v>24.5</c:v>
                </c:pt>
                <c:pt idx="3">
                  <c:v>24.21</c:v>
                </c:pt>
                <c:pt idx="4">
                  <c:v>24.85</c:v>
                </c:pt>
              </c:numCache>
            </c:numRef>
          </c:val>
          <c:extLst>
            <c:ext xmlns:c16="http://schemas.microsoft.com/office/drawing/2014/chart" uri="{C3380CC4-5D6E-409C-BE32-E72D297353CC}">
              <c16:uniqueId val="{00000001-609D-4862-B21C-F29CFC204B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-11.26</c:v>
                </c:pt>
                <c:pt idx="1">
                  <c:v>-1.3</c:v>
                </c:pt>
                <c:pt idx="2">
                  <c:v>-2.69</c:v>
                </c:pt>
                <c:pt idx="3">
                  <c:v>-5.47</c:v>
                </c:pt>
                <c:pt idx="4">
                  <c:v>-2.63</c:v>
                </c:pt>
              </c:numCache>
            </c:numRef>
          </c:val>
          <c:smooth val="0"/>
          <c:extLst>
            <c:ext xmlns:c16="http://schemas.microsoft.com/office/drawing/2014/chart" uri="{C3380CC4-5D6E-409C-BE32-E72D297353CC}">
              <c16:uniqueId val="{00000002-609D-4862-B21C-F29CFC204B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0.08</c:v>
                </c:pt>
                <c:pt idx="4">
                  <c:v>#N/A</c:v>
                </c:pt>
                <c:pt idx="5">
                  <c:v>0.57999999999999996</c:v>
                </c:pt>
                <c:pt idx="6">
                  <c:v>#N/A</c:v>
                </c:pt>
                <c:pt idx="7">
                  <c:v>0.43</c:v>
                </c:pt>
                <c:pt idx="8">
                  <c:v>#N/A</c:v>
                </c:pt>
                <c:pt idx="9">
                  <c:v>0</c:v>
                </c:pt>
              </c:numCache>
            </c:numRef>
          </c:val>
          <c:extLst>
            <c:ext xmlns:c16="http://schemas.microsoft.com/office/drawing/2014/chart" uri="{C3380CC4-5D6E-409C-BE32-E72D297353CC}">
              <c16:uniqueId val="{00000000-4B83-4DF8-8DED-07DE86377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83-4DF8-8DED-07DE8637729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4B83-4DF8-8DED-07DE86377299}"/>
            </c:ext>
          </c:extLst>
        </c:ser>
        <c:ser>
          <c:idx val="3"/>
          <c:order val="3"/>
          <c:tx>
            <c:strRef>
              <c:f>データシート!$A$30</c:f>
              <c:strCache>
                <c:ptCount val="1"/>
                <c:pt idx="0">
                  <c:v>営農用水道等事業特別会計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4B83-4DF8-8DED-07DE86377299}"/>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4B83-4DF8-8DED-07DE8637729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0.03</c:v>
                </c:pt>
                <c:pt idx="6">
                  <c:v>#N/A</c:v>
                </c:pt>
                <c:pt idx="7">
                  <c:v>0.05</c:v>
                </c:pt>
                <c:pt idx="8">
                  <c:v>#N/A</c:v>
                </c:pt>
                <c:pt idx="9">
                  <c:v>0.18</c:v>
                </c:pt>
              </c:numCache>
            </c:numRef>
          </c:val>
          <c:extLst>
            <c:ext xmlns:c16="http://schemas.microsoft.com/office/drawing/2014/chart" uri="{C3380CC4-5D6E-409C-BE32-E72D297353CC}">
              <c16:uniqueId val="{00000005-4B83-4DF8-8DED-07DE8637729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0.52</c:v>
                </c:pt>
              </c:numCache>
            </c:numRef>
          </c:val>
          <c:extLst>
            <c:ext xmlns:c16="http://schemas.microsoft.com/office/drawing/2014/chart" uri="{C3380CC4-5D6E-409C-BE32-E72D297353CC}">
              <c16:uniqueId val="{00000006-4B83-4DF8-8DED-07DE8637729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0.05</c:v>
                </c:pt>
                <c:pt idx="2">
                  <c:v>#N/A</c:v>
                </c:pt>
                <c:pt idx="3">
                  <c:v>0</c:v>
                </c:pt>
                <c:pt idx="4">
                  <c:v>#N/A</c:v>
                </c:pt>
                <c:pt idx="5">
                  <c:v>0.13</c:v>
                </c:pt>
                <c:pt idx="6">
                  <c:v>#N/A</c:v>
                </c:pt>
                <c:pt idx="7">
                  <c:v>0.9</c:v>
                </c:pt>
                <c:pt idx="8">
                  <c:v>#N/A</c:v>
                </c:pt>
                <c:pt idx="9">
                  <c:v>0.71</c:v>
                </c:pt>
              </c:numCache>
            </c:numRef>
          </c:val>
          <c:extLst>
            <c:ext xmlns:c16="http://schemas.microsoft.com/office/drawing/2014/chart" uri="{C3380CC4-5D6E-409C-BE32-E72D297353CC}">
              <c16:uniqueId val="{00000007-4B83-4DF8-8DED-07DE863772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4.07</c:v>
                </c:pt>
                <c:pt idx="2">
                  <c:v>#N/A</c:v>
                </c:pt>
                <c:pt idx="3">
                  <c:v>4.84</c:v>
                </c:pt>
                <c:pt idx="4">
                  <c:v>#N/A</c:v>
                </c:pt>
                <c:pt idx="5">
                  <c:v>6.15</c:v>
                </c:pt>
                <c:pt idx="6">
                  <c:v>#N/A</c:v>
                </c:pt>
                <c:pt idx="7">
                  <c:v>4.82</c:v>
                </c:pt>
                <c:pt idx="8">
                  <c:v>#N/A</c:v>
                </c:pt>
                <c:pt idx="9">
                  <c:v>4.01</c:v>
                </c:pt>
              </c:numCache>
            </c:numRef>
          </c:val>
          <c:extLst>
            <c:ext xmlns:c16="http://schemas.microsoft.com/office/drawing/2014/chart" uri="{C3380CC4-5D6E-409C-BE32-E72D297353CC}">
              <c16:uniqueId val="{00000008-4B83-4DF8-8DED-07DE8637729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15.46</c:v>
                </c:pt>
                <c:pt idx="2">
                  <c:v>#N/A</c:v>
                </c:pt>
                <c:pt idx="3">
                  <c:v>16.760000000000002</c:v>
                </c:pt>
                <c:pt idx="4">
                  <c:v>#N/A</c:v>
                </c:pt>
                <c:pt idx="5">
                  <c:v>18.14</c:v>
                </c:pt>
                <c:pt idx="6">
                  <c:v>#N/A</c:v>
                </c:pt>
                <c:pt idx="7">
                  <c:v>20.62</c:v>
                </c:pt>
                <c:pt idx="8">
                  <c:v>#N/A</c:v>
                </c:pt>
                <c:pt idx="9">
                  <c:v>21.66</c:v>
                </c:pt>
              </c:numCache>
            </c:numRef>
          </c:val>
          <c:extLst>
            <c:ext xmlns:c16="http://schemas.microsoft.com/office/drawing/2014/chart" uri="{C3380CC4-5D6E-409C-BE32-E72D297353CC}">
              <c16:uniqueId val="{00000009-4B83-4DF8-8DED-07DE863772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1093</c:v>
                </c:pt>
                <c:pt idx="5">
                  <c:v>1090</c:v>
                </c:pt>
                <c:pt idx="8">
                  <c:v>1018</c:v>
                </c:pt>
                <c:pt idx="11">
                  <c:v>1018</c:v>
                </c:pt>
                <c:pt idx="14">
                  <c:v>1019</c:v>
                </c:pt>
              </c:numCache>
            </c:numRef>
          </c:val>
          <c:extLst>
            <c:ext xmlns:c16="http://schemas.microsoft.com/office/drawing/2014/chart" uri="{C3380CC4-5D6E-409C-BE32-E72D297353CC}">
              <c16:uniqueId val="{00000000-6C1F-4F1A-9490-31AFBE5442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1F-4F1A-9490-31AFBE5442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5</c:v>
                </c:pt>
                <c:pt idx="6">
                  <c:v>4</c:v>
                </c:pt>
                <c:pt idx="9">
                  <c:v>4</c:v>
                </c:pt>
                <c:pt idx="12">
                  <c:v>4</c:v>
                </c:pt>
              </c:numCache>
            </c:numRef>
          </c:val>
          <c:extLst>
            <c:ext xmlns:c16="http://schemas.microsoft.com/office/drawing/2014/chart" uri="{C3380CC4-5D6E-409C-BE32-E72D297353CC}">
              <c16:uniqueId val="{00000002-6C1F-4F1A-9490-31AFBE5442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8</c:v>
                </c:pt>
                <c:pt idx="9">
                  <c:v>13</c:v>
                </c:pt>
                <c:pt idx="12">
                  <c:v>19</c:v>
                </c:pt>
              </c:numCache>
            </c:numRef>
          </c:val>
          <c:extLst>
            <c:ext xmlns:c16="http://schemas.microsoft.com/office/drawing/2014/chart" uri="{C3380CC4-5D6E-409C-BE32-E72D297353CC}">
              <c16:uniqueId val="{00000003-6C1F-4F1A-9490-31AFBE5442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276</c:v>
                </c:pt>
                <c:pt idx="3">
                  <c:v>264</c:v>
                </c:pt>
                <c:pt idx="6">
                  <c:v>292</c:v>
                </c:pt>
                <c:pt idx="9">
                  <c:v>278</c:v>
                </c:pt>
                <c:pt idx="12">
                  <c:v>289</c:v>
                </c:pt>
              </c:numCache>
            </c:numRef>
          </c:val>
          <c:extLst>
            <c:ext xmlns:c16="http://schemas.microsoft.com/office/drawing/2014/chart" uri="{C3380CC4-5D6E-409C-BE32-E72D297353CC}">
              <c16:uniqueId val="{00000004-6C1F-4F1A-9490-31AFBE5442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1F-4F1A-9490-31AFBE5442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1F-4F1A-9490-31AFBE5442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1238</c:v>
                </c:pt>
                <c:pt idx="3">
                  <c:v>1197</c:v>
                </c:pt>
                <c:pt idx="6">
                  <c:v>1147</c:v>
                </c:pt>
                <c:pt idx="9">
                  <c:v>1149</c:v>
                </c:pt>
                <c:pt idx="12">
                  <c:v>1090</c:v>
                </c:pt>
              </c:numCache>
            </c:numRef>
          </c:val>
          <c:extLst>
            <c:ext xmlns:c16="http://schemas.microsoft.com/office/drawing/2014/chart" uri="{C3380CC4-5D6E-409C-BE32-E72D297353CC}">
              <c16:uniqueId val="{00000007-6C1F-4F1A-9490-31AFBE5442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426</c:v>
                </c:pt>
                <c:pt idx="2">
                  <c:v>#N/A</c:v>
                </c:pt>
                <c:pt idx="3">
                  <c:v>#N/A</c:v>
                </c:pt>
                <c:pt idx="4">
                  <c:v>378</c:v>
                </c:pt>
                <c:pt idx="5">
                  <c:v>#N/A</c:v>
                </c:pt>
                <c:pt idx="6">
                  <c:v>#N/A</c:v>
                </c:pt>
                <c:pt idx="7">
                  <c:v>433</c:v>
                </c:pt>
                <c:pt idx="8">
                  <c:v>#N/A</c:v>
                </c:pt>
                <c:pt idx="9">
                  <c:v>#N/A</c:v>
                </c:pt>
                <c:pt idx="10">
                  <c:v>426</c:v>
                </c:pt>
                <c:pt idx="11">
                  <c:v>#N/A</c:v>
                </c:pt>
                <c:pt idx="12">
                  <c:v>#N/A</c:v>
                </c:pt>
                <c:pt idx="13">
                  <c:v>383</c:v>
                </c:pt>
                <c:pt idx="14">
                  <c:v>#N/A</c:v>
                </c:pt>
              </c:numCache>
            </c:numRef>
          </c:val>
          <c:smooth val="0"/>
          <c:extLst>
            <c:ext xmlns:c16="http://schemas.microsoft.com/office/drawing/2014/chart" uri="{C3380CC4-5D6E-409C-BE32-E72D297353CC}">
              <c16:uniqueId val="{00000008-6C1F-4F1A-9490-31AFBE5442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9253</c:v>
                </c:pt>
                <c:pt idx="5">
                  <c:v>9112</c:v>
                </c:pt>
                <c:pt idx="8">
                  <c:v>8212</c:v>
                </c:pt>
                <c:pt idx="11">
                  <c:v>8052</c:v>
                </c:pt>
                <c:pt idx="14">
                  <c:v>7810</c:v>
                </c:pt>
              </c:numCache>
            </c:numRef>
          </c:val>
          <c:extLst>
            <c:ext xmlns:c16="http://schemas.microsoft.com/office/drawing/2014/chart" uri="{C3380CC4-5D6E-409C-BE32-E72D297353CC}">
              <c16:uniqueId val="{00000000-6978-46BB-99BE-92B94DB9C8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442</c:v>
                </c:pt>
                <c:pt idx="5">
                  <c:v>369</c:v>
                </c:pt>
                <c:pt idx="8">
                  <c:v>306</c:v>
                </c:pt>
                <c:pt idx="11">
                  <c:v>256</c:v>
                </c:pt>
                <c:pt idx="14">
                  <c:v>207</c:v>
                </c:pt>
              </c:numCache>
            </c:numRef>
          </c:val>
          <c:extLst>
            <c:ext xmlns:c16="http://schemas.microsoft.com/office/drawing/2014/chart" uri="{C3380CC4-5D6E-409C-BE32-E72D297353CC}">
              <c16:uniqueId val="{00000001-6978-46BB-99BE-92B94DB9C8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3336</c:v>
                </c:pt>
                <c:pt idx="5">
                  <c:v>3535</c:v>
                </c:pt>
                <c:pt idx="8">
                  <c:v>3766</c:v>
                </c:pt>
                <c:pt idx="11">
                  <c:v>4044</c:v>
                </c:pt>
                <c:pt idx="14">
                  <c:v>4327</c:v>
                </c:pt>
              </c:numCache>
            </c:numRef>
          </c:val>
          <c:extLst>
            <c:ext xmlns:c16="http://schemas.microsoft.com/office/drawing/2014/chart" uri="{C3380CC4-5D6E-409C-BE32-E72D297353CC}">
              <c16:uniqueId val="{00000002-6978-46BB-99BE-92B94DB9C8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78-46BB-99BE-92B94DB9C8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78-46BB-99BE-92B94DB9C8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78-46BB-99BE-92B94DB9C8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1529</c:v>
                </c:pt>
                <c:pt idx="3">
                  <c:v>1555</c:v>
                </c:pt>
                <c:pt idx="6">
                  <c:v>1544</c:v>
                </c:pt>
                <c:pt idx="9">
                  <c:v>1398</c:v>
                </c:pt>
                <c:pt idx="12">
                  <c:v>1429</c:v>
                </c:pt>
              </c:numCache>
            </c:numRef>
          </c:val>
          <c:extLst>
            <c:ext xmlns:c16="http://schemas.microsoft.com/office/drawing/2014/chart" uri="{C3380CC4-5D6E-409C-BE32-E72D297353CC}">
              <c16:uniqueId val="{00000006-6978-46BB-99BE-92B94DB9C8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c:v>
                </c:pt>
                <c:pt idx="3">
                  <c:v>45</c:v>
                </c:pt>
                <c:pt idx="6">
                  <c:v>74</c:v>
                </c:pt>
                <c:pt idx="9">
                  <c:v>81</c:v>
                </c:pt>
                <c:pt idx="12">
                  <c:v>154</c:v>
                </c:pt>
              </c:numCache>
            </c:numRef>
          </c:val>
          <c:extLst>
            <c:ext xmlns:c16="http://schemas.microsoft.com/office/drawing/2014/chart" uri="{C3380CC4-5D6E-409C-BE32-E72D297353CC}">
              <c16:uniqueId val="{00000007-6978-46BB-99BE-92B94DB9C8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2523</c:v>
                </c:pt>
                <c:pt idx="3">
                  <c:v>2291</c:v>
                </c:pt>
                <c:pt idx="6">
                  <c:v>2128</c:v>
                </c:pt>
                <c:pt idx="9">
                  <c:v>1915</c:v>
                </c:pt>
                <c:pt idx="12">
                  <c:v>1727</c:v>
                </c:pt>
              </c:numCache>
            </c:numRef>
          </c:val>
          <c:extLst>
            <c:ext xmlns:c16="http://schemas.microsoft.com/office/drawing/2014/chart" uri="{C3380CC4-5D6E-409C-BE32-E72D297353CC}">
              <c16:uniqueId val="{00000008-6978-46BB-99BE-92B94DB9C8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8</c:v>
                </c:pt>
                <c:pt idx="6">
                  <c:v>6</c:v>
                </c:pt>
                <c:pt idx="9">
                  <c:v>3</c:v>
                </c:pt>
                <c:pt idx="12">
                  <c:v>1</c:v>
                </c:pt>
              </c:numCache>
            </c:numRef>
          </c:val>
          <c:extLst>
            <c:ext xmlns:c16="http://schemas.microsoft.com/office/drawing/2014/chart" uri="{C3380CC4-5D6E-409C-BE32-E72D297353CC}">
              <c16:uniqueId val="{00000009-6978-46BB-99BE-92B94DB9C8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8910</c:v>
                </c:pt>
                <c:pt idx="3">
                  <c:v>8824</c:v>
                </c:pt>
                <c:pt idx="6">
                  <c:v>8325</c:v>
                </c:pt>
                <c:pt idx="9">
                  <c:v>7886</c:v>
                </c:pt>
                <c:pt idx="12">
                  <c:v>7446</c:v>
                </c:pt>
              </c:numCache>
            </c:numRef>
          </c:val>
          <c:extLst>
            <c:ext xmlns:c16="http://schemas.microsoft.com/office/drawing/2014/chart" uri="{C3380CC4-5D6E-409C-BE32-E72D297353CC}">
              <c16:uniqueId val="{0000000A-6978-46BB-99BE-92B94DB9C8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78-46BB-99BE-92B94DB9C8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1438</c:v>
                </c:pt>
                <c:pt idx="1">
                  <c:v>1397</c:v>
                </c:pt>
                <c:pt idx="2">
                  <c:v>1438</c:v>
                </c:pt>
              </c:numCache>
            </c:numRef>
          </c:val>
          <c:extLst>
            <c:ext xmlns:c16="http://schemas.microsoft.com/office/drawing/2014/chart" uri="{C3380CC4-5D6E-409C-BE32-E72D297353CC}">
              <c16:uniqueId val="{00000000-BC1D-4BCF-B050-A126E69076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248</c:v>
                </c:pt>
                <c:pt idx="1">
                  <c:v>248</c:v>
                </c:pt>
                <c:pt idx="2">
                  <c:v>272</c:v>
                </c:pt>
              </c:numCache>
            </c:numRef>
          </c:val>
          <c:extLst>
            <c:ext xmlns:c16="http://schemas.microsoft.com/office/drawing/2014/chart" uri="{C3380CC4-5D6E-409C-BE32-E72D297353CC}">
              <c16:uniqueId val="{00000001-BC1D-4BCF-B050-A126E69076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3176</c:v>
                </c:pt>
                <c:pt idx="1">
                  <c:v>3504</c:v>
                </c:pt>
                <c:pt idx="2">
                  <c:v>3716</c:v>
                </c:pt>
              </c:numCache>
            </c:numRef>
          </c:val>
          <c:extLst>
            <c:ext xmlns:c16="http://schemas.microsoft.com/office/drawing/2014/chart" uri="{C3380CC4-5D6E-409C-BE32-E72D297353CC}">
              <c16:uniqueId val="{00000002-BC1D-4BCF-B050-A126E69076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6,948
6,886
638.68
9,770,359
9,526,714
234,207
5,787,966
7,446,243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当町は、農漁業を基幹産業とする第一次産業が中心であることから財政基盤は弱く、収入財源の多くを地方交付税に依存しており、類似団体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また、若者の町外流出による人口の減少及び高齢化による労働人口の減少などに起因する第三次産業の低迷も著しい現状である。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では現在、産業担い手育成事業、子育て支援事業、妊産婦医療費助成事業、定住化促進住宅奨励金事業等を実施し、住みやすい環境づくりを充実させ、町の基礎体力強化に努めるとともに、ふるさと納税による寄付額の増、国が推進するゼロカーボン事業の民間展開による税収増を目指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8" name="直線コネクタ 67"/>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1" name="直線コネクタ 70"/>
        <xdr:cNvCxnSpPr/>
      </xdr:nvCxnSpPr>
      <xdr:spPr>
        <a:xfrm flipV="1">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歳入では、第一次産業の低迷、人口減少や少子高齢化等当町を取り巻く環境は非常に厳しい状況であることから、平成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年度から渡島・檜山地方税滞納整理機構へ加入し、自主財源確保に努めている。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では、定員適正化計画に基づき退職不補充や支所の再編等を実施し人件費を抑制、公債費においては、新規発行債を元金償還額以内にするなど経常経費の抑制に努めているが、普通交付税の合併算定替の終了により経常収支比率は高い水準にあり、弾力的な財政運営が困難となっている現状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このため歳入の確保、事務事業の見直しなどによる徹底した経常経費の節減と人件費・公債費を抑制し、今後更なる行財政改革を実施していく。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41910</xdr:rowOff>
    </xdr:to>
    <xdr:cxnSp macro="">
      <xdr:nvCxnSpPr>
        <xdr:cNvPr id="129" name="直線コネクタ 128"/>
        <xdr:cNvCxnSpPr/>
      </xdr:nvCxnSpPr>
      <xdr:spPr>
        <a:xfrm>
          <a:off x="4114800" y="108287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27432</xdr:rowOff>
    </xdr:to>
    <xdr:cxnSp macro="">
      <xdr:nvCxnSpPr>
        <xdr:cNvPr id="132" name="直線コネクタ 131"/>
        <xdr:cNvCxnSpPr/>
      </xdr:nvCxnSpPr>
      <xdr:spPr>
        <a:xfrm>
          <a:off x="3225800" y="108239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123952</xdr:rowOff>
    </xdr:to>
    <xdr:cxnSp macro="">
      <xdr:nvCxnSpPr>
        <xdr:cNvPr id="135" name="直線コネクタ 134"/>
        <xdr:cNvCxnSpPr/>
      </xdr:nvCxnSpPr>
      <xdr:spPr>
        <a:xfrm flipV="1">
          <a:off x="2336800" y="108239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123952</xdr:rowOff>
    </xdr:to>
    <xdr:cxnSp macro="">
      <xdr:nvCxnSpPr>
        <xdr:cNvPr id="138" name="直線コネクタ 137"/>
        <xdr:cNvCxnSpPr/>
      </xdr:nvCxnSpPr>
      <xdr:spPr>
        <a:xfrm>
          <a:off x="1447800" y="109156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8" name="楕円 147"/>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49"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0" name="楕円 149"/>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1" name="テキスト ボックス 150"/>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2" name="楕円 151"/>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58183</xdr:rowOff>
    </xdr:from>
    <xdr:ext cx="762000" cy="259045"/>
    <xdr:sp macro="" textlink="">
      <xdr:nvSpPr>
        <xdr:cNvPr id="153" name="テキスト ボックス 152"/>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4" name="楕円 153"/>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5" name="テキスト ボックス 154"/>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6" name="楕円 155"/>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7" name="テキスト ボックス 156"/>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人口減少により１人当たりに占める割合が高い傾向にあり、また、類似団体平均を上回る職員の人件費が要因の一つとなっている。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そのため、定員適正化計画に基づき職員の削減に努めるとともに、事務事業の見直しや施設の統廃合、更には計画的な施設の解体を行い、施設の維持管理費の削減を行い、経費の削減に努める。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155146</xdr:rowOff>
    </xdr:from>
    <xdr:to>
      <xdr:col>23</xdr:col>
      <xdr:colOff>133350</xdr:colOff>
      <xdr:row>84</xdr:row>
      <xdr:rowOff>52105</xdr:rowOff>
    </xdr:to>
    <xdr:cxnSp macro="">
      <xdr:nvCxnSpPr>
        <xdr:cNvPr id="194" name="直線コネクタ 193"/>
        <xdr:cNvCxnSpPr/>
      </xdr:nvCxnSpPr>
      <xdr:spPr>
        <a:xfrm>
          <a:off x="4114800" y="14385496"/>
          <a:ext cx="8382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155146</xdr:rowOff>
    </xdr:from>
    <xdr:to>
      <xdr:col>19</xdr:col>
      <xdr:colOff>133350</xdr:colOff>
      <xdr:row>83</xdr:row>
      <xdr:rowOff>156728</xdr:rowOff>
    </xdr:to>
    <xdr:cxnSp macro="">
      <xdr:nvCxnSpPr>
        <xdr:cNvPr id="197" name="直線コネクタ 196"/>
        <xdr:cNvCxnSpPr/>
      </xdr:nvCxnSpPr>
      <xdr:spPr>
        <a:xfrm flipV="1">
          <a:off x="3225800" y="14385496"/>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41780</xdr:rowOff>
    </xdr:from>
    <xdr:to>
      <xdr:col>15</xdr:col>
      <xdr:colOff>82550</xdr:colOff>
      <xdr:row>83</xdr:row>
      <xdr:rowOff>156728</xdr:rowOff>
    </xdr:to>
    <xdr:cxnSp macro="">
      <xdr:nvCxnSpPr>
        <xdr:cNvPr id="200" name="直線コネクタ 199"/>
        <xdr:cNvCxnSpPr/>
      </xdr:nvCxnSpPr>
      <xdr:spPr>
        <a:xfrm>
          <a:off x="2336800" y="14272130"/>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150878</xdr:rowOff>
    </xdr:from>
    <xdr:to>
      <xdr:col>11</xdr:col>
      <xdr:colOff>31750</xdr:colOff>
      <xdr:row>83</xdr:row>
      <xdr:rowOff>41780</xdr:rowOff>
    </xdr:to>
    <xdr:cxnSp macro="">
      <xdr:nvCxnSpPr>
        <xdr:cNvPr id="203" name="直線コネクタ 202"/>
        <xdr:cNvCxnSpPr/>
      </xdr:nvCxnSpPr>
      <xdr:spPr>
        <a:xfrm>
          <a:off x="1447800" y="14209778"/>
          <a:ext cx="889000" cy="6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1305</xdr:rowOff>
    </xdr:from>
    <xdr:to>
      <xdr:col>23</xdr:col>
      <xdr:colOff>184150</xdr:colOff>
      <xdr:row>84</xdr:row>
      <xdr:rowOff>102905</xdr:rowOff>
    </xdr:to>
    <xdr:sp macro="" textlink="">
      <xdr:nvSpPr>
        <xdr:cNvPr id="213" name="楕円 212"/>
        <xdr:cNvSpPr/>
      </xdr:nvSpPr>
      <xdr:spPr>
        <a:xfrm>
          <a:off x="4902200" y="144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144832</xdr:rowOff>
    </xdr:from>
    <xdr:ext cx="762000" cy="259045"/>
    <xdr:sp macro="" textlink="">
      <xdr:nvSpPr>
        <xdr:cNvPr id="214" name="人件費・物件費等の状況該当値テキスト"/>
        <xdr:cNvSpPr txBox="1"/>
      </xdr:nvSpPr>
      <xdr:spPr>
        <a:xfrm>
          <a:off x="5041900" y="143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104346</xdr:rowOff>
    </xdr:from>
    <xdr:to>
      <xdr:col>19</xdr:col>
      <xdr:colOff>184150</xdr:colOff>
      <xdr:row>84</xdr:row>
      <xdr:rowOff>34496</xdr:rowOff>
    </xdr:to>
    <xdr:sp macro="" textlink="">
      <xdr:nvSpPr>
        <xdr:cNvPr id="215" name="楕円 214"/>
        <xdr:cNvSpPr/>
      </xdr:nvSpPr>
      <xdr:spPr>
        <a:xfrm>
          <a:off x="4064000" y="143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19273</xdr:rowOff>
    </xdr:from>
    <xdr:ext cx="736600" cy="259045"/>
    <xdr:sp macro="" textlink="">
      <xdr:nvSpPr>
        <xdr:cNvPr id="216" name="テキスト ボックス 215"/>
        <xdr:cNvSpPr txBox="1"/>
      </xdr:nvSpPr>
      <xdr:spPr>
        <a:xfrm>
          <a:off x="3733800" y="1442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105928</xdr:rowOff>
    </xdr:from>
    <xdr:to>
      <xdr:col>15</xdr:col>
      <xdr:colOff>133350</xdr:colOff>
      <xdr:row>84</xdr:row>
      <xdr:rowOff>36078</xdr:rowOff>
    </xdr:to>
    <xdr:sp macro="" textlink="">
      <xdr:nvSpPr>
        <xdr:cNvPr id="217" name="楕円 216"/>
        <xdr:cNvSpPr/>
      </xdr:nvSpPr>
      <xdr:spPr>
        <a:xfrm>
          <a:off x="3175000" y="143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20855</xdr:rowOff>
    </xdr:from>
    <xdr:ext cx="762000" cy="259045"/>
    <xdr:sp macro="" textlink="">
      <xdr:nvSpPr>
        <xdr:cNvPr id="218" name="テキスト ボックス 217"/>
        <xdr:cNvSpPr txBox="1"/>
      </xdr:nvSpPr>
      <xdr:spPr>
        <a:xfrm>
          <a:off x="2844800" y="1442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162430</xdr:rowOff>
    </xdr:from>
    <xdr:to>
      <xdr:col>11</xdr:col>
      <xdr:colOff>82550</xdr:colOff>
      <xdr:row>83</xdr:row>
      <xdr:rowOff>92580</xdr:rowOff>
    </xdr:to>
    <xdr:sp macro="" textlink="">
      <xdr:nvSpPr>
        <xdr:cNvPr id="219" name="楕円 218"/>
        <xdr:cNvSpPr/>
      </xdr:nvSpPr>
      <xdr:spPr>
        <a:xfrm>
          <a:off x="2286000" y="142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77357</xdr:rowOff>
    </xdr:from>
    <xdr:ext cx="762000" cy="259045"/>
    <xdr:sp macro="" textlink="">
      <xdr:nvSpPr>
        <xdr:cNvPr id="220" name="テキスト ボックス 219"/>
        <xdr:cNvSpPr txBox="1"/>
      </xdr:nvSpPr>
      <xdr:spPr>
        <a:xfrm>
          <a:off x="1955800" y="1430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100078</xdr:rowOff>
    </xdr:from>
    <xdr:to>
      <xdr:col>7</xdr:col>
      <xdr:colOff>31750</xdr:colOff>
      <xdr:row>83</xdr:row>
      <xdr:rowOff>30228</xdr:rowOff>
    </xdr:to>
    <xdr:sp macro="" textlink="">
      <xdr:nvSpPr>
        <xdr:cNvPr id="221" name="楕円 220"/>
        <xdr:cNvSpPr/>
      </xdr:nvSpPr>
      <xdr:spPr>
        <a:xfrm>
          <a:off x="1397000" y="14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15005</xdr:rowOff>
    </xdr:from>
    <xdr:ext cx="762000" cy="259045"/>
    <xdr:sp macro="" textlink="">
      <xdr:nvSpPr>
        <xdr:cNvPr id="222" name="テキスト ボックス 221"/>
        <xdr:cNvSpPr txBox="1"/>
      </xdr:nvSpPr>
      <xdr:spPr>
        <a:xfrm>
          <a:off x="1066800" y="142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昨年度の数値と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707070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ほぼ変わりなく引き続き類似団体と比較しても概ね同水準である。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今後においても給与体系の適正化に努める。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当町数値「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」とあるが「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」が正当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当町数値「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」とあるが「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」が正当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類似団体数値「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」とあるが「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」が正当</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82550</xdr:rowOff>
    </xdr:to>
    <xdr:cxnSp macro="">
      <xdr:nvCxnSpPr>
        <xdr:cNvPr id="256" name="直線コネクタ 255"/>
        <xdr:cNvCxnSpPr/>
      </xdr:nvCxnSpPr>
      <xdr:spPr>
        <a:xfrm flipV="1">
          <a:off x="16179800" y="1436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59" name="直線コネクタ 258"/>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85372</xdr:rowOff>
    </xdr:to>
    <xdr:cxnSp macro="">
      <xdr:nvCxnSpPr>
        <xdr:cNvPr id="262" name="直線コネクタ 261"/>
        <xdr:cNvCxnSpPr/>
      </xdr:nvCxnSpPr>
      <xdr:spPr>
        <a:xfrm flipV="1">
          <a:off x="14401800" y="144843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85372</xdr:rowOff>
    </xdr:to>
    <xdr:cxnSp macro="">
      <xdr:nvCxnSpPr>
        <xdr:cNvPr id="265" name="直線コネクタ 264"/>
        <xdr:cNvCxnSpPr/>
      </xdr:nvCxnSpPr>
      <xdr:spPr>
        <a:xfrm>
          <a:off x="13512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5" name="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7" name="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8" name="テキスト ボックス 277"/>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1" name="楕円 280"/>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2" name="テキスト ボックス 281"/>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3" name="楕円 282"/>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4" name="テキスト ボックス 283"/>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定員適正化計画に基づき、職員数は減少しているが、類似団体平均の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人と比較すると当町は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人上回っている状況である。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この要因は、合併したことにより面積も拡大し、旧行政区単位に支所や保育所等の施設を有していることが数値を引き上げている。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今後においても、定員適正化計画に基づき退職不補充などによる削減を実施するなど適正な定員管理に努める。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18999</xdr:rowOff>
    </xdr:from>
    <xdr:to>
      <xdr:col>81</xdr:col>
      <xdr:colOff>44450</xdr:colOff>
      <xdr:row>61</xdr:row>
      <xdr:rowOff>34925</xdr:rowOff>
    </xdr:to>
    <xdr:cxnSp macro="">
      <xdr:nvCxnSpPr>
        <xdr:cNvPr id="317" name="直線コネクタ 316"/>
        <xdr:cNvCxnSpPr/>
      </xdr:nvCxnSpPr>
      <xdr:spPr>
        <a:xfrm flipV="1">
          <a:off x="16179800" y="10477449"/>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46990</xdr:rowOff>
    </xdr:to>
    <xdr:cxnSp macro="">
      <xdr:nvCxnSpPr>
        <xdr:cNvPr id="320" name="直線コネクタ 319"/>
        <xdr:cNvCxnSpPr/>
      </xdr:nvCxnSpPr>
      <xdr:spPr>
        <a:xfrm flipV="1">
          <a:off x="15290800" y="104933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23343</xdr:rowOff>
    </xdr:from>
    <xdr:to>
      <xdr:col>72</xdr:col>
      <xdr:colOff>203200</xdr:colOff>
      <xdr:row>61</xdr:row>
      <xdr:rowOff>46990</xdr:rowOff>
    </xdr:to>
    <xdr:cxnSp macro="">
      <xdr:nvCxnSpPr>
        <xdr:cNvPr id="323" name="直線コネクタ 322"/>
        <xdr:cNvCxnSpPr/>
      </xdr:nvCxnSpPr>
      <xdr:spPr>
        <a:xfrm>
          <a:off x="14401800" y="10481793"/>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23343</xdr:rowOff>
    </xdr:from>
    <xdr:to>
      <xdr:col>68</xdr:col>
      <xdr:colOff>152400</xdr:colOff>
      <xdr:row>61</xdr:row>
      <xdr:rowOff>33960</xdr:rowOff>
    </xdr:to>
    <xdr:cxnSp macro="">
      <xdr:nvCxnSpPr>
        <xdr:cNvPr id="326" name="直線コネクタ 325"/>
        <xdr:cNvCxnSpPr/>
      </xdr:nvCxnSpPr>
      <xdr:spPr>
        <a:xfrm flipV="1">
          <a:off x="13512800" y="10481793"/>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139649</xdr:rowOff>
    </xdr:from>
    <xdr:to>
      <xdr:col>81</xdr:col>
      <xdr:colOff>95250</xdr:colOff>
      <xdr:row>61</xdr:row>
      <xdr:rowOff>69799</xdr:rowOff>
    </xdr:to>
    <xdr:sp macro="" textlink="">
      <xdr:nvSpPr>
        <xdr:cNvPr id="336" name="楕円 335"/>
        <xdr:cNvSpPr/>
      </xdr:nvSpPr>
      <xdr:spPr>
        <a:xfrm>
          <a:off x="169672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111726</xdr:rowOff>
    </xdr:from>
    <xdr:ext cx="762000" cy="259045"/>
    <xdr:sp macro="" textlink="">
      <xdr:nvSpPr>
        <xdr:cNvPr id="337" name="定員管理の状況該当値テキスト"/>
        <xdr:cNvSpPr txBox="1"/>
      </xdr:nvSpPr>
      <xdr:spPr>
        <a:xfrm>
          <a:off x="17106900" y="1039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38" name="楕円 337"/>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39" name="テキスト ボックス 338"/>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0" name="楕円 339"/>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1" name="テキスト ボックス 340"/>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143993</xdr:rowOff>
    </xdr:from>
    <xdr:to>
      <xdr:col>68</xdr:col>
      <xdr:colOff>203200</xdr:colOff>
      <xdr:row>61</xdr:row>
      <xdr:rowOff>74143</xdr:rowOff>
    </xdr:to>
    <xdr:sp macro="" textlink="">
      <xdr:nvSpPr>
        <xdr:cNvPr id="342" name="楕円 341"/>
        <xdr:cNvSpPr/>
      </xdr:nvSpPr>
      <xdr:spPr>
        <a:xfrm>
          <a:off x="14351000" y="104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58920</xdr:rowOff>
    </xdr:from>
    <xdr:ext cx="762000" cy="259045"/>
    <xdr:sp macro="" textlink="">
      <xdr:nvSpPr>
        <xdr:cNvPr id="343" name="テキスト ボックス 342"/>
        <xdr:cNvSpPr txBox="1"/>
      </xdr:nvSpPr>
      <xdr:spPr>
        <a:xfrm>
          <a:off x="14020800" y="1051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154610</xdr:rowOff>
    </xdr:from>
    <xdr:to>
      <xdr:col>64</xdr:col>
      <xdr:colOff>152400</xdr:colOff>
      <xdr:row>61</xdr:row>
      <xdr:rowOff>84760</xdr:rowOff>
    </xdr:to>
    <xdr:sp macro="" textlink="">
      <xdr:nvSpPr>
        <xdr:cNvPr id="344" name="楕円 343"/>
        <xdr:cNvSpPr/>
      </xdr:nvSpPr>
      <xdr:spPr>
        <a:xfrm>
          <a:off x="13462000" y="104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69537</xdr:rowOff>
    </xdr:from>
    <xdr:ext cx="762000" cy="259045"/>
    <xdr:sp macro="" textlink="">
      <xdr:nvSpPr>
        <xdr:cNvPr id="345" name="テキスト ボックス 344"/>
        <xdr:cNvSpPr txBox="1"/>
      </xdr:nvSpPr>
      <xdr:spPr>
        <a:xfrm>
          <a:off x="13131800" y="1052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ポイント下回るまで改善されてきている。これは、元利償還金償還額のピークを過ぎ、更には計画的な繰上償還により償還額が減少しているためである。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しかし、全国及び北海道平均と比較すると低い割合とは言えないことから、公債費の適性管理を図り当該比率のさらなる改善を図っていきたい。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6350</xdr:rowOff>
    </xdr:to>
    <xdr:cxnSp macro="">
      <xdr:nvCxnSpPr>
        <xdr:cNvPr id="379" name="直線コネクタ 378"/>
        <xdr:cNvCxnSpPr/>
      </xdr:nvCxnSpPr>
      <xdr:spPr>
        <a:xfrm flipV="1">
          <a:off x="16179800" y="68563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22437</xdr:rowOff>
    </xdr:to>
    <xdr:cxnSp macro="">
      <xdr:nvCxnSpPr>
        <xdr:cNvPr id="382" name="直線コネクタ 381"/>
        <xdr:cNvCxnSpPr/>
      </xdr:nvCxnSpPr>
      <xdr:spPr>
        <a:xfrm flipV="1">
          <a:off x="15290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30480</xdr:rowOff>
    </xdr:to>
    <xdr:cxnSp macro="">
      <xdr:nvCxnSpPr>
        <xdr:cNvPr id="385" name="直線コネクタ 384"/>
        <xdr:cNvCxnSpPr/>
      </xdr:nvCxnSpPr>
      <xdr:spPr>
        <a:xfrm flipV="1">
          <a:off x="14401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30480</xdr:rowOff>
    </xdr:to>
    <xdr:cxnSp macro="">
      <xdr:nvCxnSpPr>
        <xdr:cNvPr id="388" name="直線コネクタ 387"/>
        <xdr:cNvCxnSpPr/>
      </xdr:nvCxnSpPr>
      <xdr:spPr>
        <a:xfrm>
          <a:off x="13512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8" name="楕円 397"/>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399"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0" name="楕円 399"/>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1" name="テキスト ボックス 400"/>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2" name="楕円 401"/>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3" name="テキスト ボックス 40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4" name="楕円 403"/>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5" name="テキスト ボックス 404"/>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6" name="楕円 405"/>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66057</xdr:rowOff>
    </xdr:from>
    <xdr:ext cx="762000" cy="259045"/>
    <xdr:sp macro="" textlink="">
      <xdr:nvSpPr>
        <xdr:cNvPr id="407" name="テキスト ボックス 406"/>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事務事業の見直しによる起債借入の抑制、積極的な繰上償還による地方債の残高の減や、町の将来負担を見据え充当可能基金への積み立て等により比率が改善する結果となった。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今後においても公債費の適性管理や充当可能基金等の適切な運用を図り、当該比率を維持していきたい。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6,948
6,886
638.68
9,770,359
9,526,714
234,207
5,787,966
7,446,243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回っているため経常収支比率に占める人件費の割合が高くなっている。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これを抑制するため「定員適正化計画」を策定・実行し、適正な定員管理を行っているが、今年度においては北海道平均を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回る結果となっているため、今後においても人件費の抑制を図り適正な定員管理を行っていく。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157480</xdr:rowOff>
    </xdr:to>
    <xdr:cxnSp macro="">
      <xdr:nvCxnSpPr>
        <xdr:cNvPr id="66" name="直線コネクタ 65"/>
        <xdr:cNvCxnSpPr/>
      </xdr:nvCxnSpPr>
      <xdr:spPr>
        <a:xfrm flipV="1">
          <a:off x="3987800" y="6230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46990</xdr:rowOff>
    </xdr:to>
    <xdr:cxnSp macro="">
      <xdr:nvCxnSpPr>
        <xdr:cNvPr id="69" name="直線コネクタ 68"/>
        <xdr:cNvCxnSpPr/>
      </xdr:nvCxnSpPr>
      <xdr:spPr>
        <a:xfrm flipV="1">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85090</xdr:rowOff>
    </xdr:to>
    <xdr:cxnSp macro="">
      <xdr:nvCxnSpPr>
        <xdr:cNvPr id="72" name="直線コネクタ 71"/>
        <xdr:cNvCxnSpPr/>
      </xdr:nvCxnSpPr>
      <xdr:spPr>
        <a:xfrm flipV="1">
          <a:off x="2209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37</xdr:row>
      <xdr:rowOff>85090</xdr:rowOff>
    </xdr:to>
    <xdr:cxnSp macro="">
      <xdr:nvCxnSpPr>
        <xdr:cNvPr id="75" name="直線コネクタ 74"/>
        <xdr:cNvCxnSpPr/>
      </xdr:nvCxnSpPr>
      <xdr:spPr>
        <a:xfrm>
          <a:off x="1320800" y="6162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事務事業の見直しや徹底したコスト削減に努めた結果、類似団体平均と比較し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ポイント下回る結果となった。今後も、弾力的な財政運営に向けより一層の取り組みを実施する。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136525</xdr:rowOff>
    </xdr:from>
    <xdr:to>
      <xdr:col>82</xdr:col>
      <xdr:colOff>107950</xdr:colOff>
      <xdr:row>15</xdr:row>
      <xdr:rowOff>69850</xdr:rowOff>
    </xdr:to>
    <xdr:cxnSp macro="">
      <xdr:nvCxnSpPr>
        <xdr:cNvPr id="131" name="直線コネクタ 130"/>
        <xdr:cNvCxnSpPr/>
      </xdr:nvCxnSpPr>
      <xdr:spPr>
        <a:xfrm>
          <a:off x="15671800" y="25368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14</xdr:row>
      <xdr:rowOff>136525</xdr:rowOff>
    </xdr:to>
    <xdr:cxnSp macro="">
      <xdr:nvCxnSpPr>
        <xdr:cNvPr id="134" name="直線コネクタ 133"/>
        <xdr:cNvCxnSpPr/>
      </xdr:nvCxnSpPr>
      <xdr:spPr>
        <a:xfrm>
          <a:off x="14782800" y="250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14</xdr:row>
      <xdr:rowOff>155575</xdr:rowOff>
    </xdr:to>
    <xdr:cxnSp macro="">
      <xdr:nvCxnSpPr>
        <xdr:cNvPr id="137" name="直線コネクタ 136"/>
        <xdr:cNvCxnSpPr/>
      </xdr:nvCxnSpPr>
      <xdr:spPr>
        <a:xfrm flipV="1">
          <a:off x="13893800" y="2508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155575</xdr:rowOff>
    </xdr:to>
    <xdr:cxnSp macro="">
      <xdr:nvCxnSpPr>
        <xdr:cNvPr id="140" name="直線コネクタ 139"/>
        <xdr:cNvCxnSpPr/>
      </xdr:nvCxnSpPr>
      <xdr:spPr>
        <a:xfrm>
          <a:off x="13004800" y="23749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50" name="楕円 149"/>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51"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85725</xdr:rowOff>
    </xdr:from>
    <xdr:to>
      <xdr:col>78</xdr:col>
      <xdr:colOff>120650</xdr:colOff>
      <xdr:row>15</xdr:row>
      <xdr:rowOff>15875</xdr:rowOff>
    </xdr:to>
    <xdr:sp macro="" textlink="">
      <xdr:nvSpPr>
        <xdr:cNvPr id="152" name="楕円 151"/>
        <xdr:cNvSpPr/>
      </xdr:nvSpPr>
      <xdr:spPr>
        <a:xfrm>
          <a:off x="15621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26052</xdr:rowOff>
    </xdr:from>
    <xdr:ext cx="736600" cy="259045"/>
    <xdr:sp macro="" textlink="">
      <xdr:nvSpPr>
        <xdr:cNvPr id="153" name="テキスト ボックス 152"/>
        <xdr:cNvSpPr txBox="1"/>
      </xdr:nvSpPr>
      <xdr:spPr>
        <a:xfrm>
          <a:off x="15290800" y="225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4" name="楕円 153"/>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5" name="テキスト ボックス 154"/>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56" name="楕円 155"/>
        <xdr:cNvSpPr/>
      </xdr:nvSpPr>
      <xdr:spPr>
        <a:xfrm>
          <a:off x="13843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45102</xdr:rowOff>
    </xdr:from>
    <xdr:ext cx="762000" cy="259045"/>
    <xdr:sp macro="" textlink="">
      <xdr:nvSpPr>
        <xdr:cNvPr id="157" name="テキスト ボックス 156"/>
        <xdr:cNvSpPr txBox="1"/>
      </xdr:nvSpPr>
      <xdr:spPr>
        <a:xfrm>
          <a:off x="13512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8" name="楕円 157"/>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9" name="テキスト ボックス 158"/>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物価高騰支援事業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今後も財政状況を見極めながら住民ニーズを的確に把握して効率的な運用に努める。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107950</xdr:rowOff>
    </xdr:to>
    <xdr:cxnSp macro="">
      <xdr:nvCxnSpPr>
        <xdr:cNvPr id="192" name="直線コネクタ 191"/>
        <xdr:cNvCxnSpPr/>
      </xdr:nvCxnSpPr>
      <xdr:spPr>
        <a:xfrm>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95" name="直線コネクタ 194"/>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8" name="直線コネクタ 197"/>
        <xdr:cNvCxnSpPr/>
      </xdr:nvCxnSpPr>
      <xdr:spPr>
        <a:xfrm flipV="1">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165100</xdr:rowOff>
    </xdr:to>
    <xdr:cxnSp macro="">
      <xdr:nvCxnSpPr>
        <xdr:cNvPr id="201" name="直線コネクタ 200"/>
        <xdr:cNvCxnSpPr/>
      </xdr:nvCxnSpPr>
      <xdr:spPr>
        <a:xfrm flipV="1">
          <a:off x="1320800" y="95567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2"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4" name="テキスト ボックス 21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16" name="テキスト ボックス 215"/>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7" name="楕円 21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18" name="テキスト ボックス 217"/>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この主な支出は、他会計への繰出金であり、今後も縮減を図るため公営企業会計の経営改善を推進する。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74422</xdr:rowOff>
    </xdr:from>
    <xdr:to>
      <xdr:col>82</xdr:col>
      <xdr:colOff>107950</xdr:colOff>
      <xdr:row>57</xdr:row>
      <xdr:rowOff>101854</xdr:rowOff>
    </xdr:to>
    <xdr:cxnSp macro="">
      <xdr:nvCxnSpPr>
        <xdr:cNvPr id="250" name="直線コネクタ 249"/>
        <xdr:cNvCxnSpPr/>
      </xdr:nvCxnSpPr>
      <xdr:spPr>
        <a:xfrm>
          <a:off x="15671800" y="9847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74422</xdr:rowOff>
    </xdr:to>
    <xdr:cxnSp macro="">
      <xdr:nvCxnSpPr>
        <xdr:cNvPr id="253" name="直線コネクタ 252"/>
        <xdr:cNvCxnSpPr/>
      </xdr:nvCxnSpPr>
      <xdr:spPr>
        <a:xfrm>
          <a:off x="14782800" y="9819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46990</xdr:rowOff>
    </xdr:to>
    <xdr:cxnSp macro="">
      <xdr:nvCxnSpPr>
        <xdr:cNvPr id="256" name="直線コネクタ 255"/>
        <xdr:cNvCxnSpPr/>
      </xdr:nvCxnSpPr>
      <xdr:spPr>
        <a:xfrm>
          <a:off x="13893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78994</xdr:rowOff>
    </xdr:to>
    <xdr:cxnSp macro="">
      <xdr:nvCxnSpPr>
        <xdr:cNvPr id="259" name="直線コネクタ 258"/>
        <xdr:cNvCxnSpPr/>
      </xdr:nvCxnSpPr>
      <xdr:spPr>
        <a:xfrm flipV="1">
          <a:off x="13004800" y="97739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69" name="楕円 268"/>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70"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23622</xdr:rowOff>
    </xdr:from>
    <xdr:to>
      <xdr:col>78</xdr:col>
      <xdr:colOff>120650</xdr:colOff>
      <xdr:row>57</xdr:row>
      <xdr:rowOff>125222</xdr:rowOff>
    </xdr:to>
    <xdr:sp macro="" textlink="">
      <xdr:nvSpPr>
        <xdr:cNvPr id="271" name="楕円 270"/>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109999</xdr:rowOff>
    </xdr:from>
    <xdr:ext cx="736600" cy="259045"/>
    <xdr:sp macro="" textlink="">
      <xdr:nvSpPr>
        <xdr:cNvPr id="272" name="テキスト ボックス 271"/>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3" name="楕円 27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4" name="テキスト ボックス 273"/>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5" name="楕円 274"/>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6" name="テキスト ボックス 275"/>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28194</xdr:rowOff>
    </xdr:from>
    <xdr:to>
      <xdr:col>65</xdr:col>
      <xdr:colOff>53975</xdr:colOff>
      <xdr:row>57</xdr:row>
      <xdr:rowOff>129794</xdr:rowOff>
    </xdr:to>
    <xdr:sp macro="" textlink="">
      <xdr:nvSpPr>
        <xdr:cNvPr id="277" name="楕円 276"/>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114571</xdr:rowOff>
    </xdr:from>
    <xdr:ext cx="762000" cy="259045"/>
    <xdr:sp macro="" textlink="">
      <xdr:nvSpPr>
        <xdr:cNvPr id="278" name="テキスト ボックス 277"/>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ポイント下回っており、消防業務を行っている檜山広域行政組合は、本署、支署、分遣署を抱えており、負担金が多額となっている。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新型コロナウイルス感染拡大に伴う支援金等により、補助費全体では依然として高い水準であり、分母となる普通交付税が今後も減少するため、事務事業の見直しを行い、町単独補助事業の見直しを推進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42418</xdr:rowOff>
    </xdr:to>
    <xdr:cxnSp macro="">
      <xdr:nvCxnSpPr>
        <xdr:cNvPr id="308" name="直線コネクタ 307"/>
        <xdr:cNvCxnSpPr/>
      </xdr:nvCxnSpPr>
      <xdr:spPr>
        <a:xfrm>
          <a:off x="15671800" y="6376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51562</xdr:rowOff>
    </xdr:to>
    <xdr:cxnSp macro="">
      <xdr:nvCxnSpPr>
        <xdr:cNvPr id="311" name="直線コネクタ 310"/>
        <xdr:cNvCxnSpPr/>
      </xdr:nvCxnSpPr>
      <xdr:spPr>
        <a:xfrm flipV="1">
          <a:off x="14782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51562</xdr:rowOff>
    </xdr:to>
    <xdr:cxnSp macro="">
      <xdr:nvCxnSpPr>
        <xdr:cNvPr id="314" name="直線コネクタ 313"/>
        <xdr:cNvCxnSpPr/>
      </xdr:nvCxnSpPr>
      <xdr:spPr>
        <a:xfrm>
          <a:off x="13893800" y="6395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106426</xdr:rowOff>
    </xdr:to>
    <xdr:cxnSp macro="">
      <xdr:nvCxnSpPr>
        <xdr:cNvPr id="317" name="直線コネクタ 316"/>
        <xdr:cNvCxnSpPr/>
      </xdr:nvCxnSpPr>
      <xdr:spPr>
        <a:xfrm flipV="1">
          <a:off x="13004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7" name="楕円 326"/>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28" name="補助費等該当値テキスト"/>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9" name="楕円 328"/>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30" name="テキスト ボックス 329"/>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1" name="楕円 330"/>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2" name="テキスト ボックス 33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3" name="楕円 332"/>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34" name="テキスト ボックス 333"/>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5" name="楕円 334"/>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6" name="テキスト ボックス 335"/>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公債費償還のピークは過ぎ、減少傾向に推移しており、類似団体平均と比較すると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ポイント下回っている現状である。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今後も地方債発行額を元金償還以下として残高の抑制と交付税算入率の高い地方債を引き続き選択し一般財源負担を軽減するよう努める。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1270</xdr:rowOff>
    </xdr:to>
    <xdr:cxnSp macro="">
      <xdr:nvCxnSpPr>
        <xdr:cNvPr id="368" name="直線コネクタ 367"/>
        <xdr:cNvCxnSpPr/>
      </xdr:nvCxnSpPr>
      <xdr:spPr>
        <a:xfrm flipV="1">
          <a:off x="3987800" y="131762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1270</xdr:rowOff>
    </xdr:to>
    <xdr:cxnSp macro="">
      <xdr:nvCxnSpPr>
        <xdr:cNvPr id="371" name="直線コネクタ 370"/>
        <xdr:cNvCxnSpPr/>
      </xdr:nvCxnSpPr>
      <xdr:spPr>
        <a:xfrm>
          <a:off x="3098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46989</xdr:rowOff>
    </xdr:to>
    <xdr:cxnSp macro="">
      <xdr:nvCxnSpPr>
        <xdr:cNvPr id="374" name="直線コネクタ 373"/>
        <xdr:cNvCxnSpPr/>
      </xdr:nvCxnSpPr>
      <xdr:spPr>
        <a:xfrm flipV="1">
          <a:off x="2209800" y="131914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92711</xdr:rowOff>
    </xdr:to>
    <xdr:cxnSp macro="">
      <xdr:nvCxnSpPr>
        <xdr:cNvPr id="377" name="直線コネクタ 376"/>
        <xdr:cNvCxnSpPr/>
      </xdr:nvCxnSpPr>
      <xdr:spPr>
        <a:xfrm flipV="1">
          <a:off x="1320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87" name="楕円 386"/>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88" name="公債費該当値テキスト"/>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0" name="テキスト ボックス 38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91" name="楕円 390"/>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92" name="テキスト ボックス 391"/>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3" name="楕円 392"/>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4" name="テキスト ボックス 393"/>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5" name="楕円 39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6" name="テキスト ボックス 39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前年に比べ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ポイント増加しているが、類似団体平均を</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公債費以外のうち人件費と補助費等が半分ほどを占めているため、今後においても人件費、補助費等の抑制に努める。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115570</xdr:rowOff>
    </xdr:to>
    <xdr:cxnSp macro="">
      <xdr:nvCxnSpPr>
        <xdr:cNvPr id="427" name="直線コネクタ 426"/>
        <xdr:cNvCxnSpPr/>
      </xdr:nvCxnSpPr>
      <xdr:spPr>
        <a:xfrm>
          <a:off x="15671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78994</xdr:rowOff>
    </xdr:to>
    <xdr:cxnSp macro="">
      <xdr:nvCxnSpPr>
        <xdr:cNvPr id="430" name="直線コネクタ 429"/>
        <xdr:cNvCxnSpPr/>
      </xdr:nvCxnSpPr>
      <xdr:spPr>
        <a:xfrm flipV="1">
          <a:off x="14782800" y="1292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75</xdr:row>
      <xdr:rowOff>106426</xdr:rowOff>
    </xdr:to>
    <xdr:cxnSp macro="">
      <xdr:nvCxnSpPr>
        <xdr:cNvPr id="433" name="直線コネクタ 432"/>
        <xdr:cNvCxnSpPr/>
      </xdr:nvCxnSpPr>
      <xdr:spPr>
        <a:xfrm flipV="1">
          <a:off x="13893800" y="12937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106426</xdr:rowOff>
    </xdr:to>
    <xdr:cxnSp macro="">
      <xdr:nvCxnSpPr>
        <xdr:cNvPr id="436" name="直線コネクタ 435"/>
        <xdr:cNvCxnSpPr/>
      </xdr:nvCxnSpPr>
      <xdr:spPr>
        <a:xfrm>
          <a:off x="13004800" y="12901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6" name="楕円 445"/>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7"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8" name="楕円 447"/>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49" name="テキスト ボックス 448"/>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0" name="楕円 449"/>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114571</xdr:rowOff>
    </xdr:from>
    <xdr:ext cx="762000" cy="259045"/>
    <xdr:sp macro="" textlink="">
      <xdr:nvSpPr>
        <xdr:cNvPr id="451" name="テキスト ボックス 450"/>
        <xdr:cNvSpPr txBox="1"/>
      </xdr:nvSpPr>
      <xdr:spPr>
        <a:xfrm>
          <a:off x="14401800" y="1297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2" name="楕円 451"/>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3" name="テキスト ボックス 452"/>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4" name="楕円 453"/>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55" name="テキスト ボックス 454"/>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87871</xdr:rowOff>
    </xdr:from>
    <xdr:to>
      <xdr:col>29</xdr:col>
      <xdr:colOff>127000</xdr:colOff>
      <xdr:row>14</xdr:row>
      <xdr:rowOff>165984</xdr:rowOff>
    </xdr:to>
    <xdr:cxnSp macro="">
      <xdr:nvCxnSpPr>
        <xdr:cNvPr id="48" name="直線コネクタ 47"/>
        <xdr:cNvCxnSpPr/>
      </xdr:nvCxnSpPr>
      <xdr:spPr bwMode="auto">
        <a:xfrm flipV="1">
          <a:off x="5003800" y="2535796"/>
          <a:ext cx="647700" cy="78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152826</xdr:rowOff>
    </xdr:from>
    <xdr:to>
      <xdr:col>26</xdr:col>
      <xdr:colOff>50800</xdr:colOff>
      <xdr:row>14</xdr:row>
      <xdr:rowOff>165984</xdr:rowOff>
    </xdr:to>
    <xdr:cxnSp macro="">
      <xdr:nvCxnSpPr>
        <xdr:cNvPr id="51" name="直線コネクタ 50"/>
        <xdr:cNvCxnSpPr/>
      </xdr:nvCxnSpPr>
      <xdr:spPr bwMode="auto">
        <a:xfrm>
          <a:off x="4305300" y="2600751"/>
          <a:ext cx="698500" cy="13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152826</xdr:rowOff>
    </xdr:from>
    <xdr:to>
      <xdr:col>22</xdr:col>
      <xdr:colOff>114300</xdr:colOff>
      <xdr:row>15</xdr:row>
      <xdr:rowOff>27087</xdr:rowOff>
    </xdr:to>
    <xdr:cxnSp macro="">
      <xdr:nvCxnSpPr>
        <xdr:cNvPr id="54" name="直線コネクタ 53"/>
        <xdr:cNvCxnSpPr/>
      </xdr:nvCxnSpPr>
      <xdr:spPr bwMode="auto">
        <a:xfrm flipV="1">
          <a:off x="3606800" y="2600751"/>
          <a:ext cx="698500" cy="4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871</xdr:rowOff>
    </xdr:from>
    <xdr:to>
      <xdr:col>18</xdr:col>
      <xdr:colOff>177800</xdr:colOff>
      <xdr:row>15</xdr:row>
      <xdr:rowOff>27087</xdr:rowOff>
    </xdr:to>
    <xdr:cxnSp macro="">
      <xdr:nvCxnSpPr>
        <xdr:cNvPr id="57" name="直線コネクタ 56"/>
        <xdr:cNvCxnSpPr/>
      </xdr:nvCxnSpPr>
      <xdr:spPr bwMode="auto">
        <a:xfrm>
          <a:off x="2908300" y="2620246"/>
          <a:ext cx="698500" cy="2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37071</xdr:rowOff>
    </xdr:from>
    <xdr:to>
      <xdr:col>29</xdr:col>
      <xdr:colOff>177800</xdr:colOff>
      <xdr:row>14</xdr:row>
      <xdr:rowOff>138671</xdr:rowOff>
    </xdr:to>
    <xdr:sp macro="" textlink="">
      <xdr:nvSpPr>
        <xdr:cNvPr id="67" name="楕円 66"/>
        <xdr:cNvSpPr/>
      </xdr:nvSpPr>
      <xdr:spPr bwMode="auto">
        <a:xfrm>
          <a:off x="5600700" y="248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53598</xdr:rowOff>
    </xdr:from>
    <xdr:ext cx="762000" cy="259045"/>
    <xdr:sp macro="" textlink="">
      <xdr:nvSpPr>
        <xdr:cNvPr id="68" name="人口1人当たり決算額の推移該当値テキスト130"/>
        <xdr:cNvSpPr txBox="1"/>
      </xdr:nvSpPr>
      <xdr:spPr>
        <a:xfrm>
          <a:off x="5740400" y="233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115184</xdr:rowOff>
    </xdr:from>
    <xdr:to>
      <xdr:col>26</xdr:col>
      <xdr:colOff>101600</xdr:colOff>
      <xdr:row>15</xdr:row>
      <xdr:rowOff>45334</xdr:rowOff>
    </xdr:to>
    <xdr:sp macro="" textlink="">
      <xdr:nvSpPr>
        <xdr:cNvPr id="69" name="楕円 68"/>
        <xdr:cNvSpPr/>
      </xdr:nvSpPr>
      <xdr:spPr bwMode="auto">
        <a:xfrm>
          <a:off x="4953000" y="256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55511</xdr:rowOff>
    </xdr:from>
    <xdr:ext cx="736600" cy="259045"/>
    <xdr:sp macro="" textlink="">
      <xdr:nvSpPr>
        <xdr:cNvPr id="70" name="テキスト ボックス 69"/>
        <xdr:cNvSpPr txBox="1"/>
      </xdr:nvSpPr>
      <xdr:spPr>
        <a:xfrm>
          <a:off x="4622800" y="233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102026</xdr:rowOff>
    </xdr:from>
    <xdr:to>
      <xdr:col>22</xdr:col>
      <xdr:colOff>165100</xdr:colOff>
      <xdr:row>15</xdr:row>
      <xdr:rowOff>32176</xdr:rowOff>
    </xdr:to>
    <xdr:sp macro="" textlink="">
      <xdr:nvSpPr>
        <xdr:cNvPr id="71" name="楕円 70"/>
        <xdr:cNvSpPr/>
      </xdr:nvSpPr>
      <xdr:spPr bwMode="auto">
        <a:xfrm>
          <a:off x="4254500" y="254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42353</xdr:rowOff>
    </xdr:from>
    <xdr:ext cx="762000" cy="259045"/>
    <xdr:sp macro="" textlink="">
      <xdr:nvSpPr>
        <xdr:cNvPr id="72" name="テキスト ボックス 71"/>
        <xdr:cNvSpPr txBox="1"/>
      </xdr:nvSpPr>
      <xdr:spPr>
        <a:xfrm>
          <a:off x="3924300" y="231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147737</xdr:rowOff>
    </xdr:from>
    <xdr:to>
      <xdr:col>19</xdr:col>
      <xdr:colOff>38100</xdr:colOff>
      <xdr:row>15</xdr:row>
      <xdr:rowOff>77887</xdr:rowOff>
    </xdr:to>
    <xdr:sp macro="" textlink="">
      <xdr:nvSpPr>
        <xdr:cNvPr id="73" name="楕円 72"/>
        <xdr:cNvSpPr/>
      </xdr:nvSpPr>
      <xdr:spPr bwMode="auto">
        <a:xfrm>
          <a:off x="3556000" y="259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88064</xdr:rowOff>
    </xdr:from>
    <xdr:ext cx="762000" cy="259045"/>
    <xdr:sp macro="" textlink="">
      <xdr:nvSpPr>
        <xdr:cNvPr id="74" name="テキスト ボックス 73"/>
        <xdr:cNvSpPr txBox="1"/>
      </xdr:nvSpPr>
      <xdr:spPr>
        <a:xfrm>
          <a:off x="3225800" y="236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121521</xdr:rowOff>
    </xdr:from>
    <xdr:to>
      <xdr:col>15</xdr:col>
      <xdr:colOff>101600</xdr:colOff>
      <xdr:row>15</xdr:row>
      <xdr:rowOff>51671</xdr:rowOff>
    </xdr:to>
    <xdr:sp macro="" textlink="">
      <xdr:nvSpPr>
        <xdr:cNvPr id="75" name="楕円 74"/>
        <xdr:cNvSpPr/>
      </xdr:nvSpPr>
      <xdr:spPr bwMode="auto">
        <a:xfrm>
          <a:off x="2857500" y="256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61848</xdr:rowOff>
    </xdr:from>
    <xdr:ext cx="762000" cy="259045"/>
    <xdr:sp macro="" textlink="">
      <xdr:nvSpPr>
        <xdr:cNvPr id="76" name="テキスト ボックス 75"/>
        <xdr:cNvSpPr txBox="1"/>
      </xdr:nvSpPr>
      <xdr:spPr>
        <a:xfrm>
          <a:off x="2527300" y="23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28882</xdr:rowOff>
    </xdr:from>
    <xdr:to>
      <xdr:col>29</xdr:col>
      <xdr:colOff>127000</xdr:colOff>
      <xdr:row>35</xdr:row>
      <xdr:rowOff>100009</xdr:rowOff>
    </xdr:to>
    <xdr:cxnSp macro="">
      <xdr:nvCxnSpPr>
        <xdr:cNvPr id="112" name="直線コネクタ 111"/>
        <xdr:cNvCxnSpPr/>
      </xdr:nvCxnSpPr>
      <xdr:spPr bwMode="auto">
        <a:xfrm>
          <a:off x="5003800" y="6639232"/>
          <a:ext cx="647700" cy="7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28882</xdr:rowOff>
    </xdr:from>
    <xdr:to>
      <xdr:col>26</xdr:col>
      <xdr:colOff>50800</xdr:colOff>
      <xdr:row>35</xdr:row>
      <xdr:rowOff>43332</xdr:rowOff>
    </xdr:to>
    <xdr:cxnSp macro="">
      <xdr:nvCxnSpPr>
        <xdr:cNvPr id="115" name="直線コネクタ 114"/>
        <xdr:cNvCxnSpPr/>
      </xdr:nvCxnSpPr>
      <xdr:spPr bwMode="auto">
        <a:xfrm flipV="1">
          <a:off x="4305300" y="6639232"/>
          <a:ext cx="698500" cy="1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43332</xdr:rowOff>
    </xdr:from>
    <xdr:to>
      <xdr:col>22</xdr:col>
      <xdr:colOff>114300</xdr:colOff>
      <xdr:row>35</xdr:row>
      <xdr:rowOff>186599</xdr:rowOff>
    </xdr:to>
    <xdr:cxnSp macro="">
      <xdr:nvCxnSpPr>
        <xdr:cNvPr id="118" name="直線コネクタ 117"/>
        <xdr:cNvCxnSpPr/>
      </xdr:nvCxnSpPr>
      <xdr:spPr bwMode="auto">
        <a:xfrm flipV="1">
          <a:off x="3606800" y="6653682"/>
          <a:ext cx="698500" cy="143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103160</xdr:rowOff>
    </xdr:from>
    <xdr:to>
      <xdr:col>18</xdr:col>
      <xdr:colOff>177800</xdr:colOff>
      <xdr:row>35</xdr:row>
      <xdr:rowOff>186599</xdr:rowOff>
    </xdr:to>
    <xdr:cxnSp macro="">
      <xdr:nvCxnSpPr>
        <xdr:cNvPr id="121" name="直線コネクタ 120"/>
        <xdr:cNvCxnSpPr/>
      </xdr:nvCxnSpPr>
      <xdr:spPr bwMode="auto">
        <a:xfrm>
          <a:off x="2908300" y="6713510"/>
          <a:ext cx="698500" cy="8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49209</xdr:rowOff>
    </xdr:from>
    <xdr:to>
      <xdr:col>29</xdr:col>
      <xdr:colOff>177800</xdr:colOff>
      <xdr:row>35</xdr:row>
      <xdr:rowOff>150809</xdr:rowOff>
    </xdr:to>
    <xdr:sp macro="" textlink="">
      <xdr:nvSpPr>
        <xdr:cNvPr id="131" name="楕円 130"/>
        <xdr:cNvSpPr/>
      </xdr:nvSpPr>
      <xdr:spPr bwMode="auto">
        <a:xfrm>
          <a:off x="5600700" y="665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237186</xdr:rowOff>
    </xdr:from>
    <xdr:ext cx="762000" cy="259045"/>
    <xdr:sp macro="" textlink="">
      <xdr:nvSpPr>
        <xdr:cNvPr id="132" name="人口1人当たり決算額の推移該当値テキスト445"/>
        <xdr:cNvSpPr txBox="1"/>
      </xdr:nvSpPr>
      <xdr:spPr>
        <a:xfrm>
          <a:off x="5740400" y="650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320982</xdr:rowOff>
    </xdr:from>
    <xdr:to>
      <xdr:col>26</xdr:col>
      <xdr:colOff>101600</xdr:colOff>
      <xdr:row>35</xdr:row>
      <xdr:rowOff>79682</xdr:rowOff>
    </xdr:to>
    <xdr:sp macro="" textlink="">
      <xdr:nvSpPr>
        <xdr:cNvPr id="133" name="楕円 132"/>
        <xdr:cNvSpPr/>
      </xdr:nvSpPr>
      <xdr:spPr bwMode="auto">
        <a:xfrm>
          <a:off x="4953000" y="658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89859</xdr:rowOff>
    </xdr:from>
    <xdr:ext cx="736600" cy="259045"/>
    <xdr:sp macro="" textlink="">
      <xdr:nvSpPr>
        <xdr:cNvPr id="134" name="テキスト ボックス 133"/>
        <xdr:cNvSpPr txBox="1"/>
      </xdr:nvSpPr>
      <xdr:spPr>
        <a:xfrm>
          <a:off x="4622800" y="635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335432</xdr:rowOff>
    </xdr:from>
    <xdr:to>
      <xdr:col>22</xdr:col>
      <xdr:colOff>165100</xdr:colOff>
      <xdr:row>35</xdr:row>
      <xdr:rowOff>94132</xdr:rowOff>
    </xdr:to>
    <xdr:sp macro="" textlink="">
      <xdr:nvSpPr>
        <xdr:cNvPr id="135" name="楕円 134"/>
        <xdr:cNvSpPr/>
      </xdr:nvSpPr>
      <xdr:spPr bwMode="auto">
        <a:xfrm>
          <a:off x="4254500" y="660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104309</xdr:rowOff>
    </xdr:from>
    <xdr:ext cx="762000" cy="259045"/>
    <xdr:sp macro="" textlink="">
      <xdr:nvSpPr>
        <xdr:cNvPr id="136" name="テキスト ボックス 135"/>
        <xdr:cNvSpPr txBox="1"/>
      </xdr:nvSpPr>
      <xdr:spPr>
        <a:xfrm>
          <a:off x="3924300" y="637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135799</xdr:rowOff>
    </xdr:from>
    <xdr:to>
      <xdr:col>19</xdr:col>
      <xdr:colOff>38100</xdr:colOff>
      <xdr:row>35</xdr:row>
      <xdr:rowOff>237399</xdr:rowOff>
    </xdr:to>
    <xdr:sp macro="" textlink="">
      <xdr:nvSpPr>
        <xdr:cNvPr id="137" name="楕円 136"/>
        <xdr:cNvSpPr/>
      </xdr:nvSpPr>
      <xdr:spPr bwMode="auto">
        <a:xfrm>
          <a:off x="3556000" y="674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247576</xdr:rowOff>
    </xdr:from>
    <xdr:ext cx="762000" cy="259045"/>
    <xdr:sp macro="" textlink="">
      <xdr:nvSpPr>
        <xdr:cNvPr id="138" name="テキスト ボックス 137"/>
        <xdr:cNvSpPr txBox="1"/>
      </xdr:nvSpPr>
      <xdr:spPr>
        <a:xfrm>
          <a:off x="3225800" y="651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52360</xdr:rowOff>
    </xdr:from>
    <xdr:to>
      <xdr:col>15</xdr:col>
      <xdr:colOff>101600</xdr:colOff>
      <xdr:row>35</xdr:row>
      <xdr:rowOff>153960</xdr:rowOff>
    </xdr:to>
    <xdr:sp macro="" textlink="">
      <xdr:nvSpPr>
        <xdr:cNvPr id="139" name="楕円 138"/>
        <xdr:cNvSpPr/>
      </xdr:nvSpPr>
      <xdr:spPr bwMode="auto">
        <a:xfrm>
          <a:off x="2857500" y="666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164137</xdr:rowOff>
    </xdr:from>
    <xdr:ext cx="762000" cy="259045"/>
    <xdr:sp macro="" textlink="">
      <xdr:nvSpPr>
        <xdr:cNvPr id="140" name="テキスト ボックス 139"/>
        <xdr:cNvSpPr txBox="1"/>
      </xdr:nvSpPr>
      <xdr:spPr>
        <a:xfrm>
          <a:off x="2527300" y="643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6,948
6,886
638.68
9,770,359
9,526,714
234,207
5,787,966
7,446,243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90808</xdr:rowOff>
    </xdr:from>
    <xdr:to>
      <xdr:col>24</xdr:col>
      <xdr:colOff>63500</xdr:colOff>
      <xdr:row>34</xdr:row>
      <xdr:rowOff>118017</xdr:rowOff>
    </xdr:to>
    <xdr:cxnSp macro="">
      <xdr:nvCxnSpPr>
        <xdr:cNvPr id="57" name="直線コネクタ 56"/>
        <xdr:cNvCxnSpPr/>
      </xdr:nvCxnSpPr>
      <xdr:spPr>
        <a:xfrm>
          <a:off x="3797300" y="5920108"/>
          <a:ext cx="838200" cy="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76669</xdr:rowOff>
    </xdr:from>
    <xdr:to>
      <xdr:col>19</xdr:col>
      <xdr:colOff>177800</xdr:colOff>
      <xdr:row>34</xdr:row>
      <xdr:rowOff>90808</xdr:rowOff>
    </xdr:to>
    <xdr:cxnSp macro="">
      <xdr:nvCxnSpPr>
        <xdr:cNvPr id="60" name="直線コネクタ 59"/>
        <xdr:cNvCxnSpPr/>
      </xdr:nvCxnSpPr>
      <xdr:spPr>
        <a:xfrm>
          <a:off x="2908300" y="5905969"/>
          <a:ext cx="889000" cy="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76669</xdr:rowOff>
    </xdr:from>
    <xdr:to>
      <xdr:col>15</xdr:col>
      <xdr:colOff>50800</xdr:colOff>
      <xdr:row>34</xdr:row>
      <xdr:rowOff>128841</xdr:rowOff>
    </xdr:to>
    <xdr:cxnSp macro="">
      <xdr:nvCxnSpPr>
        <xdr:cNvPr id="63" name="直線コネクタ 62"/>
        <xdr:cNvCxnSpPr/>
      </xdr:nvCxnSpPr>
      <xdr:spPr>
        <a:xfrm flipV="1">
          <a:off x="2019300" y="5905969"/>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128841</xdr:rowOff>
    </xdr:from>
    <xdr:to>
      <xdr:col>10</xdr:col>
      <xdr:colOff>114300</xdr:colOff>
      <xdr:row>35</xdr:row>
      <xdr:rowOff>168504</xdr:rowOff>
    </xdr:to>
    <xdr:cxnSp macro="">
      <xdr:nvCxnSpPr>
        <xdr:cNvPr id="66" name="直線コネクタ 65"/>
        <xdr:cNvCxnSpPr/>
      </xdr:nvCxnSpPr>
      <xdr:spPr>
        <a:xfrm flipV="1">
          <a:off x="1130300" y="5958141"/>
          <a:ext cx="889000" cy="2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67217</xdr:rowOff>
    </xdr:from>
    <xdr:to>
      <xdr:col>24</xdr:col>
      <xdr:colOff>114300</xdr:colOff>
      <xdr:row>34</xdr:row>
      <xdr:rowOff>168817</xdr:rowOff>
    </xdr:to>
    <xdr:sp macro="" textlink="">
      <xdr:nvSpPr>
        <xdr:cNvPr id="76" name="楕円 75"/>
        <xdr:cNvSpPr/>
      </xdr:nvSpPr>
      <xdr:spPr>
        <a:xfrm>
          <a:off x="4584700" y="58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90094</xdr:rowOff>
    </xdr:from>
    <xdr:ext cx="599010" cy="259045"/>
    <xdr:sp macro="" textlink="">
      <xdr:nvSpPr>
        <xdr:cNvPr id="77" name="人件費該当値テキスト"/>
        <xdr:cNvSpPr txBox="1"/>
      </xdr:nvSpPr>
      <xdr:spPr>
        <a:xfrm>
          <a:off x="4686300" y="574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40008</xdr:rowOff>
    </xdr:from>
    <xdr:to>
      <xdr:col>20</xdr:col>
      <xdr:colOff>38100</xdr:colOff>
      <xdr:row>34</xdr:row>
      <xdr:rowOff>141608</xdr:rowOff>
    </xdr:to>
    <xdr:sp macro="" textlink="">
      <xdr:nvSpPr>
        <xdr:cNvPr id="78" name="楕円 77"/>
        <xdr:cNvSpPr/>
      </xdr:nvSpPr>
      <xdr:spPr>
        <a:xfrm>
          <a:off x="3746500" y="58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158135</xdr:rowOff>
    </xdr:from>
    <xdr:ext cx="599010" cy="259045"/>
    <xdr:sp macro="" textlink="">
      <xdr:nvSpPr>
        <xdr:cNvPr id="79" name="テキスト ボックス 78"/>
        <xdr:cNvSpPr txBox="1"/>
      </xdr:nvSpPr>
      <xdr:spPr>
        <a:xfrm>
          <a:off x="3497795" y="564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25869</xdr:rowOff>
    </xdr:from>
    <xdr:to>
      <xdr:col>15</xdr:col>
      <xdr:colOff>101600</xdr:colOff>
      <xdr:row>34</xdr:row>
      <xdr:rowOff>127469</xdr:rowOff>
    </xdr:to>
    <xdr:sp macro="" textlink="">
      <xdr:nvSpPr>
        <xdr:cNvPr id="80" name="楕円 79"/>
        <xdr:cNvSpPr/>
      </xdr:nvSpPr>
      <xdr:spPr>
        <a:xfrm>
          <a:off x="2857500" y="58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143996</xdr:rowOff>
    </xdr:from>
    <xdr:ext cx="599010" cy="259045"/>
    <xdr:sp macro="" textlink="">
      <xdr:nvSpPr>
        <xdr:cNvPr id="81" name="テキスト ボックス 80"/>
        <xdr:cNvSpPr txBox="1"/>
      </xdr:nvSpPr>
      <xdr:spPr>
        <a:xfrm>
          <a:off x="2608795" y="56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78041</xdr:rowOff>
    </xdr:from>
    <xdr:to>
      <xdr:col>10</xdr:col>
      <xdr:colOff>165100</xdr:colOff>
      <xdr:row>35</xdr:row>
      <xdr:rowOff>8191</xdr:rowOff>
    </xdr:to>
    <xdr:sp macro="" textlink="">
      <xdr:nvSpPr>
        <xdr:cNvPr id="82" name="楕円 81"/>
        <xdr:cNvSpPr/>
      </xdr:nvSpPr>
      <xdr:spPr>
        <a:xfrm>
          <a:off x="1968500" y="59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24718</xdr:rowOff>
    </xdr:from>
    <xdr:ext cx="599010" cy="259045"/>
    <xdr:sp macro="" textlink="">
      <xdr:nvSpPr>
        <xdr:cNvPr id="83" name="テキスト ボックス 82"/>
        <xdr:cNvSpPr txBox="1"/>
      </xdr:nvSpPr>
      <xdr:spPr>
        <a:xfrm>
          <a:off x="1719795" y="568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117704</xdr:rowOff>
    </xdr:from>
    <xdr:to>
      <xdr:col>6</xdr:col>
      <xdr:colOff>38100</xdr:colOff>
      <xdr:row>36</xdr:row>
      <xdr:rowOff>47854</xdr:rowOff>
    </xdr:to>
    <xdr:sp macro="" textlink="">
      <xdr:nvSpPr>
        <xdr:cNvPr id="84" name="楕円 83"/>
        <xdr:cNvSpPr/>
      </xdr:nvSpPr>
      <xdr:spPr>
        <a:xfrm>
          <a:off x="1079500" y="61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64381</xdr:rowOff>
    </xdr:from>
    <xdr:ext cx="599010" cy="259045"/>
    <xdr:sp macro="" textlink="">
      <xdr:nvSpPr>
        <xdr:cNvPr id="85" name="テキスト ボックス 84"/>
        <xdr:cNvSpPr txBox="1"/>
      </xdr:nvSpPr>
      <xdr:spPr>
        <a:xfrm>
          <a:off x="830795" y="589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166218</xdr:rowOff>
    </xdr:from>
    <xdr:to>
      <xdr:col>24</xdr:col>
      <xdr:colOff>63500</xdr:colOff>
      <xdr:row>58</xdr:row>
      <xdr:rowOff>41955</xdr:rowOff>
    </xdr:to>
    <xdr:cxnSp macro="">
      <xdr:nvCxnSpPr>
        <xdr:cNvPr id="115" name="直線コネクタ 114"/>
        <xdr:cNvCxnSpPr/>
      </xdr:nvCxnSpPr>
      <xdr:spPr>
        <a:xfrm flipV="1">
          <a:off x="3797300" y="9938868"/>
          <a:ext cx="8382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23872</xdr:rowOff>
    </xdr:from>
    <xdr:to>
      <xdr:col>19</xdr:col>
      <xdr:colOff>177800</xdr:colOff>
      <xdr:row>58</xdr:row>
      <xdr:rowOff>41955</xdr:rowOff>
    </xdr:to>
    <xdr:cxnSp macro="">
      <xdr:nvCxnSpPr>
        <xdr:cNvPr id="118" name="直線コネクタ 117"/>
        <xdr:cNvCxnSpPr/>
      </xdr:nvCxnSpPr>
      <xdr:spPr>
        <a:xfrm>
          <a:off x="2908300" y="9967972"/>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23872</xdr:rowOff>
    </xdr:from>
    <xdr:to>
      <xdr:col>15</xdr:col>
      <xdr:colOff>50800</xdr:colOff>
      <xdr:row>58</xdr:row>
      <xdr:rowOff>121782</xdr:rowOff>
    </xdr:to>
    <xdr:cxnSp macro="">
      <xdr:nvCxnSpPr>
        <xdr:cNvPr id="121" name="直線コネクタ 120"/>
        <xdr:cNvCxnSpPr/>
      </xdr:nvCxnSpPr>
      <xdr:spPr>
        <a:xfrm flipV="1">
          <a:off x="2019300" y="9967972"/>
          <a:ext cx="889000" cy="9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50820</xdr:rowOff>
    </xdr:from>
    <xdr:to>
      <xdr:col>10</xdr:col>
      <xdr:colOff>114300</xdr:colOff>
      <xdr:row>58</xdr:row>
      <xdr:rowOff>121782</xdr:rowOff>
    </xdr:to>
    <xdr:cxnSp macro="">
      <xdr:nvCxnSpPr>
        <xdr:cNvPr id="124" name="直線コネクタ 123"/>
        <xdr:cNvCxnSpPr/>
      </xdr:nvCxnSpPr>
      <xdr:spPr>
        <a:xfrm>
          <a:off x="1130300" y="9994920"/>
          <a:ext cx="889000" cy="7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115418</xdr:rowOff>
    </xdr:from>
    <xdr:to>
      <xdr:col>24</xdr:col>
      <xdr:colOff>114300</xdr:colOff>
      <xdr:row>58</xdr:row>
      <xdr:rowOff>45568</xdr:rowOff>
    </xdr:to>
    <xdr:sp macro="" textlink="">
      <xdr:nvSpPr>
        <xdr:cNvPr id="134" name="楕円 133"/>
        <xdr:cNvSpPr/>
      </xdr:nvSpPr>
      <xdr:spPr>
        <a:xfrm>
          <a:off x="45847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93845</xdr:rowOff>
    </xdr:from>
    <xdr:ext cx="599010" cy="259045"/>
    <xdr:sp macro="" textlink="">
      <xdr:nvSpPr>
        <xdr:cNvPr id="135" name="物件費該当値テキスト"/>
        <xdr:cNvSpPr txBox="1"/>
      </xdr:nvSpPr>
      <xdr:spPr>
        <a:xfrm>
          <a:off x="4686300" y="986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162605</xdr:rowOff>
    </xdr:from>
    <xdr:to>
      <xdr:col>20</xdr:col>
      <xdr:colOff>38100</xdr:colOff>
      <xdr:row>58</xdr:row>
      <xdr:rowOff>92755</xdr:rowOff>
    </xdr:to>
    <xdr:sp macro="" textlink="">
      <xdr:nvSpPr>
        <xdr:cNvPr id="136" name="楕円 135"/>
        <xdr:cNvSpPr/>
      </xdr:nvSpPr>
      <xdr:spPr>
        <a:xfrm>
          <a:off x="3746500" y="99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83882</xdr:rowOff>
    </xdr:from>
    <xdr:ext cx="599010" cy="259045"/>
    <xdr:sp macro="" textlink="">
      <xdr:nvSpPr>
        <xdr:cNvPr id="137" name="テキスト ボックス 136"/>
        <xdr:cNvSpPr txBox="1"/>
      </xdr:nvSpPr>
      <xdr:spPr>
        <a:xfrm>
          <a:off x="3497795" y="1002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144522</xdr:rowOff>
    </xdr:from>
    <xdr:to>
      <xdr:col>15</xdr:col>
      <xdr:colOff>101600</xdr:colOff>
      <xdr:row>58</xdr:row>
      <xdr:rowOff>74672</xdr:rowOff>
    </xdr:to>
    <xdr:sp macro="" textlink="">
      <xdr:nvSpPr>
        <xdr:cNvPr id="138" name="楕円 137"/>
        <xdr:cNvSpPr/>
      </xdr:nvSpPr>
      <xdr:spPr>
        <a:xfrm>
          <a:off x="2857500" y="99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65799</xdr:rowOff>
    </xdr:from>
    <xdr:ext cx="599010" cy="259045"/>
    <xdr:sp macro="" textlink="">
      <xdr:nvSpPr>
        <xdr:cNvPr id="139" name="テキスト ボックス 138"/>
        <xdr:cNvSpPr txBox="1"/>
      </xdr:nvSpPr>
      <xdr:spPr>
        <a:xfrm>
          <a:off x="2608795" y="1000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70982</xdr:rowOff>
    </xdr:from>
    <xdr:to>
      <xdr:col>10</xdr:col>
      <xdr:colOff>165100</xdr:colOff>
      <xdr:row>59</xdr:row>
      <xdr:rowOff>1132</xdr:rowOff>
    </xdr:to>
    <xdr:sp macro="" textlink="">
      <xdr:nvSpPr>
        <xdr:cNvPr id="140" name="楕円 139"/>
        <xdr:cNvSpPr/>
      </xdr:nvSpPr>
      <xdr:spPr>
        <a:xfrm>
          <a:off x="1968500" y="100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163709</xdr:rowOff>
    </xdr:from>
    <xdr:ext cx="599010" cy="259045"/>
    <xdr:sp macro="" textlink="">
      <xdr:nvSpPr>
        <xdr:cNvPr id="141" name="テキスト ボックス 140"/>
        <xdr:cNvSpPr txBox="1"/>
      </xdr:nvSpPr>
      <xdr:spPr>
        <a:xfrm>
          <a:off x="1719795" y="1010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xdr:rowOff>
    </xdr:from>
    <xdr:to>
      <xdr:col>6</xdr:col>
      <xdr:colOff>38100</xdr:colOff>
      <xdr:row>58</xdr:row>
      <xdr:rowOff>101620</xdr:rowOff>
    </xdr:to>
    <xdr:sp macro="" textlink="">
      <xdr:nvSpPr>
        <xdr:cNvPr id="142" name="楕円 141"/>
        <xdr:cNvSpPr/>
      </xdr:nvSpPr>
      <xdr:spPr>
        <a:xfrm>
          <a:off x="1079500" y="99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92747</xdr:rowOff>
    </xdr:from>
    <xdr:ext cx="599010" cy="259045"/>
    <xdr:sp macro="" textlink="">
      <xdr:nvSpPr>
        <xdr:cNvPr id="143" name="テキスト ボックス 142"/>
        <xdr:cNvSpPr txBox="1"/>
      </xdr:nvSpPr>
      <xdr:spPr>
        <a:xfrm>
          <a:off x="830795" y="100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62757</xdr:rowOff>
    </xdr:from>
    <xdr:to>
      <xdr:col>24</xdr:col>
      <xdr:colOff>63500</xdr:colOff>
      <xdr:row>74</xdr:row>
      <xdr:rowOff>2274</xdr:rowOff>
    </xdr:to>
    <xdr:cxnSp macro="">
      <xdr:nvCxnSpPr>
        <xdr:cNvPr id="172" name="直線コネクタ 171"/>
        <xdr:cNvCxnSpPr/>
      </xdr:nvCxnSpPr>
      <xdr:spPr>
        <a:xfrm flipV="1">
          <a:off x="3797300" y="12578607"/>
          <a:ext cx="838200" cy="1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2274</xdr:rowOff>
    </xdr:from>
    <xdr:to>
      <xdr:col>19</xdr:col>
      <xdr:colOff>177800</xdr:colOff>
      <xdr:row>74</xdr:row>
      <xdr:rowOff>69082</xdr:rowOff>
    </xdr:to>
    <xdr:cxnSp macro="">
      <xdr:nvCxnSpPr>
        <xdr:cNvPr id="175" name="直線コネクタ 174"/>
        <xdr:cNvCxnSpPr/>
      </xdr:nvCxnSpPr>
      <xdr:spPr>
        <a:xfrm flipV="1">
          <a:off x="2908300" y="12689574"/>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69082</xdr:rowOff>
    </xdr:from>
    <xdr:to>
      <xdr:col>15</xdr:col>
      <xdr:colOff>50800</xdr:colOff>
      <xdr:row>74</xdr:row>
      <xdr:rowOff>128136</xdr:rowOff>
    </xdr:to>
    <xdr:cxnSp macro="">
      <xdr:nvCxnSpPr>
        <xdr:cNvPr id="178" name="直線コネクタ 177"/>
        <xdr:cNvCxnSpPr/>
      </xdr:nvCxnSpPr>
      <xdr:spPr>
        <a:xfrm flipV="1">
          <a:off x="2019300" y="12756382"/>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120536</xdr:rowOff>
    </xdr:from>
    <xdr:to>
      <xdr:col>10</xdr:col>
      <xdr:colOff>114300</xdr:colOff>
      <xdr:row>74</xdr:row>
      <xdr:rowOff>128136</xdr:rowOff>
    </xdr:to>
    <xdr:cxnSp macro="">
      <xdr:nvCxnSpPr>
        <xdr:cNvPr id="181" name="直線コネクタ 180"/>
        <xdr:cNvCxnSpPr/>
      </xdr:nvCxnSpPr>
      <xdr:spPr>
        <a:xfrm>
          <a:off x="1130300" y="12807836"/>
          <a:ext cx="8890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11957</xdr:rowOff>
    </xdr:from>
    <xdr:to>
      <xdr:col>24</xdr:col>
      <xdr:colOff>114300</xdr:colOff>
      <xdr:row>73</xdr:row>
      <xdr:rowOff>113557</xdr:rowOff>
    </xdr:to>
    <xdr:sp macro="" textlink="">
      <xdr:nvSpPr>
        <xdr:cNvPr id="191" name="楕円 190"/>
        <xdr:cNvSpPr/>
      </xdr:nvSpPr>
      <xdr:spPr>
        <a:xfrm>
          <a:off x="4584700" y="1252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34834</xdr:rowOff>
    </xdr:from>
    <xdr:ext cx="534377" cy="259045"/>
    <xdr:sp macro="" textlink="">
      <xdr:nvSpPr>
        <xdr:cNvPr id="192" name="維持補修費該当値テキスト"/>
        <xdr:cNvSpPr txBox="1"/>
      </xdr:nvSpPr>
      <xdr:spPr>
        <a:xfrm>
          <a:off x="4686300" y="123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122924</xdr:rowOff>
    </xdr:from>
    <xdr:to>
      <xdr:col>20</xdr:col>
      <xdr:colOff>38100</xdr:colOff>
      <xdr:row>74</xdr:row>
      <xdr:rowOff>53074</xdr:rowOff>
    </xdr:to>
    <xdr:sp macro="" textlink="">
      <xdr:nvSpPr>
        <xdr:cNvPr id="193" name="楕円 192"/>
        <xdr:cNvSpPr/>
      </xdr:nvSpPr>
      <xdr:spPr>
        <a:xfrm>
          <a:off x="3746500" y="126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69601</xdr:rowOff>
    </xdr:from>
    <xdr:ext cx="534377" cy="259045"/>
    <xdr:sp macro="" textlink="">
      <xdr:nvSpPr>
        <xdr:cNvPr id="194" name="テキスト ボックス 193"/>
        <xdr:cNvSpPr txBox="1"/>
      </xdr:nvSpPr>
      <xdr:spPr>
        <a:xfrm>
          <a:off x="3530111" y="1241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18282</xdr:rowOff>
    </xdr:from>
    <xdr:to>
      <xdr:col>15</xdr:col>
      <xdr:colOff>101600</xdr:colOff>
      <xdr:row>74</xdr:row>
      <xdr:rowOff>119882</xdr:rowOff>
    </xdr:to>
    <xdr:sp macro="" textlink="">
      <xdr:nvSpPr>
        <xdr:cNvPr id="195" name="楕円 194"/>
        <xdr:cNvSpPr/>
      </xdr:nvSpPr>
      <xdr:spPr>
        <a:xfrm>
          <a:off x="2857500" y="127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136409</xdr:rowOff>
    </xdr:from>
    <xdr:ext cx="534377" cy="259045"/>
    <xdr:sp macro="" textlink="">
      <xdr:nvSpPr>
        <xdr:cNvPr id="196" name="テキスト ボックス 195"/>
        <xdr:cNvSpPr txBox="1"/>
      </xdr:nvSpPr>
      <xdr:spPr>
        <a:xfrm>
          <a:off x="2641111" y="124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77336</xdr:rowOff>
    </xdr:from>
    <xdr:to>
      <xdr:col>10</xdr:col>
      <xdr:colOff>165100</xdr:colOff>
      <xdr:row>75</xdr:row>
      <xdr:rowOff>7486</xdr:rowOff>
    </xdr:to>
    <xdr:sp macro="" textlink="">
      <xdr:nvSpPr>
        <xdr:cNvPr id="197" name="楕円 196"/>
        <xdr:cNvSpPr/>
      </xdr:nvSpPr>
      <xdr:spPr>
        <a:xfrm>
          <a:off x="1968500" y="127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24013</xdr:rowOff>
    </xdr:from>
    <xdr:ext cx="534377" cy="259045"/>
    <xdr:sp macro="" textlink="">
      <xdr:nvSpPr>
        <xdr:cNvPr id="198" name="テキスト ボックス 197"/>
        <xdr:cNvSpPr txBox="1"/>
      </xdr:nvSpPr>
      <xdr:spPr>
        <a:xfrm>
          <a:off x="1752111" y="125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69736</xdr:rowOff>
    </xdr:from>
    <xdr:to>
      <xdr:col>6</xdr:col>
      <xdr:colOff>38100</xdr:colOff>
      <xdr:row>74</xdr:row>
      <xdr:rowOff>171336</xdr:rowOff>
    </xdr:to>
    <xdr:sp macro="" textlink="">
      <xdr:nvSpPr>
        <xdr:cNvPr id="199" name="楕円 198"/>
        <xdr:cNvSpPr/>
      </xdr:nvSpPr>
      <xdr:spPr>
        <a:xfrm>
          <a:off x="1079500" y="127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16413</xdr:rowOff>
    </xdr:from>
    <xdr:ext cx="534377" cy="259045"/>
    <xdr:sp macro="" textlink="">
      <xdr:nvSpPr>
        <xdr:cNvPr id="200" name="テキスト ボックス 199"/>
        <xdr:cNvSpPr txBox="1"/>
      </xdr:nvSpPr>
      <xdr:spPr>
        <a:xfrm>
          <a:off x="863111" y="125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170971</xdr:rowOff>
    </xdr:from>
    <xdr:to>
      <xdr:col>24</xdr:col>
      <xdr:colOff>63500</xdr:colOff>
      <xdr:row>95</xdr:row>
      <xdr:rowOff>87427</xdr:rowOff>
    </xdr:to>
    <xdr:cxnSp macro="">
      <xdr:nvCxnSpPr>
        <xdr:cNvPr id="234" name="直線コネクタ 233"/>
        <xdr:cNvCxnSpPr/>
      </xdr:nvCxnSpPr>
      <xdr:spPr>
        <a:xfrm flipV="1">
          <a:off x="3797300" y="16287271"/>
          <a:ext cx="838200" cy="8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152112</xdr:rowOff>
    </xdr:from>
    <xdr:to>
      <xdr:col>19</xdr:col>
      <xdr:colOff>177800</xdr:colOff>
      <xdr:row>95</xdr:row>
      <xdr:rowOff>87427</xdr:rowOff>
    </xdr:to>
    <xdr:cxnSp macro="">
      <xdr:nvCxnSpPr>
        <xdr:cNvPr id="237" name="直線コネクタ 236"/>
        <xdr:cNvCxnSpPr/>
      </xdr:nvCxnSpPr>
      <xdr:spPr>
        <a:xfrm>
          <a:off x="2908300" y="16268412"/>
          <a:ext cx="889000" cy="10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152112</xdr:rowOff>
    </xdr:from>
    <xdr:to>
      <xdr:col>15</xdr:col>
      <xdr:colOff>50800</xdr:colOff>
      <xdr:row>96</xdr:row>
      <xdr:rowOff>104581</xdr:rowOff>
    </xdr:to>
    <xdr:cxnSp macro="">
      <xdr:nvCxnSpPr>
        <xdr:cNvPr id="240" name="直線コネクタ 239"/>
        <xdr:cNvCxnSpPr/>
      </xdr:nvCxnSpPr>
      <xdr:spPr>
        <a:xfrm flipV="1">
          <a:off x="2019300" y="16268412"/>
          <a:ext cx="889000" cy="29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55071</xdr:rowOff>
    </xdr:from>
    <xdr:to>
      <xdr:col>10</xdr:col>
      <xdr:colOff>114300</xdr:colOff>
      <xdr:row>96</xdr:row>
      <xdr:rowOff>104581</xdr:rowOff>
    </xdr:to>
    <xdr:cxnSp macro="">
      <xdr:nvCxnSpPr>
        <xdr:cNvPr id="243" name="直線コネクタ 242"/>
        <xdr:cNvCxnSpPr/>
      </xdr:nvCxnSpPr>
      <xdr:spPr>
        <a:xfrm>
          <a:off x="1130300" y="16514271"/>
          <a:ext cx="8890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120171</xdr:rowOff>
    </xdr:from>
    <xdr:to>
      <xdr:col>24</xdr:col>
      <xdr:colOff>114300</xdr:colOff>
      <xdr:row>95</xdr:row>
      <xdr:rowOff>50321</xdr:rowOff>
    </xdr:to>
    <xdr:sp macro="" textlink="">
      <xdr:nvSpPr>
        <xdr:cNvPr id="253" name="楕円 252"/>
        <xdr:cNvSpPr/>
      </xdr:nvSpPr>
      <xdr:spPr>
        <a:xfrm>
          <a:off x="4584700" y="1623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143048</xdr:rowOff>
    </xdr:from>
    <xdr:ext cx="599010" cy="259045"/>
    <xdr:sp macro="" textlink="">
      <xdr:nvSpPr>
        <xdr:cNvPr id="254" name="扶助費該当値テキスト"/>
        <xdr:cNvSpPr txBox="1"/>
      </xdr:nvSpPr>
      <xdr:spPr>
        <a:xfrm>
          <a:off x="4686300" y="1608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36627</xdr:rowOff>
    </xdr:from>
    <xdr:to>
      <xdr:col>20</xdr:col>
      <xdr:colOff>38100</xdr:colOff>
      <xdr:row>95</xdr:row>
      <xdr:rowOff>138227</xdr:rowOff>
    </xdr:to>
    <xdr:sp macro="" textlink="">
      <xdr:nvSpPr>
        <xdr:cNvPr id="255" name="楕円 254"/>
        <xdr:cNvSpPr/>
      </xdr:nvSpPr>
      <xdr:spPr>
        <a:xfrm>
          <a:off x="3746500" y="163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154754</xdr:rowOff>
    </xdr:from>
    <xdr:ext cx="599010" cy="259045"/>
    <xdr:sp macro="" textlink="">
      <xdr:nvSpPr>
        <xdr:cNvPr id="256" name="テキスト ボックス 255"/>
        <xdr:cNvSpPr txBox="1"/>
      </xdr:nvSpPr>
      <xdr:spPr>
        <a:xfrm>
          <a:off x="3497795" y="1609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101312</xdr:rowOff>
    </xdr:from>
    <xdr:to>
      <xdr:col>15</xdr:col>
      <xdr:colOff>101600</xdr:colOff>
      <xdr:row>95</xdr:row>
      <xdr:rowOff>31462</xdr:rowOff>
    </xdr:to>
    <xdr:sp macro="" textlink="">
      <xdr:nvSpPr>
        <xdr:cNvPr id="257" name="楕円 256"/>
        <xdr:cNvSpPr/>
      </xdr:nvSpPr>
      <xdr:spPr>
        <a:xfrm>
          <a:off x="2857500" y="162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47989</xdr:rowOff>
    </xdr:from>
    <xdr:ext cx="599010" cy="259045"/>
    <xdr:sp macro="" textlink="">
      <xdr:nvSpPr>
        <xdr:cNvPr id="258" name="テキスト ボックス 257"/>
        <xdr:cNvSpPr txBox="1"/>
      </xdr:nvSpPr>
      <xdr:spPr>
        <a:xfrm>
          <a:off x="2608795" y="1599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53781</xdr:rowOff>
    </xdr:from>
    <xdr:to>
      <xdr:col>10</xdr:col>
      <xdr:colOff>165100</xdr:colOff>
      <xdr:row>96</xdr:row>
      <xdr:rowOff>155381</xdr:rowOff>
    </xdr:to>
    <xdr:sp macro="" textlink="">
      <xdr:nvSpPr>
        <xdr:cNvPr id="259" name="楕円 258"/>
        <xdr:cNvSpPr/>
      </xdr:nvSpPr>
      <xdr:spPr>
        <a:xfrm>
          <a:off x="1968500" y="165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458</xdr:rowOff>
    </xdr:from>
    <xdr:ext cx="534377" cy="259045"/>
    <xdr:sp macro="" textlink="">
      <xdr:nvSpPr>
        <xdr:cNvPr id="260" name="テキスト ボックス 259"/>
        <xdr:cNvSpPr txBox="1"/>
      </xdr:nvSpPr>
      <xdr:spPr>
        <a:xfrm>
          <a:off x="1752111" y="1628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4271</xdr:rowOff>
    </xdr:from>
    <xdr:to>
      <xdr:col>6</xdr:col>
      <xdr:colOff>38100</xdr:colOff>
      <xdr:row>96</xdr:row>
      <xdr:rowOff>105871</xdr:rowOff>
    </xdr:to>
    <xdr:sp macro="" textlink="">
      <xdr:nvSpPr>
        <xdr:cNvPr id="261" name="楕円 260"/>
        <xdr:cNvSpPr/>
      </xdr:nvSpPr>
      <xdr:spPr>
        <a:xfrm>
          <a:off x="1079500" y="164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122398</xdr:rowOff>
    </xdr:from>
    <xdr:ext cx="534377" cy="259045"/>
    <xdr:sp macro="" textlink="">
      <xdr:nvSpPr>
        <xdr:cNvPr id="262" name="テキスト ボックス 261"/>
        <xdr:cNvSpPr txBox="1"/>
      </xdr:nvSpPr>
      <xdr:spPr>
        <a:xfrm>
          <a:off x="863111" y="162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74343</xdr:rowOff>
    </xdr:from>
    <xdr:to>
      <xdr:col>55</xdr:col>
      <xdr:colOff>0</xdr:colOff>
      <xdr:row>35</xdr:row>
      <xdr:rowOff>160839</xdr:rowOff>
    </xdr:to>
    <xdr:cxnSp macro="">
      <xdr:nvCxnSpPr>
        <xdr:cNvPr id="289" name="直線コネクタ 288"/>
        <xdr:cNvCxnSpPr/>
      </xdr:nvCxnSpPr>
      <xdr:spPr>
        <a:xfrm flipV="1">
          <a:off x="9639300" y="6075093"/>
          <a:ext cx="838200" cy="8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160839</xdr:rowOff>
    </xdr:from>
    <xdr:to>
      <xdr:col>50</xdr:col>
      <xdr:colOff>114300</xdr:colOff>
      <xdr:row>36</xdr:row>
      <xdr:rowOff>21358</xdr:rowOff>
    </xdr:to>
    <xdr:cxnSp macro="">
      <xdr:nvCxnSpPr>
        <xdr:cNvPr id="292" name="直線コネクタ 291"/>
        <xdr:cNvCxnSpPr/>
      </xdr:nvCxnSpPr>
      <xdr:spPr>
        <a:xfrm flipV="1">
          <a:off x="8750300" y="6161589"/>
          <a:ext cx="889000" cy="3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138852</xdr:rowOff>
    </xdr:from>
    <xdr:to>
      <xdr:col>45</xdr:col>
      <xdr:colOff>177800</xdr:colOff>
      <xdr:row>36</xdr:row>
      <xdr:rowOff>21358</xdr:rowOff>
    </xdr:to>
    <xdr:cxnSp macro="">
      <xdr:nvCxnSpPr>
        <xdr:cNvPr id="295" name="直線コネクタ 294"/>
        <xdr:cNvCxnSpPr/>
      </xdr:nvCxnSpPr>
      <xdr:spPr>
        <a:xfrm>
          <a:off x="7861300" y="5968152"/>
          <a:ext cx="889000" cy="2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138852</xdr:rowOff>
    </xdr:from>
    <xdr:to>
      <xdr:col>41</xdr:col>
      <xdr:colOff>50800</xdr:colOff>
      <xdr:row>36</xdr:row>
      <xdr:rowOff>14176</xdr:rowOff>
    </xdr:to>
    <xdr:cxnSp macro="">
      <xdr:nvCxnSpPr>
        <xdr:cNvPr id="298" name="直線コネクタ 297"/>
        <xdr:cNvCxnSpPr/>
      </xdr:nvCxnSpPr>
      <xdr:spPr>
        <a:xfrm flipV="1">
          <a:off x="6972300" y="5968152"/>
          <a:ext cx="889000" cy="2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23543</xdr:rowOff>
    </xdr:from>
    <xdr:to>
      <xdr:col>55</xdr:col>
      <xdr:colOff>50800</xdr:colOff>
      <xdr:row>35</xdr:row>
      <xdr:rowOff>125143</xdr:rowOff>
    </xdr:to>
    <xdr:sp macro="" textlink="">
      <xdr:nvSpPr>
        <xdr:cNvPr id="308" name="楕円 307"/>
        <xdr:cNvSpPr/>
      </xdr:nvSpPr>
      <xdr:spPr>
        <a:xfrm>
          <a:off x="10426700" y="602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46420</xdr:rowOff>
    </xdr:from>
    <xdr:ext cx="599010" cy="259045"/>
    <xdr:sp macro="" textlink="">
      <xdr:nvSpPr>
        <xdr:cNvPr id="309" name="補助費等該当値テキスト"/>
        <xdr:cNvSpPr txBox="1"/>
      </xdr:nvSpPr>
      <xdr:spPr>
        <a:xfrm>
          <a:off x="10528300" y="587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110039</xdr:rowOff>
    </xdr:from>
    <xdr:to>
      <xdr:col>50</xdr:col>
      <xdr:colOff>165100</xdr:colOff>
      <xdr:row>36</xdr:row>
      <xdr:rowOff>40189</xdr:rowOff>
    </xdr:to>
    <xdr:sp macro="" textlink="">
      <xdr:nvSpPr>
        <xdr:cNvPr id="310" name="楕円 309"/>
        <xdr:cNvSpPr/>
      </xdr:nvSpPr>
      <xdr:spPr>
        <a:xfrm>
          <a:off x="9588500" y="61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56716</xdr:rowOff>
    </xdr:from>
    <xdr:ext cx="599010" cy="259045"/>
    <xdr:sp macro="" textlink="">
      <xdr:nvSpPr>
        <xdr:cNvPr id="311" name="テキスト ボックス 310"/>
        <xdr:cNvSpPr txBox="1"/>
      </xdr:nvSpPr>
      <xdr:spPr>
        <a:xfrm>
          <a:off x="9339795" y="588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142008</xdr:rowOff>
    </xdr:from>
    <xdr:to>
      <xdr:col>46</xdr:col>
      <xdr:colOff>38100</xdr:colOff>
      <xdr:row>36</xdr:row>
      <xdr:rowOff>72158</xdr:rowOff>
    </xdr:to>
    <xdr:sp macro="" textlink="">
      <xdr:nvSpPr>
        <xdr:cNvPr id="312" name="楕円 311"/>
        <xdr:cNvSpPr/>
      </xdr:nvSpPr>
      <xdr:spPr>
        <a:xfrm>
          <a:off x="8699500" y="61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88685</xdr:rowOff>
    </xdr:from>
    <xdr:ext cx="599010" cy="259045"/>
    <xdr:sp macro="" textlink="">
      <xdr:nvSpPr>
        <xdr:cNvPr id="313" name="テキスト ボックス 312"/>
        <xdr:cNvSpPr txBox="1"/>
      </xdr:nvSpPr>
      <xdr:spPr>
        <a:xfrm>
          <a:off x="8450795" y="591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88052</xdr:rowOff>
    </xdr:from>
    <xdr:to>
      <xdr:col>41</xdr:col>
      <xdr:colOff>101600</xdr:colOff>
      <xdr:row>35</xdr:row>
      <xdr:rowOff>18202</xdr:rowOff>
    </xdr:to>
    <xdr:sp macro="" textlink="">
      <xdr:nvSpPr>
        <xdr:cNvPr id="314" name="楕円 313"/>
        <xdr:cNvSpPr/>
      </xdr:nvSpPr>
      <xdr:spPr>
        <a:xfrm>
          <a:off x="7810500" y="59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34729</xdr:rowOff>
    </xdr:from>
    <xdr:ext cx="599010" cy="259045"/>
    <xdr:sp macro="" textlink="">
      <xdr:nvSpPr>
        <xdr:cNvPr id="315" name="テキスト ボックス 314"/>
        <xdr:cNvSpPr txBox="1"/>
      </xdr:nvSpPr>
      <xdr:spPr>
        <a:xfrm>
          <a:off x="7561795" y="569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134826</xdr:rowOff>
    </xdr:from>
    <xdr:to>
      <xdr:col>36</xdr:col>
      <xdr:colOff>165100</xdr:colOff>
      <xdr:row>36</xdr:row>
      <xdr:rowOff>64976</xdr:rowOff>
    </xdr:to>
    <xdr:sp macro="" textlink="">
      <xdr:nvSpPr>
        <xdr:cNvPr id="316" name="楕円 315"/>
        <xdr:cNvSpPr/>
      </xdr:nvSpPr>
      <xdr:spPr>
        <a:xfrm>
          <a:off x="6921500" y="61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81503</xdr:rowOff>
    </xdr:from>
    <xdr:ext cx="599010" cy="259045"/>
    <xdr:sp macro="" textlink="">
      <xdr:nvSpPr>
        <xdr:cNvPr id="317" name="テキスト ボックス 316"/>
        <xdr:cNvSpPr txBox="1"/>
      </xdr:nvSpPr>
      <xdr:spPr>
        <a:xfrm>
          <a:off x="6672795" y="5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136894</xdr:rowOff>
    </xdr:from>
    <xdr:to>
      <xdr:col>55</xdr:col>
      <xdr:colOff>0</xdr:colOff>
      <xdr:row>57</xdr:row>
      <xdr:rowOff>47134</xdr:rowOff>
    </xdr:to>
    <xdr:cxnSp macro="">
      <xdr:nvCxnSpPr>
        <xdr:cNvPr id="350" name="直線コネクタ 349"/>
        <xdr:cNvCxnSpPr/>
      </xdr:nvCxnSpPr>
      <xdr:spPr>
        <a:xfrm>
          <a:off x="9639300" y="9738094"/>
          <a:ext cx="838200" cy="8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136894</xdr:rowOff>
    </xdr:from>
    <xdr:to>
      <xdr:col>50</xdr:col>
      <xdr:colOff>114300</xdr:colOff>
      <xdr:row>57</xdr:row>
      <xdr:rowOff>85476</xdr:rowOff>
    </xdr:to>
    <xdr:cxnSp macro="">
      <xdr:nvCxnSpPr>
        <xdr:cNvPr id="353" name="直線コネクタ 352"/>
        <xdr:cNvCxnSpPr/>
      </xdr:nvCxnSpPr>
      <xdr:spPr>
        <a:xfrm flipV="1">
          <a:off x="8750300" y="9738094"/>
          <a:ext cx="889000" cy="12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71726</xdr:rowOff>
    </xdr:from>
    <xdr:to>
      <xdr:col>45</xdr:col>
      <xdr:colOff>177800</xdr:colOff>
      <xdr:row>57</xdr:row>
      <xdr:rowOff>85476</xdr:rowOff>
    </xdr:to>
    <xdr:cxnSp macro="">
      <xdr:nvCxnSpPr>
        <xdr:cNvPr id="356" name="直線コネクタ 355"/>
        <xdr:cNvCxnSpPr/>
      </xdr:nvCxnSpPr>
      <xdr:spPr>
        <a:xfrm>
          <a:off x="7861300" y="9672926"/>
          <a:ext cx="889000" cy="18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71726</xdr:rowOff>
    </xdr:from>
    <xdr:to>
      <xdr:col>41</xdr:col>
      <xdr:colOff>50800</xdr:colOff>
      <xdr:row>56</xdr:row>
      <xdr:rowOff>151299</xdr:rowOff>
    </xdr:to>
    <xdr:cxnSp macro="">
      <xdr:nvCxnSpPr>
        <xdr:cNvPr id="359" name="直線コネクタ 358"/>
        <xdr:cNvCxnSpPr/>
      </xdr:nvCxnSpPr>
      <xdr:spPr>
        <a:xfrm flipV="1">
          <a:off x="6972300" y="9672926"/>
          <a:ext cx="889000" cy="7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167784</xdr:rowOff>
    </xdr:from>
    <xdr:to>
      <xdr:col>55</xdr:col>
      <xdr:colOff>50800</xdr:colOff>
      <xdr:row>57</xdr:row>
      <xdr:rowOff>97934</xdr:rowOff>
    </xdr:to>
    <xdr:sp macro="" textlink="">
      <xdr:nvSpPr>
        <xdr:cNvPr id="369" name="楕円 368"/>
        <xdr:cNvSpPr/>
      </xdr:nvSpPr>
      <xdr:spPr>
        <a:xfrm>
          <a:off x="10426700" y="97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146211</xdr:rowOff>
    </xdr:from>
    <xdr:ext cx="599010" cy="259045"/>
    <xdr:sp macro="" textlink="">
      <xdr:nvSpPr>
        <xdr:cNvPr id="370" name="普通建設事業費該当値テキスト"/>
        <xdr:cNvSpPr txBox="1"/>
      </xdr:nvSpPr>
      <xdr:spPr>
        <a:xfrm>
          <a:off x="10528300" y="974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86094</xdr:rowOff>
    </xdr:from>
    <xdr:to>
      <xdr:col>50</xdr:col>
      <xdr:colOff>165100</xdr:colOff>
      <xdr:row>57</xdr:row>
      <xdr:rowOff>16244</xdr:rowOff>
    </xdr:to>
    <xdr:sp macro="" textlink="">
      <xdr:nvSpPr>
        <xdr:cNvPr id="371" name="楕円 370"/>
        <xdr:cNvSpPr/>
      </xdr:nvSpPr>
      <xdr:spPr>
        <a:xfrm>
          <a:off x="9588500" y="96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7371</xdr:rowOff>
    </xdr:from>
    <xdr:ext cx="599010" cy="259045"/>
    <xdr:sp macro="" textlink="">
      <xdr:nvSpPr>
        <xdr:cNvPr id="372" name="テキスト ボックス 371"/>
        <xdr:cNvSpPr txBox="1"/>
      </xdr:nvSpPr>
      <xdr:spPr>
        <a:xfrm>
          <a:off x="9339795" y="97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34676</xdr:rowOff>
    </xdr:from>
    <xdr:to>
      <xdr:col>46</xdr:col>
      <xdr:colOff>38100</xdr:colOff>
      <xdr:row>57</xdr:row>
      <xdr:rowOff>136276</xdr:rowOff>
    </xdr:to>
    <xdr:sp macro="" textlink="">
      <xdr:nvSpPr>
        <xdr:cNvPr id="373" name="楕円 372"/>
        <xdr:cNvSpPr/>
      </xdr:nvSpPr>
      <xdr:spPr>
        <a:xfrm>
          <a:off x="8699500" y="98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127403</xdr:rowOff>
    </xdr:from>
    <xdr:ext cx="599010" cy="259045"/>
    <xdr:sp macro="" textlink="">
      <xdr:nvSpPr>
        <xdr:cNvPr id="374" name="テキスト ボックス 373"/>
        <xdr:cNvSpPr txBox="1"/>
      </xdr:nvSpPr>
      <xdr:spPr>
        <a:xfrm>
          <a:off x="8450795" y="990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20926</xdr:rowOff>
    </xdr:from>
    <xdr:to>
      <xdr:col>41</xdr:col>
      <xdr:colOff>101600</xdr:colOff>
      <xdr:row>56</xdr:row>
      <xdr:rowOff>122526</xdr:rowOff>
    </xdr:to>
    <xdr:sp macro="" textlink="">
      <xdr:nvSpPr>
        <xdr:cNvPr id="375" name="楕円 374"/>
        <xdr:cNvSpPr/>
      </xdr:nvSpPr>
      <xdr:spPr>
        <a:xfrm>
          <a:off x="7810500" y="962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139053</xdr:rowOff>
    </xdr:from>
    <xdr:ext cx="599010" cy="259045"/>
    <xdr:sp macro="" textlink="">
      <xdr:nvSpPr>
        <xdr:cNvPr id="376" name="テキスト ボックス 375"/>
        <xdr:cNvSpPr txBox="1"/>
      </xdr:nvSpPr>
      <xdr:spPr>
        <a:xfrm>
          <a:off x="7561795" y="939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100499</xdr:rowOff>
    </xdr:from>
    <xdr:to>
      <xdr:col>36</xdr:col>
      <xdr:colOff>165100</xdr:colOff>
      <xdr:row>57</xdr:row>
      <xdr:rowOff>30649</xdr:rowOff>
    </xdr:to>
    <xdr:sp macro="" textlink="">
      <xdr:nvSpPr>
        <xdr:cNvPr id="377" name="楕円 376"/>
        <xdr:cNvSpPr/>
      </xdr:nvSpPr>
      <xdr:spPr>
        <a:xfrm>
          <a:off x="6921500" y="970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21776</xdr:rowOff>
    </xdr:from>
    <xdr:ext cx="599010" cy="259045"/>
    <xdr:sp macro="" textlink="">
      <xdr:nvSpPr>
        <xdr:cNvPr id="378" name="テキスト ボックス 377"/>
        <xdr:cNvSpPr txBox="1"/>
      </xdr:nvSpPr>
      <xdr:spPr>
        <a:xfrm>
          <a:off x="6672795" y="979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158674</xdr:rowOff>
    </xdr:from>
    <xdr:to>
      <xdr:col>55</xdr:col>
      <xdr:colOff>0</xdr:colOff>
      <xdr:row>78</xdr:row>
      <xdr:rowOff>8717</xdr:rowOff>
    </xdr:to>
    <xdr:cxnSp macro="">
      <xdr:nvCxnSpPr>
        <xdr:cNvPr id="405" name="直線コネクタ 404"/>
        <xdr:cNvCxnSpPr/>
      </xdr:nvCxnSpPr>
      <xdr:spPr>
        <a:xfrm flipV="1">
          <a:off x="9639300" y="13360324"/>
          <a:ext cx="838200" cy="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144771</xdr:rowOff>
    </xdr:from>
    <xdr:to>
      <xdr:col>50</xdr:col>
      <xdr:colOff>114300</xdr:colOff>
      <xdr:row>78</xdr:row>
      <xdr:rowOff>8717</xdr:rowOff>
    </xdr:to>
    <xdr:cxnSp macro="">
      <xdr:nvCxnSpPr>
        <xdr:cNvPr id="408" name="直線コネクタ 407"/>
        <xdr:cNvCxnSpPr/>
      </xdr:nvCxnSpPr>
      <xdr:spPr>
        <a:xfrm>
          <a:off x="8750300" y="13346421"/>
          <a:ext cx="889000" cy="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81000</xdr:rowOff>
    </xdr:from>
    <xdr:to>
      <xdr:col>45</xdr:col>
      <xdr:colOff>177800</xdr:colOff>
      <xdr:row>77</xdr:row>
      <xdr:rowOff>144771</xdr:rowOff>
    </xdr:to>
    <xdr:cxnSp macro="">
      <xdr:nvCxnSpPr>
        <xdr:cNvPr id="411" name="直線コネクタ 410"/>
        <xdr:cNvCxnSpPr/>
      </xdr:nvCxnSpPr>
      <xdr:spPr>
        <a:xfrm>
          <a:off x="7861300" y="13111200"/>
          <a:ext cx="889000" cy="2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81000</xdr:rowOff>
    </xdr:from>
    <xdr:to>
      <xdr:col>41</xdr:col>
      <xdr:colOff>50800</xdr:colOff>
      <xdr:row>76</xdr:row>
      <xdr:rowOff>163516</xdr:rowOff>
    </xdr:to>
    <xdr:cxnSp macro="">
      <xdr:nvCxnSpPr>
        <xdr:cNvPr id="414" name="直線コネクタ 413"/>
        <xdr:cNvCxnSpPr/>
      </xdr:nvCxnSpPr>
      <xdr:spPr>
        <a:xfrm flipV="1">
          <a:off x="6972300" y="13111200"/>
          <a:ext cx="889000" cy="8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107874</xdr:rowOff>
    </xdr:from>
    <xdr:to>
      <xdr:col>55</xdr:col>
      <xdr:colOff>50800</xdr:colOff>
      <xdr:row>78</xdr:row>
      <xdr:rowOff>38024</xdr:rowOff>
    </xdr:to>
    <xdr:sp macro="" textlink="">
      <xdr:nvSpPr>
        <xdr:cNvPr id="424" name="楕円 423"/>
        <xdr:cNvSpPr/>
      </xdr:nvSpPr>
      <xdr:spPr>
        <a:xfrm>
          <a:off x="10426700" y="133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86301</xdr:rowOff>
    </xdr:from>
    <xdr:ext cx="534377" cy="259045"/>
    <xdr:sp macro="" textlink="">
      <xdr:nvSpPr>
        <xdr:cNvPr id="425" name="普通建設事業費 （ うち新規整備　）該当値テキスト"/>
        <xdr:cNvSpPr txBox="1"/>
      </xdr:nvSpPr>
      <xdr:spPr>
        <a:xfrm>
          <a:off x="10528300" y="132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129367</xdr:rowOff>
    </xdr:from>
    <xdr:to>
      <xdr:col>50</xdr:col>
      <xdr:colOff>165100</xdr:colOff>
      <xdr:row>78</xdr:row>
      <xdr:rowOff>59517</xdr:rowOff>
    </xdr:to>
    <xdr:sp macro="" textlink="">
      <xdr:nvSpPr>
        <xdr:cNvPr id="426" name="楕円 425"/>
        <xdr:cNvSpPr/>
      </xdr:nvSpPr>
      <xdr:spPr>
        <a:xfrm>
          <a:off x="9588500" y="133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50644</xdr:rowOff>
    </xdr:from>
    <xdr:ext cx="534377" cy="259045"/>
    <xdr:sp macro="" textlink="">
      <xdr:nvSpPr>
        <xdr:cNvPr id="427" name="テキスト ボックス 426"/>
        <xdr:cNvSpPr txBox="1"/>
      </xdr:nvSpPr>
      <xdr:spPr>
        <a:xfrm>
          <a:off x="9372111" y="1342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93971</xdr:rowOff>
    </xdr:from>
    <xdr:to>
      <xdr:col>46</xdr:col>
      <xdr:colOff>38100</xdr:colOff>
      <xdr:row>78</xdr:row>
      <xdr:rowOff>24121</xdr:rowOff>
    </xdr:to>
    <xdr:sp macro="" textlink="">
      <xdr:nvSpPr>
        <xdr:cNvPr id="428" name="楕円 427"/>
        <xdr:cNvSpPr/>
      </xdr:nvSpPr>
      <xdr:spPr>
        <a:xfrm>
          <a:off x="8699500" y="132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15248</xdr:rowOff>
    </xdr:from>
    <xdr:ext cx="534377" cy="259045"/>
    <xdr:sp macro="" textlink="">
      <xdr:nvSpPr>
        <xdr:cNvPr id="429" name="テキスト ボックス 428"/>
        <xdr:cNvSpPr txBox="1"/>
      </xdr:nvSpPr>
      <xdr:spPr>
        <a:xfrm>
          <a:off x="8483111" y="1338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30200</xdr:rowOff>
    </xdr:from>
    <xdr:to>
      <xdr:col>41</xdr:col>
      <xdr:colOff>101600</xdr:colOff>
      <xdr:row>76</xdr:row>
      <xdr:rowOff>131800</xdr:rowOff>
    </xdr:to>
    <xdr:sp macro="" textlink="">
      <xdr:nvSpPr>
        <xdr:cNvPr id="430" name="楕円 429"/>
        <xdr:cNvSpPr/>
      </xdr:nvSpPr>
      <xdr:spPr>
        <a:xfrm>
          <a:off x="7810500" y="130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148327</xdr:rowOff>
    </xdr:from>
    <xdr:ext cx="534377" cy="259045"/>
    <xdr:sp macro="" textlink="">
      <xdr:nvSpPr>
        <xdr:cNvPr id="431" name="テキスト ボックス 430"/>
        <xdr:cNvSpPr txBox="1"/>
      </xdr:nvSpPr>
      <xdr:spPr>
        <a:xfrm>
          <a:off x="7594111" y="1283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112716</xdr:rowOff>
    </xdr:from>
    <xdr:to>
      <xdr:col>36</xdr:col>
      <xdr:colOff>165100</xdr:colOff>
      <xdr:row>77</xdr:row>
      <xdr:rowOff>42866</xdr:rowOff>
    </xdr:to>
    <xdr:sp macro="" textlink="">
      <xdr:nvSpPr>
        <xdr:cNvPr id="432" name="楕円 431"/>
        <xdr:cNvSpPr/>
      </xdr:nvSpPr>
      <xdr:spPr>
        <a:xfrm>
          <a:off x="6921500" y="131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59393</xdr:rowOff>
    </xdr:from>
    <xdr:ext cx="534377" cy="259045"/>
    <xdr:sp macro="" textlink="">
      <xdr:nvSpPr>
        <xdr:cNvPr id="433" name="テキスト ボックス 432"/>
        <xdr:cNvSpPr txBox="1"/>
      </xdr:nvSpPr>
      <xdr:spPr>
        <a:xfrm>
          <a:off x="6705111" y="129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125005</xdr:rowOff>
    </xdr:from>
    <xdr:to>
      <xdr:col>55</xdr:col>
      <xdr:colOff>0</xdr:colOff>
      <xdr:row>97</xdr:row>
      <xdr:rowOff>117213</xdr:rowOff>
    </xdr:to>
    <xdr:cxnSp macro="">
      <xdr:nvCxnSpPr>
        <xdr:cNvPr id="462" name="直線コネクタ 461"/>
        <xdr:cNvCxnSpPr/>
      </xdr:nvCxnSpPr>
      <xdr:spPr>
        <a:xfrm>
          <a:off x="9639300" y="16584205"/>
          <a:ext cx="838200" cy="16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125005</xdr:rowOff>
    </xdr:from>
    <xdr:to>
      <xdr:col>50</xdr:col>
      <xdr:colOff>114300</xdr:colOff>
      <xdr:row>97</xdr:row>
      <xdr:rowOff>81381</xdr:rowOff>
    </xdr:to>
    <xdr:cxnSp macro="">
      <xdr:nvCxnSpPr>
        <xdr:cNvPr id="465" name="直線コネクタ 464"/>
        <xdr:cNvCxnSpPr/>
      </xdr:nvCxnSpPr>
      <xdr:spPr>
        <a:xfrm flipV="1">
          <a:off x="8750300" y="16584205"/>
          <a:ext cx="889000" cy="1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166233</xdr:rowOff>
    </xdr:from>
    <xdr:to>
      <xdr:col>45</xdr:col>
      <xdr:colOff>177800</xdr:colOff>
      <xdr:row>97</xdr:row>
      <xdr:rowOff>81381</xdr:rowOff>
    </xdr:to>
    <xdr:cxnSp macro="">
      <xdr:nvCxnSpPr>
        <xdr:cNvPr id="468" name="直線コネクタ 467"/>
        <xdr:cNvCxnSpPr/>
      </xdr:nvCxnSpPr>
      <xdr:spPr>
        <a:xfrm>
          <a:off x="7861300" y="16625433"/>
          <a:ext cx="889000" cy="8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166233</xdr:rowOff>
    </xdr:from>
    <xdr:to>
      <xdr:col>41</xdr:col>
      <xdr:colOff>50800</xdr:colOff>
      <xdr:row>97</xdr:row>
      <xdr:rowOff>89458</xdr:rowOff>
    </xdr:to>
    <xdr:cxnSp macro="">
      <xdr:nvCxnSpPr>
        <xdr:cNvPr id="471" name="直線コネクタ 470"/>
        <xdr:cNvCxnSpPr/>
      </xdr:nvCxnSpPr>
      <xdr:spPr>
        <a:xfrm flipV="1">
          <a:off x="6972300" y="16625433"/>
          <a:ext cx="889000" cy="9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66413</xdr:rowOff>
    </xdr:from>
    <xdr:to>
      <xdr:col>55</xdr:col>
      <xdr:colOff>50800</xdr:colOff>
      <xdr:row>97</xdr:row>
      <xdr:rowOff>168013</xdr:rowOff>
    </xdr:to>
    <xdr:sp macro="" textlink="">
      <xdr:nvSpPr>
        <xdr:cNvPr id="481" name="楕円 480"/>
        <xdr:cNvSpPr/>
      </xdr:nvSpPr>
      <xdr:spPr>
        <a:xfrm>
          <a:off x="10426700" y="166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44840</xdr:rowOff>
    </xdr:from>
    <xdr:ext cx="534377" cy="259045"/>
    <xdr:sp macro="" textlink="">
      <xdr:nvSpPr>
        <xdr:cNvPr id="482" name="普通建設事業費 （ うち更新整備　）該当値テキスト"/>
        <xdr:cNvSpPr txBox="1"/>
      </xdr:nvSpPr>
      <xdr:spPr>
        <a:xfrm>
          <a:off x="10528300" y="166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74205</xdr:rowOff>
    </xdr:from>
    <xdr:to>
      <xdr:col>50</xdr:col>
      <xdr:colOff>165100</xdr:colOff>
      <xdr:row>97</xdr:row>
      <xdr:rowOff>4355</xdr:rowOff>
    </xdr:to>
    <xdr:sp macro="" textlink="">
      <xdr:nvSpPr>
        <xdr:cNvPr id="483" name="楕円 482"/>
        <xdr:cNvSpPr/>
      </xdr:nvSpPr>
      <xdr:spPr>
        <a:xfrm>
          <a:off x="9588500" y="165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20882</xdr:rowOff>
    </xdr:from>
    <xdr:ext cx="599010" cy="259045"/>
    <xdr:sp macro="" textlink="">
      <xdr:nvSpPr>
        <xdr:cNvPr id="484" name="テキスト ボックス 483"/>
        <xdr:cNvSpPr txBox="1"/>
      </xdr:nvSpPr>
      <xdr:spPr>
        <a:xfrm>
          <a:off x="9339795" y="163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30581</xdr:rowOff>
    </xdr:from>
    <xdr:to>
      <xdr:col>46</xdr:col>
      <xdr:colOff>38100</xdr:colOff>
      <xdr:row>97</xdr:row>
      <xdr:rowOff>132181</xdr:rowOff>
    </xdr:to>
    <xdr:sp macro="" textlink="">
      <xdr:nvSpPr>
        <xdr:cNvPr id="485" name="楕円 484"/>
        <xdr:cNvSpPr/>
      </xdr:nvSpPr>
      <xdr:spPr>
        <a:xfrm>
          <a:off x="8699500" y="166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123308</xdr:rowOff>
    </xdr:from>
    <xdr:ext cx="534377" cy="259045"/>
    <xdr:sp macro="" textlink="">
      <xdr:nvSpPr>
        <xdr:cNvPr id="486" name="テキスト ボックス 485"/>
        <xdr:cNvSpPr txBox="1"/>
      </xdr:nvSpPr>
      <xdr:spPr>
        <a:xfrm>
          <a:off x="8483111" y="167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115433</xdr:rowOff>
    </xdr:from>
    <xdr:to>
      <xdr:col>41</xdr:col>
      <xdr:colOff>101600</xdr:colOff>
      <xdr:row>97</xdr:row>
      <xdr:rowOff>45583</xdr:rowOff>
    </xdr:to>
    <xdr:sp macro="" textlink="">
      <xdr:nvSpPr>
        <xdr:cNvPr id="487" name="楕円 486"/>
        <xdr:cNvSpPr/>
      </xdr:nvSpPr>
      <xdr:spPr>
        <a:xfrm>
          <a:off x="7810500" y="165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36710</xdr:rowOff>
    </xdr:from>
    <xdr:ext cx="599010" cy="259045"/>
    <xdr:sp macro="" textlink="">
      <xdr:nvSpPr>
        <xdr:cNvPr id="488" name="テキスト ボックス 487"/>
        <xdr:cNvSpPr txBox="1"/>
      </xdr:nvSpPr>
      <xdr:spPr>
        <a:xfrm>
          <a:off x="7561795" y="1666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38658</xdr:rowOff>
    </xdr:from>
    <xdr:to>
      <xdr:col>36</xdr:col>
      <xdr:colOff>165100</xdr:colOff>
      <xdr:row>97</xdr:row>
      <xdr:rowOff>140258</xdr:rowOff>
    </xdr:to>
    <xdr:sp macro="" textlink="">
      <xdr:nvSpPr>
        <xdr:cNvPr id="489" name="楕円 488"/>
        <xdr:cNvSpPr/>
      </xdr:nvSpPr>
      <xdr:spPr>
        <a:xfrm>
          <a:off x="6921500" y="166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131385</xdr:rowOff>
    </xdr:from>
    <xdr:ext cx="534377" cy="259045"/>
    <xdr:sp macro="" textlink="">
      <xdr:nvSpPr>
        <xdr:cNvPr id="490" name="テキスト ボックス 489"/>
        <xdr:cNvSpPr txBox="1"/>
      </xdr:nvSpPr>
      <xdr:spPr>
        <a:xfrm>
          <a:off x="6705111" y="167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2685</xdr:rowOff>
    </xdr:from>
    <xdr:to>
      <xdr:col>85</xdr:col>
      <xdr:colOff>127000</xdr:colOff>
      <xdr:row>37</xdr:row>
      <xdr:rowOff>133299</xdr:rowOff>
    </xdr:to>
    <xdr:cxnSp macro="">
      <xdr:nvCxnSpPr>
        <xdr:cNvPr id="519" name="直線コネクタ 518"/>
        <xdr:cNvCxnSpPr/>
      </xdr:nvCxnSpPr>
      <xdr:spPr>
        <a:xfrm>
          <a:off x="15481300" y="6346335"/>
          <a:ext cx="838200" cy="1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2685</xdr:rowOff>
    </xdr:from>
    <xdr:to>
      <xdr:col>81</xdr:col>
      <xdr:colOff>50800</xdr:colOff>
      <xdr:row>39</xdr:row>
      <xdr:rowOff>39581</xdr:rowOff>
    </xdr:to>
    <xdr:cxnSp macro="">
      <xdr:nvCxnSpPr>
        <xdr:cNvPr id="522" name="直線コネクタ 521"/>
        <xdr:cNvCxnSpPr/>
      </xdr:nvCxnSpPr>
      <xdr:spPr>
        <a:xfrm flipV="1">
          <a:off x="14592300" y="6346335"/>
          <a:ext cx="889000" cy="37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29820</xdr:rowOff>
    </xdr:from>
    <xdr:to>
      <xdr:col>76</xdr:col>
      <xdr:colOff>114300</xdr:colOff>
      <xdr:row>39</xdr:row>
      <xdr:rowOff>39581</xdr:rowOff>
    </xdr:to>
    <xdr:cxnSp macro="">
      <xdr:nvCxnSpPr>
        <xdr:cNvPr id="525" name="直線コネクタ 524"/>
        <xdr:cNvCxnSpPr/>
      </xdr:nvCxnSpPr>
      <xdr:spPr>
        <a:xfrm>
          <a:off x="13703300" y="6716370"/>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29820</xdr:rowOff>
    </xdr:from>
    <xdr:to>
      <xdr:col>71</xdr:col>
      <xdr:colOff>177800</xdr:colOff>
      <xdr:row>39</xdr:row>
      <xdr:rowOff>44450</xdr:rowOff>
    </xdr:to>
    <xdr:cxnSp macro="">
      <xdr:nvCxnSpPr>
        <xdr:cNvPr id="528" name="直線コネクタ 527"/>
        <xdr:cNvCxnSpPr/>
      </xdr:nvCxnSpPr>
      <xdr:spPr>
        <a:xfrm flipV="1">
          <a:off x="12814300" y="671637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82499</xdr:rowOff>
    </xdr:from>
    <xdr:to>
      <xdr:col>85</xdr:col>
      <xdr:colOff>177800</xdr:colOff>
      <xdr:row>38</xdr:row>
      <xdr:rowOff>12649</xdr:rowOff>
    </xdr:to>
    <xdr:sp macro="" textlink="">
      <xdr:nvSpPr>
        <xdr:cNvPr id="538" name="楕円 537"/>
        <xdr:cNvSpPr/>
      </xdr:nvSpPr>
      <xdr:spPr>
        <a:xfrm>
          <a:off x="162687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105376</xdr:rowOff>
    </xdr:from>
    <xdr:ext cx="534377" cy="259045"/>
    <xdr:sp macro="" textlink="">
      <xdr:nvSpPr>
        <xdr:cNvPr id="539" name="災害復旧事業費該当値テキスト"/>
        <xdr:cNvSpPr txBox="1"/>
      </xdr:nvSpPr>
      <xdr:spPr>
        <a:xfrm>
          <a:off x="16370300" y="62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123335</xdr:rowOff>
    </xdr:from>
    <xdr:to>
      <xdr:col>81</xdr:col>
      <xdr:colOff>101600</xdr:colOff>
      <xdr:row>37</xdr:row>
      <xdr:rowOff>53485</xdr:rowOff>
    </xdr:to>
    <xdr:sp macro="" textlink="">
      <xdr:nvSpPr>
        <xdr:cNvPr id="540" name="楕円 539"/>
        <xdr:cNvSpPr/>
      </xdr:nvSpPr>
      <xdr:spPr>
        <a:xfrm>
          <a:off x="15430500" y="62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70012</xdr:rowOff>
    </xdr:from>
    <xdr:ext cx="534377" cy="259045"/>
    <xdr:sp macro="" textlink="">
      <xdr:nvSpPr>
        <xdr:cNvPr id="541" name="テキスト ボックス 540"/>
        <xdr:cNvSpPr txBox="1"/>
      </xdr:nvSpPr>
      <xdr:spPr>
        <a:xfrm>
          <a:off x="15214111" y="60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160231</xdr:rowOff>
    </xdr:from>
    <xdr:to>
      <xdr:col>76</xdr:col>
      <xdr:colOff>165100</xdr:colOff>
      <xdr:row>39</xdr:row>
      <xdr:rowOff>90381</xdr:rowOff>
    </xdr:to>
    <xdr:sp macro="" textlink="">
      <xdr:nvSpPr>
        <xdr:cNvPr id="542" name="楕円 541"/>
        <xdr:cNvSpPr/>
      </xdr:nvSpPr>
      <xdr:spPr>
        <a:xfrm>
          <a:off x="14541500" y="66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81508</xdr:rowOff>
    </xdr:from>
    <xdr:ext cx="378565" cy="259045"/>
    <xdr:sp macro="" textlink="">
      <xdr:nvSpPr>
        <xdr:cNvPr id="543" name="テキスト ボックス 542"/>
        <xdr:cNvSpPr txBox="1"/>
      </xdr:nvSpPr>
      <xdr:spPr>
        <a:xfrm>
          <a:off x="14403017" y="676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150470</xdr:rowOff>
    </xdr:from>
    <xdr:to>
      <xdr:col>72</xdr:col>
      <xdr:colOff>38100</xdr:colOff>
      <xdr:row>39</xdr:row>
      <xdr:rowOff>80620</xdr:rowOff>
    </xdr:to>
    <xdr:sp macro="" textlink="">
      <xdr:nvSpPr>
        <xdr:cNvPr id="544" name="楕円 543"/>
        <xdr:cNvSpPr/>
      </xdr:nvSpPr>
      <xdr:spPr>
        <a:xfrm>
          <a:off x="13652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71747</xdr:rowOff>
    </xdr:from>
    <xdr:ext cx="469744" cy="259045"/>
    <xdr:sp macro="" textlink="">
      <xdr:nvSpPr>
        <xdr:cNvPr id="545" name="テキスト ボックス 544"/>
        <xdr:cNvSpPr txBox="1"/>
      </xdr:nvSpPr>
      <xdr:spPr>
        <a:xfrm>
          <a:off x="13468428" y="67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117793</xdr:rowOff>
    </xdr:from>
    <xdr:to>
      <xdr:col>85</xdr:col>
      <xdr:colOff>127000</xdr:colOff>
      <xdr:row>75</xdr:row>
      <xdr:rowOff>132274</xdr:rowOff>
    </xdr:to>
    <xdr:cxnSp macro="">
      <xdr:nvCxnSpPr>
        <xdr:cNvPr id="631" name="直線コネクタ 630"/>
        <xdr:cNvCxnSpPr/>
      </xdr:nvCxnSpPr>
      <xdr:spPr>
        <a:xfrm>
          <a:off x="15481300" y="12976543"/>
          <a:ext cx="8382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117793</xdr:rowOff>
    </xdr:from>
    <xdr:to>
      <xdr:col>81</xdr:col>
      <xdr:colOff>50800</xdr:colOff>
      <xdr:row>75</xdr:row>
      <xdr:rowOff>137235</xdr:rowOff>
    </xdr:to>
    <xdr:cxnSp macro="">
      <xdr:nvCxnSpPr>
        <xdr:cNvPr id="634" name="直線コネクタ 633"/>
        <xdr:cNvCxnSpPr/>
      </xdr:nvCxnSpPr>
      <xdr:spPr>
        <a:xfrm flipV="1">
          <a:off x="14592300" y="12976543"/>
          <a:ext cx="889000" cy="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127451</xdr:rowOff>
    </xdr:from>
    <xdr:to>
      <xdr:col>76</xdr:col>
      <xdr:colOff>114300</xdr:colOff>
      <xdr:row>75</xdr:row>
      <xdr:rowOff>137235</xdr:rowOff>
    </xdr:to>
    <xdr:cxnSp macro="">
      <xdr:nvCxnSpPr>
        <xdr:cNvPr id="637" name="直線コネクタ 636"/>
        <xdr:cNvCxnSpPr/>
      </xdr:nvCxnSpPr>
      <xdr:spPr>
        <a:xfrm>
          <a:off x="13703300" y="12986201"/>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121271</xdr:rowOff>
    </xdr:from>
    <xdr:to>
      <xdr:col>71</xdr:col>
      <xdr:colOff>177800</xdr:colOff>
      <xdr:row>75</xdr:row>
      <xdr:rowOff>127451</xdr:rowOff>
    </xdr:to>
    <xdr:cxnSp macro="">
      <xdr:nvCxnSpPr>
        <xdr:cNvPr id="640" name="直線コネクタ 639"/>
        <xdr:cNvCxnSpPr/>
      </xdr:nvCxnSpPr>
      <xdr:spPr>
        <a:xfrm>
          <a:off x="12814300" y="12980021"/>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81474</xdr:rowOff>
    </xdr:from>
    <xdr:to>
      <xdr:col>85</xdr:col>
      <xdr:colOff>177800</xdr:colOff>
      <xdr:row>76</xdr:row>
      <xdr:rowOff>11624</xdr:rowOff>
    </xdr:to>
    <xdr:sp macro="" textlink="">
      <xdr:nvSpPr>
        <xdr:cNvPr id="650" name="楕円 649"/>
        <xdr:cNvSpPr/>
      </xdr:nvSpPr>
      <xdr:spPr>
        <a:xfrm>
          <a:off x="16268700" y="129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104351</xdr:rowOff>
    </xdr:from>
    <xdr:ext cx="599010" cy="259045"/>
    <xdr:sp macro="" textlink="">
      <xdr:nvSpPr>
        <xdr:cNvPr id="651" name="公債費該当値テキスト"/>
        <xdr:cNvSpPr txBox="1"/>
      </xdr:nvSpPr>
      <xdr:spPr>
        <a:xfrm>
          <a:off x="16370300" y="1279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66993</xdr:rowOff>
    </xdr:from>
    <xdr:to>
      <xdr:col>81</xdr:col>
      <xdr:colOff>101600</xdr:colOff>
      <xdr:row>75</xdr:row>
      <xdr:rowOff>168593</xdr:rowOff>
    </xdr:to>
    <xdr:sp macro="" textlink="">
      <xdr:nvSpPr>
        <xdr:cNvPr id="652" name="楕円 651"/>
        <xdr:cNvSpPr/>
      </xdr:nvSpPr>
      <xdr:spPr>
        <a:xfrm>
          <a:off x="15430500" y="129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13670</xdr:rowOff>
    </xdr:from>
    <xdr:ext cx="599010" cy="259045"/>
    <xdr:sp macro="" textlink="">
      <xdr:nvSpPr>
        <xdr:cNvPr id="653" name="テキスト ボックス 652"/>
        <xdr:cNvSpPr txBox="1"/>
      </xdr:nvSpPr>
      <xdr:spPr>
        <a:xfrm>
          <a:off x="15181795" y="1270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86435</xdr:rowOff>
    </xdr:from>
    <xdr:to>
      <xdr:col>76</xdr:col>
      <xdr:colOff>165100</xdr:colOff>
      <xdr:row>76</xdr:row>
      <xdr:rowOff>16585</xdr:rowOff>
    </xdr:to>
    <xdr:sp macro="" textlink="">
      <xdr:nvSpPr>
        <xdr:cNvPr id="654" name="楕円 653"/>
        <xdr:cNvSpPr/>
      </xdr:nvSpPr>
      <xdr:spPr>
        <a:xfrm>
          <a:off x="14541500" y="129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33112</xdr:rowOff>
    </xdr:from>
    <xdr:ext cx="599010" cy="259045"/>
    <xdr:sp macro="" textlink="">
      <xdr:nvSpPr>
        <xdr:cNvPr id="655" name="テキスト ボックス 654"/>
        <xdr:cNvSpPr txBox="1"/>
      </xdr:nvSpPr>
      <xdr:spPr>
        <a:xfrm>
          <a:off x="14292795" y="1272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76651</xdr:rowOff>
    </xdr:from>
    <xdr:to>
      <xdr:col>72</xdr:col>
      <xdr:colOff>38100</xdr:colOff>
      <xdr:row>76</xdr:row>
      <xdr:rowOff>6801</xdr:rowOff>
    </xdr:to>
    <xdr:sp macro="" textlink="">
      <xdr:nvSpPr>
        <xdr:cNvPr id="656" name="楕円 655"/>
        <xdr:cNvSpPr/>
      </xdr:nvSpPr>
      <xdr:spPr>
        <a:xfrm>
          <a:off x="13652500" y="129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23328</xdr:rowOff>
    </xdr:from>
    <xdr:ext cx="599010" cy="259045"/>
    <xdr:sp macro="" textlink="">
      <xdr:nvSpPr>
        <xdr:cNvPr id="657" name="テキスト ボックス 656"/>
        <xdr:cNvSpPr txBox="1"/>
      </xdr:nvSpPr>
      <xdr:spPr>
        <a:xfrm>
          <a:off x="13403795" y="1271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70471</xdr:rowOff>
    </xdr:from>
    <xdr:to>
      <xdr:col>67</xdr:col>
      <xdr:colOff>101600</xdr:colOff>
      <xdr:row>76</xdr:row>
      <xdr:rowOff>620</xdr:rowOff>
    </xdr:to>
    <xdr:sp macro="" textlink="">
      <xdr:nvSpPr>
        <xdr:cNvPr id="658" name="楕円 657"/>
        <xdr:cNvSpPr/>
      </xdr:nvSpPr>
      <xdr:spPr>
        <a:xfrm>
          <a:off x="12763500" y="129292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17148</xdr:rowOff>
    </xdr:from>
    <xdr:ext cx="599010" cy="259045"/>
    <xdr:sp macro="" textlink="">
      <xdr:nvSpPr>
        <xdr:cNvPr id="659" name="テキスト ボックス 658"/>
        <xdr:cNvSpPr txBox="1"/>
      </xdr:nvSpPr>
      <xdr:spPr>
        <a:xfrm>
          <a:off x="12514795" y="1270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101660</xdr:rowOff>
    </xdr:from>
    <xdr:to>
      <xdr:col>85</xdr:col>
      <xdr:colOff>127000</xdr:colOff>
      <xdr:row>98</xdr:row>
      <xdr:rowOff>22037</xdr:rowOff>
    </xdr:to>
    <xdr:cxnSp macro="">
      <xdr:nvCxnSpPr>
        <xdr:cNvPr id="686" name="直線コネクタ 685"/>
        <xdr:cNvCxnSpPr/>
      </xdr:nvCxnSpPr>
      <xdr:spPr>
        <a:xfrm flipV="1">
          <a:off x="15481300" y="16732310"/>
          <a:ext cx="838200" cy="9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14450</xdr:rowOff>
    </xdr:from>
    <xdr:to>
      <xdr:col>81</xdr:col>
      <xdr:colOff>50800</xdr:colOff>
      <xdr:row>98</xdr:row>
      <xdr:rowOff>22037</xdr:rowOff>
    </xdr:to>
    <xdr:cxnSp macro="">
      <xdr:nvCxnSpPr>
        <xdr:cNvPr id="689" name="直線コネクタ 688"/>
        <xdr:cNvCxnSpPr/>
      </xdr:nvCxnSpPr>
      <xdr:spPr>
        <a:xfrm>
          <a:off x="14592300" y="16816550"/>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14450</xdr:rowOff>
    </xdr:from>
    <xdr:to>
      <xdr:col>76</xdr:col>
      <xdr:colOff>114300</xdr:colOff>
      <xdr:row>98</xdr:row>
      <xdr:rowOff>51344</xdr:rowOff>
    </xdr:to>
    <xdr:cxnSp macro="">
      <xdr:nvCxnSpPr>
        <xdr:cNvPr id="692" name="直線コネクタ 691"/>
        <xdr:cNvCxnSpPr/>
      </xdr:nvCxnSpPr>
      <xdr:spPr>
        <a:xfrm flipV="1">
          <a:off x="13703300" y="16816550"/>
          <a:ext cx="889000" cy="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16222</xdr:rowOff>
    </xdr:from>
    <xdr:to>
      <xdr:col>71</xdr:col>
      <xdr:colOff>177800</xdr:colOff>
      <xdr:row>98</xdr:row>
      <xdr:rowOff>51344</xdr:rowOff>
    </xdr:to>
    <xdr:cxnSp macro="">
      <xdr:nvCxnSpPr>
        <xdr:cNvPr id="695" name="直線コネクタ 694"/>
        <xdr:cNvCxnSpPr/>
      </xdr:nvCxnSpPr>
      <xdr:spPr>
        <a:xfrm>
          <a:off x="12814300" y="16818322"/>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50860</xdr:rowOff>
    </xdr:from>
    <xdr:to>
      <xdr:col>85</xdr:col>
      <xdr:colOff>177800</xdr:colOff>
      <xdr:row>97</xdr:row>
      <xdr:rowOff>152460</xdr:rowOff>
    </xdr:to>
    <xdr:sp macro="" textlink="">
      <xdr:nvSpPr>
        <xdr:cNvPr id="705" name="楕円 704"/>
        <xdr:cNvSpPr/>
      </xdr:nvSpPr>
      <xdr:spPr>
        <a:xfrm>
          <a:off x="16268700" y="166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73737</xdr:rowOff>
    </xdr:from>
    <xdr:ext cx="534377" cy="259045"/>
    <xdr:sp macro="" textlink="">
      <xdr:nvSpPr>
        <xdr:cNvPr id="706" name="積立金該当値テキスト"/>
        <xdr:cNvSpPr txBox="1"/>
      </xdr:nvSpPr>
      <xdr:spPr>
        <a:xfrm>
          <a:off x="16370300" y="1653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142687</xdr:rowOff>
    </xdr:from>
    <xdr:to>
      <xdr:col>81</xdr:col>
      <xdr:colOff>101600</xdr:colOff>
      <xdr:row>98</xdr:row>
      <xdr:rowOff>72837</xdr:rowOff>
    </xdr:to>
    <xdr:sp macro="" textlink="">
      <xdr:nvSpPr>
        <xdr:cNvPr id="707" name="楕円 706"/>
        <xdr:cNvSpPr/>
      </xdr:nvSpPr>
      <xdr:spPr>
        <a:xfrm>
          <a:off x="15430500" y="167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63964</xdr:rowOff>
    </xdr:from>
    <xdr:ext cx="534377" cy="259045"/>
    <xdr:sp macro="" textlink="">
      <xdr:nvSpPr>
        <xdr:cNvPr id="708" name="テキスト ボックス 707"/>
        <xdr:cNvSpPr txBox="1"/>
      </xdr:nvSpPr>
      <xdr:spPr>
        <a:xfrm>
          <a:off x="15214111" y="168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135100</xdr:rowOff>
    </xdr:from>
    <xdr:to>
      <xdr:col>76</xdr:col>
      <xdr:colOff>165100</xdr:colOff>
      <xdr:row>98</xdr:row>
      <xdr:rowOff>65250</xdr:rowOff>
    </xdr:to>
    <xdr:sp macro="" textlink="">
      <xdr:nvSpPr>
        <xdr:cNvPr id="709" name="楕円 708"/>
        <xdr:cNvSpPr/>
      </xdr:nvSpPr>
      <xdr:spPr>
        <a:xfrm>
          <a:off x="14541500" y="167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56377</xdr:rowOff>
    </xdr:from>
    <xdr:ext cx="534377" cy="259045"/>
    <xdr:sp macro="" textlink="">
      <xdr:nvSpPr>
        <xdr:cNvPr id="710" name="テキスト ボックス 709"/>
        <xdr:cNvSpPr txBox="1"/>
      </xdr:nvSpPr>
      <xdr:spPr>
        <a:xfrm>
          <a:off x="14325111" y="168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544</xdr:rowOff>
    </xdr:from>
    <xdr:to>
      <xdr:col>72</xdr:col>
      <xdr:colOff>38100</xdr:colOff>
      <xdr:row>98</xdr:row>
      <xdr:rowOff>102144</xdr:rowOff>
    </xdr:to>
    <xdr:sp macro="" textlink="">
      <xdr:nvSpPr>
        <xdr:cNvPr id="711" name="楕円 710"/>
        <xdr:cNvSpPr/>
      </xdr:nvSpPr>
      <xdr:spPr>
        <a:xfrm>
          <a:off x="13652500" y="168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93271</xdr:rowOff>
    </xdr:from>
    <xdr:ext cx="534377" cy="259045"/>
    <xdr:sp macro="" textlink="">
      <xdr:nvSpPr>
        <xdr:cNvPr id="712" name="テキスト ボックス 711"/>
        <xdr:cNvSpPr txBox="1"/>
      </xdr:nvSpPr>
      <xdr:spPr>
        <a:xfrm>
          <a:off x="13436111" y="168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136872</xdr:rowOff>
    </xdr:from>
    <xdr:to>
      <xdr:col>67</xdr:col>
      <xdr:colOff>101600</xdr:colOff>
      <xdr:row>98</xdr:row>
      <xdr:rowOff>67022</xdr:rowOff>
    </xdr:to>
    <xdr:sp macro="" textlink="">
      <xdr:nvSpPr>
        <xdr:cNvPr id="713" name="楕円 712"/>
        <xdr:cNvSpPr/>
      </xdr:nvSpPr>
      <xdr:spPr>
        <a:xfrm>
          <a:off x="12763500" y="16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83549</xdr:rowOff>
    </xdr:from>
    <xdr:ext cx="534377" cy="259045"/>
    <xdr:sp macro="" textlink="">
      <xdr:nvSpPr>
        <xdr:cNvPr id="714" name="テキスト ボックス 713"/>
        <xdr:cNvSpPr txBox="1"/>
      </xdr:nvSpPr>
      <xdr:spPr>
        <a:xfrm>
          <a:off x="12547111" y="165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65451</xdr:rowOff>
    </xdr:from>
    <xdr:to>
      <xdr:col>116</xdr:col>
      <xdr:colOff>63500</xdr:colOff>
      <xdr:row>38</xdr:row>
      <xdr:rowOff>113617</xdr:rowOff>
    </xdr:to>
    <xdr:cxnSp macro="">
      <xdr:nvCxnSpPr>
        <xdr:cNvPr id="741" name="直線コネクタ 740"/>
        <xdr:cNvCxnSpPr/>
      </xdr:nvCxnSpPr>
      <xdr:spPr>
        <a:xfrm flipV="1">
          <a:off x="21323300" y="6580551"/>
          <a:ext cx="8382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84058</xdr:rowOff>
    </xdr:from>
    <xdr:to>
      <xdr:col>111</xdr:col>
      <xdr:colOff>177800</xdr:colOff>
      <xdr:row>38</xdr:row>
      <xdr:rowOff>113617</xdr:rowOff>
    </xdr:to>
    <xdr:cxnSp macro="">
      <xdr:nvCxnSpPr>
        <xdr:cNvPr id="744" name="直線コネクタ 743"/>
        <xdr:cNvCxnSpPr/>
      </xdr:nvCxnSpPr>
      <xdr:spPr>
        <a:xfrm>
          <a:off x="20434300" y="6599158"/>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84058</xdr:rowOff>
    </xdr:from>
    <xdr:to>
      <xdr:col>107</xdr:col>
      <xdr:colOff>50800</xdr:colOff>
      <xdr:row>38</xdr:row>
      <xdr:rowOff>109754</xdr:rowOff>
    </xdr:to>
    <xdr:cxnSp macro="">
      <xdr:nvCxnSpPr>
        <xdr:cNvPr id="747" name="直線コネクタ 746"/>
        <xdr:cNvCxnSpPr/>
      </xdr:nvCxnSpPr>
      <xdr:spPr>
        <a:xfrm flipV="1">
          <a:off x="19545300" y="6599158"/>
          <a:ext cx="889000" cy="2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100495</xdr:rowOff>
    </xdr:from>
    <xdr:to>
      <xdr:col>102</xdr:col>
      <xdr:colOff>114300</xdr:colOff>
      <xdr:row>38</xdr:row>
      <xdr:rowOff>109754</xdr:rowOff>
    </xdr:to>
    <xdr:cxnSp macro="">
      <xdr:nvCxnSpPr>
        <xdr:cNvPr id="750" name="直線コネクタ 749"/>
        <xdr:cNvCxnSpPr/>
      </xdr:nvCxnSpPr>
      <xdr:spPr>
        <a:xfrm>
          <a:off x="18656300" y="6615595"/>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14651</xdr:rowOff>
    </xdr:from>
    <xdr:to>
      <xdr:col>116</xdr:col>
      <xdr:colOff>114300</xdr:colOff>
      <xdr:row>38</xdr:row>
      <xdr:rowOff>116251</xdr:rowOff>
    </xdr:to>
    <xdr:sp macro="" textlink="">
      <xdr:nvSpPr>
        <xdr:cNvPr id="760" name="楕円 759"/>
        <xdr:cNvSpPr/>
      </xdr:nvSpPr>
      <xdr:spPr>
        <a:xfrm>
          <a:off x="22110700" y="65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134033</xdr:rowOff>
    </xdr:from>
    <xdr:ext cx="469744" cy="259045"/>
    <xdr:sp macro="" textlink="">
      <xdr:nvSpPr>
        <xdr:cNvPr id="761" name="投資及び出資金該当値テキスト"/>
        <xdr:cNvSpPr txBox="1"/>
      </xdr:nvSpPr>
      <xdr:spPr>
        <a:xfrm>
          <a:off x="22212300" y="64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62817</xdr:rowOff>
    </xdr:from>
    <xdr:to>
      <xdr:col>112</xdr:col>
      <xdr:colOff>38100</xdr:colOff>
      <xdr:row>38</xdr:row>
      <xdr:rowOff>164417</xdr:rowOff>
    </xdr:to>
    <xdr:sp macro="" textlink="">
      <xdr:nvSpPr>
        <xdr:cNvPr id="762" name="楕円 761"/>
        <xdr:cNvSpPr/>
      </xdr:nvSpPr>
      <xdr:spPr>
        <a:xfrm>
          <a:off x="21272500" y="65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155544</xdr:rowOff>
    </xdr:from>
    <xdr:ext cx="469744" cy="259045"/>
    <xdr:sp macro="" textlink="">
      <xdr:nvSpPr>
        <xdr:cNvPr id="763" name="テキスト ボックス 762"/>
        <xdr:cNvSpPr txBox="1"/>
      </xdr:nvSpPr>
      <xdr:spPr>
        <a:xfrm>
          <a:off x="21088428" y="66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33258</xdr:rowOff>
    </xdr:from>
    <xdr:to>
      <xdr:col>107</xdr:col>
      <xdr:colOff>101600</xdr:colOff>
      <xdr:row>38</xdr:row>
      <xdr:rowOff>134858</xdr:rowOff>
    </xdr:to>
    <xdr:sp macro="" textlink="">
      <xdr:nvSpPr>
        <xdr:cNvPr id="764" name="楕円 763"/>
        <xdr:cNvSpPr/>
      </xdr:nvSpPr>
      <xdr:spPr>
        <a:xfrm>
          <a:off x="20383500" y="65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125985</xdr:rowOff>
    </xdr:from>
    <xdr:ext cx="469744" cy="259045"/>
    <xdr:sp macro="" textlink="">
      <xdr:nvSpPr>
        <xdr:cNvPr id="765" name="テキスト ボックス 764"/>
        <xdr:cNvSpPr txBox="1"/>
      </xdr:nvSpPr>
      <xdr:spPr>
        <a:xfrm>
          <a:off x="20199428" y="66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58954</xdr:rowOff>
    </xdr:from>
    <xdr:to>
      <xdr:col>102</xdr:col>
      <xdr:colOff>165100</xdr:colOff>
      <xdr:row>38</xdr:row>
      <xdr:rowOff>160554</xdr:rowOff>
    </xdr:to>
    <xdr:sp macro="" textlink="">
      <xdr:nvSpPr>
        <xdr:cNvPr id="766" name="楕円 765"/>
        <xdr:cNvSpPr/>
      </xdr:nvSpPr>
      <xdr:spPr>
        <a:xfrm>
          <a:off x="19494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151681</xdr:rowOff>
    </xdr:from>
    <xdr:ext cx="469744" cy="259045"/>
    <xdr:sp macro="" textlink="">
      <xdr:nvSpPr>
        <xdr:cNvPr id="767" name="テキスト ボックス 766"/>
        <xdr:cNvSpPr txBox="1"/>
      </xdr:nvSpPr>
      <xdr:spPr>
        <a:xfrm>
          <a:off x="19310428" y="66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49695</xdr:rowOff>
    </xdr:from>
    <xdr:to>
      <xdr:col>98</xdr:col>
      <xdr:colOff>38100</xdr:colOff>
      <xdr:row>38</xdr:row>
      <xdr:rowOff>151295</xdr:rowOff>
    </xdr:to>
    <xdr:sp macro="" textlink="">
      <xdr:nvSpPr>
        <xdr:cNvPr id="768" name="楕円 767"/>
        <xdr:cNvSpPr/>
      </xdr:nvSpPr>
      <xdr:spPr>
        <a:xfrm>
          <a:off x="18605500" y="65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142422</xdr:rowOff>
    </xdr:from>
    <xdr:ext cx="469744" cy="259045"/>
    <xdr:sp macro="" textlink="">
      <xdr:nvSpPr>
        <xdr:cNvPr id="769" name="テキスト ボックス 768"/>
        <xdr:cNvSpPr txBox="1"/>
      </xdr:nvSpPr>
      <xdr:spPr>
        <a:xfrm>
          <a:off x="18421428" y="66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42850</xdr:rowOff>
    </xdr:to>
    <xdr:cxnSp macro="">
      <xdr:nvCxnSpPr>
        <xdr:cNvPr id="798" name="直線コネクタ 797"/>
        <xdr:cNvCxnSpPr/>
      </xdr:nvCxnSpPr>
      <xdr:spPr>
        <a:xfrm flipV="1">
          <a:off x="21323300" y="10158323"/>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42850</xdr:rowOff>
    </xdr:from>
    <xdr:to>
      <xdr:col>111</xdr:col>
      <xdr:colOff>177800</xdr:colOff>
      <xdr:row>59</xdr:row>
      <xdr:rowOff>42907</xdr:rowOff>
    </xdr:to>
    <xdr:cxnSp macro="">
      <xdr:nvCxnSpPr>
        <xdr:cNvPr id="801" name="直線コネクタ 800"/>
        <xdr:cNvCxnSpPr/>
      </xdr:nvCxnSpPr>
      <xdr:spPr>
        <a:xfrm flipV="1">
          <a:off x="20434300" y="1015840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42907</xdr:rowOff>
    </xdr:from>
    <xdr:to>
      <xdr:col>107</xdr:col>
      <xdr:colOff>50800</xdr:colOff>
      <xdr:row>59</xdr:row>
      <xdr:rowOff>43173</xdr:rowOff>
    </xdr:to>
    <xdr:cxnSp macro="">
      <xdr:nvCxnSpPr>
        <xdr:cNvPr id="804" name="直線コネクタ 803"/>
        <xdr:cNvCxnSpPr/>
      </xdr:nvCxnSpPr>
      <xdr:spPr>
        <a:xfrm flipV="1">
          <a:off x="19545300" y="1015845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43155</xdr:rowOff>
    </xdr:from>
    <xdr:to>
      <xdr:col>102</xdr:col>
      <xdr:colOff>114300</xdr:colOff>
      <xdr:row>59</xdr:row>
      <xdr:rowOff>43173</xdr:rowOff>
    </xdr:to>
    <xdr:cxnSp macro="">
      <xdr:nvCxnSpPr>
        <xdr:cNvPr id="807" name="直線コネクタ 806"/>
        <xdr:cNvCxnSpPr/>
      </xdr:nvCxnSpPr>
      <xdr:spPr>
        <a:xfrm>
          <a:off x="18656300" y="1015870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17" name="楕円 816"/>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18" name="貸付金該当値テキスト"/>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163500</xdr:rowOff>
    </xdr:from>
    <xdr:to>
      <xdr:col>112</xdr:col>
      <xdr:colOff>38100</xdr:colOff>
      <xdr:row>59</xdr:row>
      <xdr:rowOff>93650</xdr:rowOff>
    </xdr:to>
    <xdr:sp macro="" textlink="">
      <xdr:nvSpPr>
        <xdr:cNvPr id="819" name="楕円 818"/>
        <xdr:cNvSpPr/>
      </xdr:nvSpPr>
      <xdr:spPr>
        <a:xfrm>
          <a:off x="21272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84777</xdr:rowOff>
    </xdr:from>
    <xdr:ext cx="313932" cy="259045"/>
    <xdr:sp macro="" textlink="">
      <xdr:nvSpPr>
        <xdr:cNvPr id="820" name="テキスト ボックス 819"/>
        <xdr:cNvSpPr txBox="1"/>
      </xdr:nvSpPr>
      <xdr:spPr>
        <a:xfrm>
          <a:off x="21166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163557</xdr:rowOff>
    </xdr:from>
    <xdr:to>
      <xdr:col>107</xdr:col>
      <xdr:colOff>101600</xdr:colOff>
      <xdr:row>59</xdr:row>
      <xdr:rowOff>93707</xdr:rowOff>
    </xdr:to>
    <xdr:sp macro="" textlink="">
      <xdr:nvSpPr>
        <xdr:cNvPr id="821" name="楕円 820"/>
        <xdr:cNvSpPr/>
      </xdr:nvSpPr>
      <xdr:spPr>
        <a:xfrm>
          <a:off x="20383500" y="10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84834</xdr:rowOff>
    </xdr:from>
    <xdr:ext cx="313932" cy="259045"/>
    <xdr:sp macro="" textlink="">
      <xdr:nvSpPr>
        <xdr:cNvPr id="822" name="テキスト ボックス 821"/>
        <xdr:cNvSpPr txBox="1"/>
      </xdr:nvSpPr>
      <xdr:spPr>
        <a:xfrm>
          <a:off x="20277333" y="10200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163823</xdr:rowOff>
    </xdr:from>
    <xdr:to>
      <xdr:col>102</xdr:col>
      <xdr:colOff>165100</xdr:colOff>
      <xdr:row>59</xdr:row>
      <xdr:rowOff>93973</xdr:rowOff>
    </xdr:to>
    <xdr:sp macro="" textlink="">
      <xdr:nvSpPr>
        <xdr:cNvPr id="823" name="楕円 822"/>
        <xdr:cNvSpPr/>
      </xdr:nvSpPr>
      <xdr:spPr>
        <a:xfrm>
          <a:off x="19494500" y="101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85100</xdr:rowOff>
    </xdr:from>
    <xdr:ext cx="313932" cy="259045"/>
    <xdr:sp macro="" textlink="">
      <xdr:nvSpPr>
        <xdr:cNvPr id="824" name="テキスト ボックス 823"/>
        <xdr:cNvSpPr txBox="1"/>
      </xdr:nvSpPr>
      <xdr:spPr>
        <a:xfrm>
          <a:off x="19388333" y="10200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163805</xdr:rowOff>
    </xdr:from>
    <xdr:to>
      <xdr:col>98</xdr:col>
      <xdr:colOff>38100</xdr:colOff>
      <xdr:row>59</xdr:row>
      <xdr:rowOff>93955</xdr:rowOff>
    </xdr:to>
    <xdr:sp macro="" textlink="">
      <xdr:nvSpPr>
        <xdr:cNvPr id="825" name="楕円 824"/>
        <xdr:cNvSpPr/>
      </xdr:nvSpPr>
      <xdr:spPr>
        <a:xfrm>
          <a:off x="18605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85082</xdr:rowOff>
    </xdr:from>
    <xdr:ext cx="313932" cy="259045"/>
    <xdr:sp macro="" textlink="">
      <xdr:nvSpPr>
        <xdr:cNvPr id="826" name="テキスト ボックス 825"/>
        <xdr:cNvSpPr txBox="1"/>
      </xdr:nvSpPr>
      <xdr:spPr>
        <a:xfrm>
          <a:off x="18499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114516</xdr:rowOff>
    </xdr:from>
    <xdr:to>
      <xdr:col>116</xdr:col>
      <xdr:colOff>63500</xdr:colOff>
      <xdr:row>72</xdr:row>
      <xdr:rowOff>149378</xdr:rowOff>
    </xdr:to>
    <xdr:cxnSp macro="">
      <xdr:nvCxnSpPr>
        <xdr:cNvPr id="855" name="直線コネクタ 854"/>
        <xdr:cNvCxnSpPr/>
      </xdr:nvCxnSpPr>
      <xdr:spPr>
        <a:xfrm flipV="1">
          <a:off x="21323300" y="12458916"/>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149378</xdr:rowOff>
    </xdr:from>
    <xdr:to>
      <xdr:col>111</xdr:col>
      <xdr:colOff>177800</xdr:colOff>
      <xdr:row>73</xdr:row>
      <xdr:rowOff>42126</xdr:rowOff>
    </xdr:to>
    <xdr:cxnSp macro="">
      <xdr:nvCxnSpPr>
        <xdr:cNvPr id="858" name="直線コネクタ 857"/>
        <xdr:cNvCxnSpPr/>
      </xdr:nvCxnSpPr>
      <xdr:spPr>
        <a:xfrm flipV="1">
          <a:off x="20434300" y="12493778"/>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42126</xdr:rowOff>
    </xdr:from>
    <xdr:to>
      <xdr:col>107</xdr:col>
      <xdr:colOff>50800</xdr:colOff>
      <xdr:row>73</xdr:row>
      <xdr:rowOff>106172</xdr:rowOff>
    </xdr:to>
    <xdr:cxnSp macro="">
      <xdr:nvCxnSpPr>
        <xdr:cNvPr id="861" name="直線コネクタ 860"/>
        <xdr:cNvCxnSpPr/>
      </xdr:nvCxnSpPr>
      <xdr:spPr>
        <a:xfrm flipV="1">
          <a:off x="19545300" y="12557976"/>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106172</xdr:rowOff>
    </xdr:from>
    <xdr:to>
      <xdr:col>102</xdr:col>
      <xdr:colOff>114300</xdr:colOff>
      <xdr:row>73</xdr:row>
      <xdr:rowOff>119598</xdr:rowOff>
    </xdr:to>
    <xdr:cxnSp macro="">
      <xdr:nvCxnSpPr>
        <xdr:cNvPr id="864" name="直線コネクタ 863"/>
        <xdr:cNvCxnSpPr/>
      </xdr:nvCxnSpPr>
      <xdr:spPr>
        <a:xfrm flipV="1">
          <a:off x="18656300" y="12622022"/>
          <a:ext cx="8890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63716</xdr:rowOff>
    </xdr:from>
    <xdr:to>
      <xdr:col>116</xdr:col>
      <xdr:colOff>114300</xdr:colOff>
      <xdr:row>72</xdr:row>
      <xdr:rowOff>165316</xdr:rowOff>
    </xdr:to>
    <xdr:sp macro="" textlink="">
      <xdr:nvSpPr>
        <xdr:cNvPr id="874" name="楕円 873"/>
        <xdr:cNvSpPr/>
      </xdr:nvSpPr>
      <xdr:spPr>
        <a:xfrm>
          <a:off x="22110700" y="124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86593</xdr:rowOff>
    </xdr:from>
    <xdr:ext cx="599010" cy="259045"/>
    <xdr:sp macro="" textlink="">
      <xdr:nvSpPr>
        <xdr:cNvPr id="875" name="繰出金該当値テキスト"/>
        <xdr:cNvSpPr txBox="1"/>
      </xdr:nvSpPr>
      <xdr:spPr>
        <a:xfrm>
          <a:off x="22212300" y="1225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98578</xdr:rowOff>
    </xdr:from>
    <xdr:to>
      <xdr:col>112</xdr:col>
      <xdr:colOff>38100</xdr:colOff>
      <xdr:row>73</xdr:row>
      <xdr:rowOff>28728</xdr:rowOff>
    </xdr:to>
    <xdr:sp macro="" textlink="">
      <xdr:nvSpPr>
        <xdr:cNvPr id="876" name="楕円 875"/>
        <xdr:cNvSpPr/>
      </xdr:nvSpPr>
      <xdr:spPr>
        <a:xfrm>
          <a:off x="21272500" y="124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45255</xdr:rowOff>
    </xdr:from>
    <xdr:ext cx="599010" cy="259045"/>
    <xdr:sp macro="" textlink="">
      <xdr:nvSpPr>
        <xdr:cNvPr id="877" name="テキスト ボックス 876"/>
        <xdr:cNvSpPr txBox="1"/>
      </xdr:nvSpPr>
      <xdr:spPr>
        <a:xfrm>
          <a:off x="21023795" y="1221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162776</xdr:rowOff>
    </xdr:from>
    <xdr:to>
      <xdr:col>107</xdr:col>
      <xdr:colOff>101600</xdr:colOff>
      <xdr:row>73</xdr:row>
      <xdr:rowOff>92926</xdr:rowOff>
    </xdr:to>
    <xdr:sp macro="" textlink="">
      <xdr:nvSpPr>
        <xdr:cNvPr id="878" name="楕円 877"/>
        <xdr:cNvSpPr/>
      </xdr:nvSpPr>
      <xdr:spPr>
        <a:xfrm>
          <a:off x="20383500" y="125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109453</xdr:rowOff>
    </xdr:from>
    <xdr:ext cx="599010" cy="259045"/>
    <xdr:sp macro="" textlink="">
      <xdr:nvSpPr>
        <xdr:cNvPr id="879" name="テキスト ボックス 878"/>
        <xdr:cNvSpPr txBox="1"/>
      </xdr:nvSpPr>
      <xdr:spPr>
        <a:xfrm>
          <a:off x="20134795" y="1228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55372</xdr:rowOff>
    </xdr:from>
    <xdr:to>
      <xdr:col>102</xdr:col>
      <xdr:colOff>165100</xdr:colOff>
      <xdr:row>73</xdr:row>
      <xdr:rowOff>156972</xdr:rowOff>
    </xdr:to>
    <xdr:sp macro="" textlink="">
      <xdr:nvSpPr>
        <xdr:cNvPr id="880" name="楕円 879"/>
        <xdr:cNvSpPr/>
      </xdr:nvSpPr>
      <xdr:spPr>
        <a:xfrm>
          <a:off x="19494500" y="125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2049</xdr:rowOff>
    </xdr:from>
    <xdr:ext cx="599010" cy="259045"/>
    <xdr:sp macro="" textlink="">
      <xdr:nvSpPr>
        <xdr:cNvPr id="881" name="テキスト ボックス 880"/>
        <xdr:cNvSpPr txBox="1"/>
      </xdr:nvSpPr>
      <xdr:spPr>
        <a:xfrm>
          <a:off x="19245795" y="1234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68798</xdr:rowOff>
    </xdr:from>
    <xdr:to>
      <xdr:col>98</xdr:col>
      <xdr:colOff>38100</xdr:colOff>
      <xdr:row>73</xdr:row>
      <xdr:rowOff>170398</xdr:rowOff>
    </xdr:to>
    <xdr:sp macro="" textlink="">
      <xdr:nvSpPr>
        <xdr:cNvPr id="882" name="楕円 881"/>
        <xdr:cNvSpPr/>
      </xdr:nvSpPr>
      <xdr:spPr>
        <a:xfrm>
          <a:off x="18605500" y="125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15475</xdr:rowOff>
    </xdr:from>
    <xdr:ext cx="599010" cy="259045"/>
    <xdr:sp macro="" textlink="">
      <xdr:nvSpPr>
        <xdr:cNvPr id="883" name="テキスト ボックス 882"/>
        <xdr:cNvSpPr txBox="1"/>
      </xdr:nvSpPr>
      <xdr:spPr>
        <a:xfrm>
          <a:off x="18356795" y="1235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歳出決算額総額は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9,526,714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千円で、住民一人当たり約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1,371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203,794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円となっており、昨年度から住民一人当たり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円減となっているが、類似団体と比較するといまだ住民一人当たり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32,791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そのため、定員適正化計画に基づき職員の削減に努めるとともに、事務事業の見直しや施設の統廃合、更には計画的な施設の解体を行い、施設の維持管理費の削減を行い、経費の削減に努める。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最も構成比の高い補助費等は住民一人当たり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253,590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円となっており、昨年度から住民一人当たり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37,837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円増となり、類似団体と比較するといまだ住民一人当たり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50,519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この主な内容は病院事業会計への繰出金、一部事務組合への負担金となっている。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6,948
6,886
638.68
9,770,359
9,526,714
234,207
5,787,966
7,446,243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104013</xdr:rowOff>
    </xdr:from>
    <xdr:to>
      <xdr:col>24</xdr:col>
      <xdr:colOff>63500</xdr:colOff>
      <xdr:row>36</xdr:row>
      <xdr:rowOff>161036</xdr:rowOff>
    </xdr:to>
    <xdr:cxnSp macro="">
      <xdr:nvCxnSpPr>
        <xdr:cNvPr id="61" name="直線コネクタ 60"/>
        <xdr:cNvCxnSpPr/>
      </xdr:nvCxnSpPr>
      <xdr:spPr>
        <a:xfrm flipV="1">
          <a:off x="3797300" y="6276213"/>
          <a:ext cx="8382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161036</xdr:rowOff>
    </xdr:from>
    <xdr:to>
      <xdr:col>19</xdr:col>
      <xdr:colOff>177800</xdr:colOff>
      <xdr:row>37</xdr:row>
      <xdr:rowOff>19050</xdr:rowOff>
    </xdr:to>
    <xdr:cxnSp macro="">
      <xdr:nvCxnSpPr>
        <xdr:cNvPr id="64" name="直線コネクタ 63"/>
        <xdr:cNvCxnSpPr/>
      </xdr:nvCxnSpPr>
      <xdr:spPr>
        <a:xfrm flipV="1">
          <a:off x="2908300" y="6333236"/>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19050</xdr:rowOff>
    </xdr:from>
    <xdr:to>
      <xdr:col>15</xdr:col>
      <xdr:colOff>50800</xdr:colOff>
      <xdr:row>37</xdr:row>
      <xdr:rowOff>28194</xdr:rowOff>
    </xdr:to>
    <xdr:cxnSp macro="">
      <xdr:nvCxnSpPr>
        <xdr:cNvPr id="67" name="直線コネクタ 66"/>
        <xdr:cNvCxnSpPr/>
      </xdr:nvCxnSpPr>
      <xdr:spPr>
        <a:xfrm flipV="1">
          <a:off x="2019300" y="6362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28194</xdr:rowOff>
    </xdr:from>
    <xdr:to>
      <xdr:col>10</xdr:col>
      <xdr:colOff>114300</xdr:colOff>
      <xdr:row>37</xdr:row>
      <xdr:rowOff>67183</xdr:rowOff>
    </xdr:to>
    <xdr:cxnSp macro="">
      <xdr:nvCxnSpPr>
        <xdr:cNvPr id="70" name="直線コネクタ 69"/>
        <xdr:cNvCxnSpPr/>
      </xdr:nvCxnSpPr>
      <xdr:spPr>
        <a:xfrm flipV="1">
          <a:off x="1130300" y="6371844"/>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53213</xdr:rowOff>
    </xdr:from>
    <xdr:to>
      <xdr:col>24</xdr:col>
      <xdr:colOff>114300</xdr:colOff>
      <xdr:row>36</xdr:row>
      <xdr:rowOff>154813</xdr:rowOff>
    </xdr:to>
    <xdr:sp macro="" textlink="">
      <xdr:nvSpPr>
        <xdr:cNvPr id="80" name="楕円 79"/>
        <xdr:cNvSpPr/>
      </xdr:nvSpPr>
      <xdr:spPr>
        <a:xfrm>
          <a:off x="4584700" y="62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31640</xdr:rowOff>
    </xdr:from>
    <xdr:ext cx="469744" cy="259045"/>
    <xdr:sp macro="" textlink="">
      <xdr:nvSpPr>
        <xdr:cNvPr id="81" name="議会費該当値テキスト"/>
        <xdr:cNvSpPr txBox="1"/>
      </xdr:nvSpPr>
      <xdr:spPr>
        <a:xfrm>
          <a:off x="4686300" y="62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110236</xdr:rowOff>
    </xdr:from>
    <xdr:to>
      <xdr:col>20</xdr:col>
      <xdr:colOff>38100</xdr:colOff>
      <xdr:row>37</xdr:row>
      <xdr:rowOff>40386</xdr:rowOff>
    </xdr:to>
    <xdr:sp macro="" textlink="">
      <xdr:nvSpPr>
        <xdr:cNvPr id="82" name="楕円 81"/>
        <xdr:cNvSpPr/>
      </xdr:nvSpPr>
      <xdr:spPr>
        <a:xfrm>
          <a:off x="37465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31513</xdr:rowOff>
    </xdr:from>
    <xdr:ext cx="469744" cy="259045"/>
    <xdr:sp macro="" textlink="">
      <xdr:nvSpPr>
        <xdr:cNvPr id="83" name="テキスト ボックス 82"/>
        <xdr:cNvSpPr txBox="1"/>
      </xdr:nvSpPr>
      <xdr:spPr>
        <a:xfrm>
          <a:off x="3562428"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139700</xdr:rowOff>
    </xdr:from>
    <xdr:to>
      <xdr:col>15</xdr:col>
      <xdr:colOff>101600</xdr:colOff>
      <xdr:row>37</xdr:row>
      <xdr:rowOff>69850</xdr:rowOff>
    </xdr:to>
    <xdr:sp macro="" textlink="">
      <xdr:nvSpPr>
        <xdr:cNvPr id="84" name="楕円 83"/>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60977</xdr:rowOff>
    </xdr:from>
    <xdr:ext cx="469744" cy="259045"/>
    <xdr:sp macro="" textlink="">
      <xdr:nvSpPr>
        <xdr:cNvPr id="85" name="テキスト ボックス 84"/>
        <xdr:cNvSpPr txBox="1"/>
      </xdr:nvSpPr>
      <xdr:spPr>
        <a:xfrm>
          <a:off x="2673428"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148844</xdr:rowOff>
    </xdr:from>
    <xdr:to>
      <xdr:col>10</xdr:col>
      <xdr:colOff>165100</xdr:colOff>
      <xdr:row>37</xdr:row>
      <xdr:rowOff>78994</xdr:rowOff>
    </xdr:to>
    <xdr:sp macro="" textlink="">
      <xdr:nvSpPr>
        <xdr:cNvPr id="86" name="楕円 85"/>
        <xdr:cNvSpPr/>
      </xdr:nvSpPr>
      <xdr:spPr>
        <a:xfrm>
          <a:off x="1968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70121</xdr:rowOff>
    </xdr:from>
    <xdr:ext cx="469744" cy="259045"/>
    <xdr:sp macro="" textlink="">
      <xdr:nvSpPr>
        <xdr:cNvPr id="87" name="テキスト ボックス 86"/>
        <xdr:cNvSpPr txBox="1"/>
      </xdr:nvSpPr>
      <xdr:spPr>
        <a:xfrm>
          <a:off x="1784428" y="64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16383</xdr:rowOff>
    </xdr:from>
    <xdr:to>
      <xdr:col>6</xdr:col>
      <xdr:colOff>38100</xdr:colOff>
      <xdr:row>37</xdr:row>
      <xdr:rowOff>117983</xdr:rowOff>
    </xdr:to>
    <xdr:sp macro="" textlink="">
      <xdr:nvSpPr>
        <xdr:cNvPr id="88" name="楕円 87"/>
        <xdr:cNvSpPr/>
      </xdr:nvSpPr>
      <xdr:spPr>
        <a:xfrm>
          <a:off x="1079500" y="63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109110</xdr:rowOff>
    </xdr:from>
    <xdr:ext cx="469744" cy="259045"/>
    <xdr:sp macro="" textlink="">
      <xdr:nvSpPr>
        <xdr:cNvPr id="89" name="テキスト ボックス 88"/>
        <xdr:cNvSpPr txBox="1"/>
      </xdr:nvSpPr>
      <xdr:spPr>
        <a:xfrm>
          <a:off x="895428" y="64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111420</xdr:rowOff>
    </xdr:from>
    <xdr:to>
      <xdr:col>24</xdr:col>
      <xdr:colOff>63500</xdr:colOff>
      <xdr:row>56</xdr:row>
      <xdr:rowOff>141797</xdr:rowOff>
    </xdr:to>
    <xdr:cxnSp macro="">
      <xdr:nvCxnSpPr>
        <xdr:cNvPr id="120" name="直線コネクタ 119"/>
        <xdr:cNvCxnSpPr/>
      </xdr:nvCxnSpPr>
      <xdr:spPr>
        <a:xfrm>
          <a:off x="3797300" y="9712620"/>
          <a:ext cx="838200" cy="3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111420</xdr:rowOff>
    </xdr:from>
    <xdr:to>
      <xdr:col>19</xdr:col>
      <xdr:colOff>177800</xdr:colOff>
      <xdr:row>56</xdr:row>
      <xdr:rowOff>156969</xdr:rowOff>
    </xdr:to>
    <xdr:cxnSp macro="">
      <xdr:nvCxnSpPr>
        <xdr:cNvPr id="123" name="直線コネクタ 122"/>
        <xdr:cNvCxnSpPr/>
      </xdr:nvCxnSpPr>
      <xdr:spPr>
        <a:xfrm flipV="1">
          <a:off x="2908300" y="9712620"/>
          <a:ext cx="889000" cy="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159242</xdr:rowOff>
    </xdr:from>
    <xdr:to>
      <xdr:col>15</xdr:col>
      <xdr:colOff>50800</xdr:colOff>
      <xdr:row>56</xdr:row>
      <xdr:rowOff>156969</xdr:rowOff>
    </xdr:to>
    <xdr:cxnSp macro="">
      <xdr:nvCxnSpPr>
        <xdr:cNvPr id="126" name="直線コネクタ 125"/>
        <xdr:cNvCxnSpPr/>
      </xdr:nvCxnSpPr>
      <xdr:spPr>
        <a:xfrm>
          <a:off x="2019300" y="9588992"/>
          <a:ext cx="889000" cy="1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159242</xdr:rowOff>
    </xdr:from>
    <xdr:to>
      <xdr:col>10</xdr:col>
      <xdr:colOff>114300</xdr:colOff>
      <xdr:row>57</xdr:row>
      <xdr:rowOff>77140</xdr:rowOff>
    </xdr:to>
    <xdr:cxnSp macro="">
      <xdr:nvCxnSpPr>
        <xdr:cNvPr id="129" name="直線コネクタ 128"/>
        <xdr:cNvCxnSpPr/>
      </xdr:nvCxnSpPr>
      <xdr:spPr>
        <a:xfrm flipV="1">
          <a:off x="1130300" y="9588992"/>
          <a:ext cx="889000" cy="2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90997</xdr:rowOff>
    </xdr:from>
    <xdr:to>
      <xdr:col>24</xdr:col>
      <xdr:colOff>114300</xdr:colOff>
      <xdr:row>57</xdr:row>
      <xdr:rowOff>21147</xdr:rowOff>
    </xdr:to>
    <xdr:sp macro="" textlink="">
      <xdr:nvSpPr>
        <xdr:cNvPr id="139" name="楕円 138"/>
        <xdr:cNvSpPr/>
      </xdr:nvSpPr>
      <xdr:spPr>
        <a:xfrm>
          <a:off x="4584700" y="96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113874</xdr:rowOff>
    </xdr:from>
    <xdr:ext cx="599010" cy="259045"/>
    <xdr:sp macro="" textlink="">
      <xdr:nvSpPr>
        <xdr:cNvPr id="140" name="総務費該当値テキスト"/>
        <xdr:cNvSpPr txBox="1"/>
      </xdr:nvSpPr>
      <xdr:spPr>
        <a:xfrm>
          <a:off x="4686300" y="954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60620</xdr:rowOff>
    </xdr:from>
    <xdr:to>
      <xdr:col>20</xdr:col>
      <xdr:colOff>38100</xdr:colOff>
      <xdr:row>56</xdr:row>
      <xdr:rowOff>162220</xdr:rowOff>
    </xdr:to>
    <xdr:sp macro="" textlink="">
      <xdr:nvSpPr>
        <xdr:cNvPr id="141" name="楕円 140"/>
        <xdr:cNvSpPr/>
      </xdr:nvSpPr>
      <xdr:spPr>
        <a:xfrm>
          <a:off x="3746500" y="9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7297</xdr:rowOff>
    </xdr:from>
    <xdr:ext cx="599010" cy="259045"/>
    <xdr:sp macro="" textlink="">
      <xdr:nvSpPr>
        <xdr:cNvPr id="142" name="テキスト ボックス 141"/>
        <xdr:cNvSpPr txBox="1"/>
      </xdr:nvSpPr>
      <xdr:spPr>
        <a:xfrm>
          <a:off x="3497795" y="943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106169</xdr:rowOff>
    </xdr:from>
    <xdr:to>
      <xdr:col>15</xdr:col>
      <xdr:colOff>101600</xdr:colOff>
      <xdr:row>57</xdr:row>
      <xdr:rowOff>36319</xdr:rowOff>
    </xdr:to>
    <xdr:sp macro="" textlink="">
      <xdr:nvSpPr>
        <xdr:cNvPr id="143" name="楕円 142"/>
        <xdr:cNvSpPr/>
      </xdr:nvSpPr>
      <xdr:spPr>
        <a:xfrm>
          <a:off x="2857500" y="97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52846</xdr:rowOff>
    </xdr:from>
    <xdr:ext cx="599010" cy="259045"/>
    <xdr:sp macro="" textlink="">
      <xdr:nvSpPr>
        <xdr:cNvPr id="144" name="テキスト ボックス 143"/>
        <xdr:cNvSpPr txBox="1"/>
      </xdr:nvSpPr>
      <xdr:spPr>
        <a:xfrm>
          <a:off x="2608795" y="94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108442</xdr:rowOff>
    </xdr:from>
    <xdr:to>
      <xdr:col>10</xdr:col>
      <xdr:colOff>165100</xdr:colOff>
      <xdr:row>56</xdr:row>
      <xdr:rowOff>38592</xdr:rowOff>
    </xdr:to>
    <xdr:sp macro="" textlink="">
      <xdr:nvSpPr>
        <xdr:cNvPr id="145" name="楕円 144"/>
        <xdr:cNvSpPr/>
      </xdr:nvSpPr>
      <xdr:spPr>
        <a:xfrm>
          <a:off x="1968500" y="9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55119</xdr:rowOff>
    </xdr:from>
    <xdr:ext cx="599010" cy="259045"/>
    <xdr:sp macro="" textlink="">
      <xdr:nvSpPr>
        <xdr:cNvPr id="146" name="テキスト ボックス 145"/>
        <xdr:cNvSpPr txBox="1"/>
      </xdr:nvSpPr>
      <xdr:spPr>
        <a:xfrm>
          <a:off x="1719795" y="931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26340</xdr:rowOff>
    </xdr:from>
    <xdr:to>
      <xdr:col>6</xdr:col>
      <xdr:colOff>38100</xdr:colOff>
      <xdr:row>57</xdr:row>
      <xdr:rowOff>127940</xdr:rowOff>
    </xdr:to>
    <xdr:sp macro="" textlink="">
      <xdr:nvSpPr>
        <xdr:cNvPr id="147" name="楕円 146"/>
        <xdr:cNvSpPr/>
      </xdr:nvSpPr>
      <xdr:spPr>
        <a:xfrm>
          <a:off x="1079500" y="97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144467</xdr:rowOff>
    </xdr:from>
    <xdr:ext cx="599010" cy="259045"/>
    <xdr:sp macro="" textlink="">
      <xdr:nvSpPr>
        <xdr:cNvPr id="148" name="テキスト ボックス 147"/>
        <xdr:cNvSpPr txBox="1"/>
      </xdr:nvSpPr>
      <xdr:spPr>
        <a:xfrm>
          <a:off x="830795" y="957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61523</xdr:rowOff>
    </xdr:from>
    <xdr:to>
      <xdr:col>24</xdr:col>
      <xdr:colOff>63500</xdr:colOff>
      <xdr:row>73</xdr:row>
      <xdr:rowOff>148707</xdr:rowOff>
    </xdr:to>
    <xdr:cxnSp macro="">
      <xdr:nvCxnSpPr>
        <xdr:cNvPr id="176" name="直線コネクタ 175"/>
        <xdr:cNvCxnSpPr/>
      </xdr:nvCxnSpPr>
      <xdr:spPr>
        <a:xfrm flipV="1">
          <a:off x="3797300" y="12577373"/>
          <a:ext cx="838200" cy="8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148707</xdr:rowOff>
    </xdr:from>
    <xdr:to>
      <xdr:col>19</xdr:col>
      <xdr:colOff>177800</xdr:colOff>
      <xdr:row>74</xdr:row>
      <xdr:rowOff>5187</xdr:rowOff>
    </xdr:to>
    <xdr:cxnSp macro="">
      <xdr:nvCxnSpPr>
        <xdr:cNvPr id="179" name="直線コネクタ 178"/>
        <xdr:cNvCxnSpPr/>
      </xdr:nvCxnSpPr>
      <xdr:spPr>
        <a:xfrm flipV="1">
          <a:off x="2908300" y="12664557"/>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5187</xdr:rowOff>
    </xdr:from>
    <xdr:to>
      <xdr:col>15</xdr:col>
      <xdr:colOff>50800</xdr:colOff>
      <xdr:row>75</xdr:row>
      <xdr:rowOff>5768</xdr:rowOff>
    </xdr:to>
    <xdr:cxnSp macro="">
      <xdr:nvCxnSpPr>
        <xdr:cNvPr id="182" name="直線コネクタ 181"/>
        <xdr:cNvCxnSpPr/>
      </xdr:nvCxnSpPr>
      <xdr:spPr>
        <a:xfrm flipV="1">
          <a:off x="2019300" y="12692487"/>
          <a:ext cx="889000" cy="1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148053</xdr:rowOff>
    </xdr:from>
    <xdr:to>
      <xdr:col>10</xdr:col>
      <xdr:colOff>114300</xdr:colOff>
      <xdr:row>75</xdr:row>
      <xdr:rowOff>5768</xdr:rowOff>
    </xdr:to>
    <xdr:cxnSp macro="">
      <xdr:nvCxnSpPr>
        <xdr:cNvPr id="185" name="直線コネクタ 184"/>
        <xdr:cNvCxnSpPr/>
      </xdr:nvCxnSpPr>
      <xdr:spPr>
        <a:xfrm>
          <a:off x="1130300" y="12835353"/>
          <a:ext cx="8890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10723</xdr:rowOff>
    </xdr:from>
    <xdr:to>
      <xdr:col>24</xdr:col>
      <xdr:colOff>114300</xdr:colOff>
      <xdr:row>73</xdr:row>
      <xdr:rowOff>112323</xdr:rowOff>
    </xdr:to>
    <xdr:sp macro="" textlink="">
      <xdr:nvSpPr>
        <xdr:cNvPr id="195" name="楕円 194"/>
        <xdr:cNvSpPr/>
      </xdr:nvSpPr>
      <xdr:spPr>
        <a:xfrm>
          <a:off x="4584700" y="125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33600</xdr:rowOff>
    </xdr:from>
    <xdr:ext cx="599010" cy="259045"/>
    <xdr:sp macro="" textlink="">
      <xdr:nvSpPr>
        <xdr:cNvPr id="196" name="民生費該当値テキスト"/>
        <xdr:cNvSpPr txBox="1"/>
      </xdr:nvSpPr>
      <xdr:spPr>
        <a:xfrm>
          <a:off x="4686300" y="1237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97907</xdr:rowOff>
    </xdr:from>
    <xdr:to>
      <xdr:col>20</xdr:col>
      <xdr:colOff>38100</xdr:colOff>
      <xdr:row>74</xdr:row>
      <xdr:rowOff>28057</xdr:rowOff>
    </xdr:to>
    <xdr:sp macro="" textlink="">
      <xdr:nvSpPr>
        <xdr:cNvPr id="197" name="楕円 196"/>
        <xdr:cNvSpPr/>
      </xdr:nvSpPr>
      <xdr:spPr>
        <a:xfrm>
          <a:off x="3746500" y="126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44584</xdr:rowOff>
    </xdr:from>
    <xdr:ext cx="599010" cy="259045"/>
    <xdr:sp macro="" textlink="">
      <xdr:nvSpPr>
        <xdr:cNvPr id="198" name="テキスト ボックス 197"/>
        <xdr:cNvSpPr txBox="1"/>
      </xdr:nvSpPr>
      <xdr:spPr>
        <a:xfrm>
          <a:off x="3497795" y="1238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125837</xdr:rowOff>
    </xdr:from>
    <xdr:to>
      <xdr:col>15</xdr:col>
      <xdr:colOff>101600</xdr:colOff>
      <xdr:row>74</xdr:row>
      <xdr:rowOff>55987</xdr:rowOff>
    </xdr:to>
    <xdr:sp macro="" textlink="">
      <xdr:nvSpPr>
        <xdr:cNvPr id="199" name="楕円 198"/>
        <xdr:cNvSpPr/>
      </xdr:nvSpPr>
      <xdr:spPr>
        <a:xfrm>
          <a:off x="2857500" y="126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72514</xdr:rowOff>
    </xdr:from>
    <xdr:ext cx="599010" cy="259045"/>
    <xdr:sp macro="" textlink="">
      <xdr:nvSpPr>
        <xdr:cNvPr id="200" name="テキスト ボックス 199"/>
        <xdr:cNvSpPr txBox="1"/>
      </xdr:nvSpPr>
      <xdr:spPr>
        <a:xfrm>
          <a:off x="2608795" y="1241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126418</xdr:rowOff>
    </xdr:from>
    <xdr:to>
      <xdr:col>10</xdr:col>
      <xdr:colOff>165100</xdr:colOff>
      <xdr:row>75</xdr:row>
      <xdr:rowOff>56568</xdr:rowOff>
    </xdr:to>
    <xdr:sp macro="" textlink="">
      <xdr:nvSpPr>
        <xdr:cNvPr id="201" name="楕円 200"/>
        <xdr:cNvSpPr/>
      </xdr:nvSpPr>
      <xdr:spPr>
        <a:xfrm>
          <a:off x="1968500" y="1281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73095</xdr:rowOff>
    </xdr:from>
    <xdr:ext cx="599010" cy="259045"/>
    <xdr:sp macro="" textlink="">
      <xdr:nvSpPr>
        <xdr:cNvPr id="202" name="テキスト ボックス 201"/>
        <xdr:cNvSpPr txBox="1"/>
      </xdr:nvSpPr>
      <xdr:spPr>
        <a:xfrm>
          <a:off x="1719795" y="1258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97253</xdr:rowOff>
    </xdr:from>
    <xdr:to>
      <xdr:col>6</xdr:col>
      <xdr:colOff>38100</xdr:colOff>
      <xdr:row>75</xdr:row>
      <xdr:rowOff>27403</xdr:rowOff>
    </xdr:to>
    <xdr:sp macro="" textlink="">
      <xdr:nvSpPr>
        <xdr:cNvPr id="203" name="楕円 202"/>
        <xdr:cNvSpPr/>
      </xdr:nvSpPr>
      <xdr:spPr>
        <a:xfrm>
          <a:off x="1079500" y="127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43930</xdr:rowOff>
    </xdr:from>
    <xdr:ext cx="599010" cy="259045"/>
    <xdr:sp macro="" textlink="">
      <xdr:nvSpPr>
        <xdr:cNvPr id="204" name="テキスト ボックス 203"/>
        <xdr:cNvSpPr txBox="1"/>
      </xdr:nvSpPr>
      <xdr:spPr>
        <a:xfrm>
          <a:off x="830795" y="1255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67528</xdr:rowOff>
    </xdr:from>
    <xdr:to>
      <xdr:col>24</xdr:col>
      <xdr:colOff>63500</xdr:colOff>
      <xdr:row>96</xdr:row>
      <xdr:rowOff>53690</xdr:rowOff>
    </xdr:to>
    <xdr:cxnSp macro="">
      <xdr:nvCxnSpPr>
        <xdr:cNvPr id="233" name="直線コネクタ 232"/>
        <xdr:cNvCxnSpPr/>
      </xdr:nvCxnSpPr>
      <xdr:spPr>
        <a:xfrm flipV="1">
          <a:off x="3797300" y="16355278"/>
          <a:ext cx="838200" cy="15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53690</xdr:rowOff>
    </xdr:from>
    <xdr:to>
      <xdr:col>19</xdr:col>
      <xdr:colOff>177800</xdr:colOff>
      <xdr:row>96</xdr:row>
      <xdr:rowOff>61754</xdr:rowOff>
    </xdr:to>
    <xdr:cxnSp macro="">
      <xdr:nvCxnSpPr>
        <xdr:cNvPr id="236" name="直線コネクタ 235"/>
        <xdr:cNvCxnSpPr/>
      </xdr:nvCxnSpPr>
      <xdr:spPr>
        <a:xfrm flipV="1">
          <a:off x="2908300" y="16512890"/>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61754</xdr:rowOff>
    </xdr:from>
    <xdr:to>
      <xdr:col>15</xdr:col>
      <xdr:colOff>50800</xdr:colOff>
      <xdr:row>96</xdr:row>
      <xdr:rowOff>124879</xdr:rowOff>
    </xdr:to>
    <xdr:cxnSp macro="">
      <xdr:nvCxnSpPr>
        <xdr:cNvPr id="239" name="直線コネクタ 238"/>
        <xdr:cNvCxnSpPr/>
      </xdr:nvCxnSpPr>
      <xdr:spPr>
        <a:xfrm flipV="1">
          <a:off x="2019300" y="16520954"/>
          <a:ext cx="8890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17780</xdr:rowOff>
    </xdr:from>
    <xdr:to>
      <xdr:col>10</xdr:col>
      <xdr:colOff>114300</xdr:colOff>
      <xdr:row>96</xdr:row>
      <xdr:rowOff>124879</xdr:rowOff>
    </xdr:to>
    <xdr:cxnSp macro="">
      <xdr:nvCxnSpPr>
        <xdr:cNvPr id="242" name="直線コネクタ 241"/>
        <xdr:cNvCxnSpPr/>
      </xdr:nvCxnSpPr>
      <xdr:spPr>
        <a:xfrm>
          <a:off x="1130300" y="16476980"/>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16728</xdr:rowOff>
    </xdr:from>
    <xdr:to>
      <xdr:col>24</xdr:col>
      <xdr:colOff>114300</xdr:colOff>
      <xdr:row>95</xdr:row>
      <xdr:rowOff>118328</xdr:rowOff>
    </xdr:to>
    <xdr:sp macro="" textlink="">
      <xdr:nvSpPr>
        <xdr:cNvPr id="252" name="楕円 251"/>
        <xdr:cNvSpPr/>
      </xdr:nvSpPr>
      <xdr:spPr>
        <a:xfrm>
          <a:off x="4584700" y="163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39605</xdr:rowOff>
    </xdr:from>
    <xdr:ext cx="599010" cy="259045"/>
    <xdr:sp macro="" textlink="">
      <xdr:nvSpPr>
        <xdr:cNvPr id="253" name="衛生費該当値テキスト"/>
        <xdr:cNvSpPr txBox="1"/>
      </xdr:nvSpPr>
      <xdr:spPr>
        <a:xfrm>
          <a:off x="4686300" y="1615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2890</xdr:rowOff>
    </xdr:from>
    <xdr:to>
      <xdr:col>20</xdr:col>
      <xdr:colOff>38100</xdr:colOff>
      <xdr:row>96</xdr:row>
      <xdr:rowOff>104490</xdr:rowOff>
    </xdr:to>
    <xdr:sp macro="" textlink="">
      <xdr:nvSpPr>
        <xdr:cNvPr id="254" name="楕円 253"/>
        <xdr:cNvSpPr/>
      </xdr:nvSpPr>
      <xdr:spPr>
        <a:xfrm>
          <a:off x="3746500" y="164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121017</xdr:rowOff>
    </xdr:from>
    <xdr:ext cx="599010" cy="259045"/>
    <xdr:sp macro="" textlink="">
      <xdr:nvSpPr>
        <xdr:cNvPr id="255" name="テキスト ボックス 254"/>
        <xdr:cNvSpPr txBox="1"/>
      </xdr:nvSpPr>
      <xdr:spPr>
        <a:xfrm>
          <a:off x="3497795" y="1623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10954</xdr:rowOff>
    </xdr:from>
    <xdr:to>
      <xdr:col>15</xdr:col>
      <xdr:colOff>101600</xdr:colOff>
      <xdr:row>96</xdr:row>
      <xdr:rowOff>112554</xdr:rowOff>
    </xdr:to>
    <xdr:sp macro="" textlink="">
      <xdr:nvSpPr>
        <xdr:cNvPr id="256" name="楕円 255"/>
        <xdr:cNvSpPr/>
      </xdr:nvSpPr>
      <xdr:spPr>
        <a:xfrm>
          <a:off x="2857500" y="164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129081</xdr:rowOff>
    </xdr:from>
    <xdr:ext cx="599010" cy="259045"/>
    <xdr:sp macro="" textlink="">
      <xdr:nvSpPr>
        <xdr:cNvPr id="257" name="テキスト ボックス 256"/>
        <xdr:cNvSpPr txBox="1"/>
      </xdr:nvSpPr>
      <xdr:spPr>
        <a:xfrm>
          <a:off x="2608795" y="1624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74079</xdr:rowOff>
    </xdr:from>
    <xdr:to>
      <xdr:col>10</xdr:col>
      <xdr:colOff>165100</xdr:colOff>
      <xdr:row>97</xdr:row>
      <xdr:rowOff>4229</xdr:rowOff>
    </xdr:to>
    <xdr:sp macro="" textlink="">
      <xdr:nvSpPr>
        <xdr:cNvPr id="258" name="楕円 257"/>
        <xdr:cNvSpPr/>
      </xdr:nvSpPr>
      <xdr:spPr>
        <a:xfrm>
          <a:off x="1968500" y="165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20756</xdr:rowOff>
    </xdr:from>
    <xdr:ext cx="599010" cy="259045"/>
    <xdr:sp macro="" textlink="">
      <xdr:nvSpPr>
        <xdr:cNvPr id="259" name="テキスト ボックス 258"/>
        <xdr:cNvSpPr txBox="1"/>
      </xdr:nvSpPr>
      <xdr:spPr>
        <a:xfrm>
          <a:off x="1719795" y="1630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138430</xdr:rowOff>
    </xdr:from>
    <xdr:to>
      <xdr:col>6</xdr:col>
      <xdr:colOff>38100</xdr:colOff>
      <xdr:row>96</xdr:row>
      <xdr:rowOff>68580</xdr:rowOff>
    </xdr:to>
    <xdr:sp macro="" textlink="">
      <xdr:nvSpPr>
        <xdr:cNvPr id="260" name="楕円 259"/>
        <xdr:cNvSpPr/>
      </xdr:nvSpPr>
      <xdr:spPr>
        <a:xfrm>
          <a:off x="1079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85107</xdr:rowOff>
    </xdr:from>
    <xdr:ext cx="599010" cy="259045"/>
    <xdr:sp macro="" textlink="">
      <xdr:nvSpPr>
        <xdr:cNvPr id="261" name="テキスト ボックス 260"/>
        <xdr:cNvSpPr txBox="1"/>
      </xdr:nvSpPr>
      <xdr:spPr>
        <a:xfrm>
          <a:off x="830795" y="1620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40449</xdr:rowOff>
    </xdr:from>
    <xdr:to>
      <xdr:col>55</xdr:col>
      <xdr:colOff>0</xdr:colOff>
      <xdr:row>39</xdr:row>
      <xdr:rowOff>41593</xdr:rowOff>
    </xdr:to>
    <xdr:cxnSp macro="">
      <xdr:nvCxnSpPr>
        <xdr:cNvPr id="290" name="直線コネクタ 289"/>
        <xdr:cNvCxnSpPr/>
      </xdr:nvCxnSpPr>
      <xdr:spPr>
        <a:xfrm flipV="1">
          <a:off x="9639300" y="672699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41593</xdr:rowOff>
    </xdr:from>
    <xdr:to>
      <xdr:col>50</xdr:col>
      <xdr:colOff>114300</xdr:colOff>
      <xdr:row>39</xdr:row>
      <xdr:rowOff>42164</xdr:rowOff>
    </xdr:to>
    <xdr:cxnSp macro="">
      <xdr:nvCxnSpPr>
        <xdr:cNvPr id="293" name="直線コネクタ 292"/>
        <xdr:cNvCxnSpPr/>
      </xdr:nvCxnSpPr>
      <xdr:spPr>
        <a:xfrm flipV="1">
          <a:off x="8750300" y="67281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41593</xdr:rowOff>
    </xdr:from>
    <xdr:to>
      <xdr:col>45</xdr:col>
      <xdr:colOff>177800</xdr:colOff>
      <xdr:row>39</xdr:row>
      <xdr:rowOff>42164</xdr:rowOff>
    </xdr:to>
    <xdr:cxnSp macro="">
      <xdr:nvCxnSpPr>
        <xdr:cNvPr id="296" name="直線コネクタ 295"/>
        <xdr:cNvCxnSpPr/>
      </xdr:nvCxnSpPr>
      <xdr:spPr>
        <a:xfrm>
          <a:off x="7861300" y="67281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41593</xdr:rowOff>
    </xdr:from>
    <xdr:to>
      <xdr:col>41</xdr:col>
      <xdr:colOff>50800</xdr:colOff>
      <xdr:row>39</xdr:row>
      <xdr:rowOff>41593</xdr:rowOff>
    </xdr:to>
    <xdr:cxnSp macro="">
      <xdr:nvCxnSpPr>
        <xdr:cNvPr id="299" name="直線コネクタ 298"/>
        <xdr:cNvCxnSpPr/>
      </xdr:nvCxnSpPr>
      <xdr:spPr>
        <a:xfrm>
          <a:off x="6972300" y="6728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161099</xdr:rowOff>
    </xdr:from>
    <xdr:to>
      <xdr:col>55</xdr:col>
      <xdr:colOff>50800</xdr:colOff>
      <xdr:row>39</xdr:row>
      <xdr:rowOff>91249</xdr:rowOff>
    </xdr:to>
    <xdr:sp macro="" textlink="">
      <xdr:nvSpPr>
        <xdr:cNvPr id="309" name="楕円 308"/>
        <xdr:cNvSpPr/>
      </xdr:nvSpPr>
      <xdr:spPr>
        <a:xfrm>
          <a:off x="104267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76026</xdr:rowOff>
    </xdr:from>
    <xdr:ext cx="313932" cy="259045"/>
    <xdr:sp macro="" textlink="">
      <xdr:nvSpPr>
        <xdr:cNvPr id="310" name="労働費該当値テキスト"/>
        <xdr:cNvSpPr txBox="1"/>
      </xdr:nvSpPr>
      <xdr:spPr>
        <a:xfrm>
          <a:off x="10528300" y="6591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162243</xdr:rowOff>
    </xdr:from>
    <xdr:to>
      <xdr:col>50</xdr:col>
      <xdr:colOff>165100</xdr:colOff>
      <xdr:row>39</xdr:row>
      <xdr:rowOff>92393</xdr:rowOff>
    </xdr:to>
    <xdr:sp macro="" textlink="">
      <xdr:nvSpPr>
        <xdr:cNvPr id="311" name="楕円 310"/>
        <xdr:cNvSpPr/>
      </xdr:nvSpPr>
      <xdr:spPr>
        <a:xfrm>
          <a:off x="9588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83520</xdr:rowOff>
    </xdr:from>
    <xdr:ext cx="313932" cy="259045"/>
    <xdr:sp macro="" textlink="">
      <xdr:nvSpPr>
        <xdr:cNvPr id="312" name="テキスト ボックス 311"/>
        <xdr:cNvSpPr txBox="1"/>
      </xdr:nvSpPr>
      <xdr:spPr>
        <a:xfrm>
          <a:off x="9482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162814</xdr:rowOff>
    </xdr:from>
    <xdr:to>
      <xdr:col>46</xdr:col>
      <xdr:colOff>38100</xdr:colOff>
      <xdr:row>39</xdr:row>
      <xdr:rowOff>92964</xdr:rowOff>
    </xdr:to>
    <xdr:sp macro="" textlink="">
      <xdr:nvSpPr>
        <xdr:cNvPr id="313" name="楕円 312"/>
        <xdr:cNvSpPr/>
      </xdr:nvSpPr>
      <xdr:spPr>
        <a:xfrm>
          <a:off x="8699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84091</xdr:rowOff>
    </xdr:from>
    <xdr:ext cx="313932" cy="259045"/>
    <xdr:sp macro="" textlink="">
      <xdr:nvSpPr>
        <xdr:cNvPr id="314" name="テキスト ボックス 313"/>
        <xdr:cNvSpPr txBox="1"/>
      </xdr:nvSpPr>
      <xdr:spPr>
        <a:xfrm>
          <a:off x="8593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162243</xdr:rowOff>
    </xdr:from>
    <xdr:to>
      <xdr:col>41</xdr:col>
      <xdr:colOff>101600</xdr:colOff>
      <xdr:row>39</xdr:row>
      <xdr:rowOff>92393</xdr:rowOff>
    </xdr:to>
    <xdr:sp macro="" textlink="">
      <xdr:nvSpPr>
        <xdr:cNvPr id="315" name="楕円 314"/>
        <xdr:cNvSpPr/>
      </xdr:nvSpPr>
      <xdr:spPr>
        <a:xfrm>
          <a:off x="7810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83520</xdr:rowOff>
    </xdr:from>
    <xdr:ext cx="313932" cy="259045"/>
    <xdr:sp macro="" textlink="">
      <xdr:nvSpPr>
        <xdr:cNvPr id="316" name="テキスト ボックス 315"/>
        <xdr:cNvSpPr txBox="1"/>
      </xdr:nvSpPr>
      <xdr:spPr>
        <a:xfrm>
          <a:off x="7704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162243</xdr:rowOff>
    </xdr:from>
    <xdr:to>
      <xdr:col>36</xdr:col>
      <xdr:colOff>165100</xdr:colOff>
      <xdr:row>39</xdr:row>
      <xdr:rowOff>92393</xdr:rowOff>
    </xdr:to>
    <xdr:sp macro="" textlink="">
      <xdr:nvSpPr>
        <xdr:cNvPr id="317" name="楕円 316"/>
        <xdr:cNvSpPr/>
      </xdr:nvSpPr>
      <xdr:spPr>
        <a:xfrm>
          <a:off x="6921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83520</xdr:rowOff>
    </xdr:from>
    <xdr:ext cx="313932" cy="259045"/>
    <xdr:sp macro="" textlink="">
      <xdr:nvSpPr>
        <xdr:cNvPr id="318" name="テキスト ボックス 317"/>
        <xdr:cNvSpPr txBox="1"/>
      </xdr:nvSpPr>
      <xdr:spPr>
        <a:xfrm>
          <a:off x="6815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30228</xdr:rowOff>
    </xdr:from>
    <xdr:to>
      <xdr:col>55</xdr:col>
      <xdr:colOff>0</xdr:colOff>
      <xdr:row>56</xdr:row>
      <xdr:rowOff>154655</xdr:rowOff>
    </xdr:to>
    <xdr:cxnSp macro="">
      <xdr:nvCxnSpPr>
        <xdr:cNvPr id="345" name="直線コネクタ 344"/>
        <xdr:cNvCxnSpPr/>
      </xdr:nvCxnSpPr>
      <xdr:spPr>
        <a:xfrm flipV="1">
          <a:off x="9639300" y="9631428"/>
          <a:ext cx="838200" cy="1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154655</xdr:rowOff>
    </xdr:from>
    <xdr:to>
      <xdr:col>50</xdr:col>
      <xdr:colOff>114300</xdr:colOff>
      <xdr:row>57</xdr:row>
      <xdr:rowOff>4968</xdr:rowOff>
    </xdr:to>
    <xdr:cxnSp macro="">
      <xdr:nvCxnSpPr>
        <xdr:cNvPr id="348" name="直線コネクタ 347"/>
        <xdr:cNvCxnSpPr/>
      </xdr:nvCxnSpPr>
      <xdr:spPr>
        <a:xfrm flipV="1">
          <a:off x="8750300" y="9755855"/>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4968</xdr:rowOff>
    </xdr:from>
    <xdr:to>
      <xdr:col>45</xdr:col>
      <xdr:colOff>177800</xdr:colOff>
      <xdr:row>57</xdr:row>
      <xdr:rowOff>53280</xdr:rowOff>
    </xdr:to>
    <xdr:cxnSp macro="">
      <xdr:nvCxnSpPr>
        <xdr:cNvPr id="351" name="直線コネクタ 350"/>
        <xdr:cNvCxnSpPr/>
      </xdr:nvCxnSpPr>
      <xdr:spPr>
        <a:xfrm flipV="1">
          <a:off x="7861300" y="9777618"/>
          <a:ext cx="889000" cy="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145420</xdr:rowOff>
    </xdr:from>
    <xdr:to>
      <xdr:col>41</xdr:col>
      <xdr:colOff>50800</xdr:colOff>
      <xdr:row>57</xdr:row>
      <xdr:rowOff>53280</xdr:rowOff>
    </xdr:to>
    <xdr:cxnSp macro="">
      <xdr:nvCxnSpPr>
        <xdr:cNvPr id="354" name="直線コネクタ 353"/>
        <xdr:cNvCxnSpPr/>
      </xdr:nvCxnSpPr>
      <xdr:spPr>
        <a:xfrm>
          <a:off x="6972300" y="9746620"/>
          <a:ext cx="889000" cy="7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150878</xdr:rowOff>
    </xdr:from>
    <xdr:to>
      <xdr:col>55</xdr:col>
      <xdr:colOff>50800</xdr:colOff>
      <xdr:row>56</xdr:row>
      <xdr:rowOff>81028</xdr:rowOff>
    </xdr:to>
    <xdr:sp macro="" textlink="">
      <xdr:nvSpPr>
        <xdr:cNvPr id="364" name="楕円 363"/>
        <xdr:cNvSpPr/>
      </xdr:nvSpPr>
      <xdr:spPr>
        <a:xfrm>
          <a:off x="10426700" y="95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129305</xdr:rowOff>
    </xdr:from>
    <xdr:ext cx="534377" cy="259045"/>
    <xdr:sp macro="" textlink="">
      <xdr:nvSpPr>
        <xdr:cNvPr id="365" name="農林水産業費該当値テキスト"/>
        <xdr:cNvSpPr txBox="1"/>
      </xdr:nvSpPr>
      <xdr:spPr>
        <a:xfrm>
          <a:off x="10528300" y="955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103855</xdr:rowOff>
    </xdr:from>
    <xdr:to>
      <xdr:col>50</xdr:col>
      <xdr:colOff>165100</xdr:colOff>
      <xdr:row>57</xdr:row>
      <xdr:rowOff>34005</xdr:rowOff>
    </xdr:to>
    <xdr:sp macro="" textlink="">
      <xdr:nvSpPr>
        <xdr:cNvPr id="366" name="楕円 365"/>
        <xdr:cNvSpPr/>
      </xdr:nvSpPr>
      <xdr:spPr>
        <a:xfrm>
          <a:off x="9588500" y="97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25132</xdr:rowOff>
    </xdr:from>
    <xdr:ext cx="534377" cy="259045"/>
    <xdr:sp macro="" textlink="">
      <xdr:nvSpPr>
        <xdr:cNvPr id="367" name="テキスト ボックス 366"/>
        <xdr:cNvSpPr txBox="1"/>
      </xdr:nvSpPr>
      <xdr:spPr>
        <a:xfrm>
          <a:off x="9372111" y="97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125618</xdr:rowOff>
    </xdr:from>
    <xdr:to>
      <xdr:col>46</xdr:col>
      <xdr:colOff>38100</xdr:colOff>
      <xdr:row>57</xdr:row>
      <xdr:rowOff>55768</xdr:rowOff>
    </xdr:to>
    <xdr:sp macro="" textlink="">
      <xdr:nvSpPr>
        <xdr:cNvPr id="368" name="楕円 367"/>
        <xdr:cNvSpPr/>
      </xdr:nvSpPr>
      <xdr:spPr>
        <a:xfrm>
          <a:off x="8699500" y="97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46895</xdr:rowOff>
    </xdr:from>
    <xdr:ext cx="534377" cy="259045"/>
    <xdr:sp macro="" textlink="">
      <xdr:nvSpPr>
        <xdr:cNvPr id="369" name="テキスト ボックス 368"/>
        <xdr:cNvSpPr txBox="1"/>
      </xdr:nvSpPr>
      <xdr:spPr>
        <a:xfrm>
          <a:off x="8483111" y="98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2480</xdr:rowOff>
    </xdr:from>
    <xdr:to>
      <xdr:col>41</xdr:col>
      <xdr:colOff>101600</xdr:colOff>
      <xdr:row>57</xdr:row>
      <xdr:rowOff>104080</xdr:rowOff>
    </xdr:to>
    <xdr:sp macro="" textlink="">
      <xdr:nvSpPr>
        <xdr:cNvPr id="370" name="楕円 369"/>
        <xdr:cNvSpPr/>
      </xdr:nvSpPr>
      <xdr:spPr>
        <a:xfrm>
          <a:off x="7810500" y="97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95207</xdr:rowOff>
    </xdr:from>
    <xdr:ext cx="534377" cy="259045"/>
    <xdr:sp macro="" textlink="">
      <xdr:nvSpPr>
        <xdr:cNvPr id="371" name="テキスト ボックス 370"/>
        <xdr:cNvSpPr txBox="1"/>
      </xdr:nvSpPr>
      <xdr:spPr>
        <a:xfrm>
          <a:off x="7594111" y="986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94620</xdr:rowOff>
    </xdr:from>
    <xdr:to>
      <xdr:col>36</xdr:col>
      <xdr:colOff>165100</xdr:colOff>
      <xdr:row>57</xdr:row>
      <xdr:rowOff>24770</xdr:rowOff>
    </xdr:to>
    <xdr:sp macro="" textlink="">
      <xdr:nvSpPr>
        <xdr:cNvPr id="372" name="楕円 371"/>
        <xdr:cNvSpPr/>
      </xdr:nvSpPr>
      <xdr:spPr>
        <a:xfrm>
          <a:off x="6921500" y="96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15897</xdr:rowOff>
    </xdr:from>
    <xdr:ext cx="534377" cy="259045"/>
    <xdr:sp macro="" textlink="">
      <xdr:nvSpPr>
        <xdr:cNvPr id="373" name="テキスト ボックス 372"/>
        <xdr:cNvSpPr txBox="1"/>
      </xdr:nvSpPr>
      <xdr:spPr>
        <a:xfrm>
          <a:off x="6705111" y="97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151606</xdr:rowOff>
    </xdr:from>
    <xdr:to>
      <xdr:col>55</xdr:col>
      <xdr:colOff>0</xdr:colOff>
      <xdr:row>78</xdr:row>
      <xdr:rowOff>33460</xdr:rowOff>
    </xdr:to>
    <xdr:cxnSp macro="">
      <xdr:nvCxnSpPr>
        <xdr:cNvPr id="400" name="直線コネクタ 399"/>
        <xdr:cNvCxnSpPr/>
      </xdr:nvCxnSpPr>
      <xdr:spPr>
        <a:xfrm>
          <a:off x="9639300" y="13353256"/>
          <a:ext cx="838200" cy="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151606</xdr:rowOff>
    </xdr:from>
    <xdr:to>
      <xdr:col>50</xdr:col>
      <xdr:colOff>114300</xdr:colOff>
      <xdr:row>78</xdr:row>
      <xdr:rowOff>25126</xdr:rowOff>
    </xdr:to>
    <xdr:cxnSp macro="">
      <xdr:nvCxnSpPr>
        <xdr:cNvPr id="403" name="直線コネクタ 402"/>
        <xdr:cNvCxnSpPr/>
      </xdr:nvCxnSpPr>
      <xdr:spPr>
        <a:xfrm flipV="1">
          <a:off x="8750300" y="13353256"/>
          <a:ext cx="8890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25126</xdr:rowOff>
    </xdr:from>
    <xdr:to>
      <xdr:col>45</xdr:col>
      <xdr:colOff>177800</xdr:colOff>
      <xdr:row>78</xdr:row>
      <xdr:rowOff>63850</xdr:rowOff>
    </xdr:to>
    <xdr:cxnSp macro="">
      <xdr:nvCxnSpPr>
        <xdr:cNvPr id="406" name="直線コネクタ 405"/>
        <xdr:cNvCxnSpPr/>
      </xdr:nvCxnSpPr>
      <xdr:spPr>
        <a:xfrm flipV="1">
          <a:off x="7861300" y="13398226"/>
          <a:ext cx="889000" cy="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46985</xdr:rowOff>
    </xdr:from>
    <xdr:to>
      <xdr:col>41</xdr:col>
      <xdr:colOff>50800</xdr:colOff>
      <xdr:row>78</xdr:row>
      <xdr:rowOff>63850</xdr:rowOff>
    </xdr:to>
    <xdr:cxnSp macro="">
      <xdr:nvCxnSpPr>
        <xdr:cNvPr id="409" name="直線コネクタ 408"/>
        <xdr:cNvCxnSpPr/>
      </xdr:nvCxnSpPr>
      <xdr:spPr>
        <a:xfrm>
          <a:off x="6972300" y="13420085"/>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154110</xdr:rowOff>
    </xdr:from>
    <xdr:to>
      <xdr:col>55</xdr:col>
      <xdr:colOff>50800</xdr:colOff>
      <xdr:row>78</xdr:row>
      <xdr:rowOff>84260</xdr:rowOff>
    </xdr:to>
    <xdr:sp macro="" textlink="">
      <xdr:nvSpPr>
        <xdr:cNvPr id="419" name="楕円 418"/>
        <xdr:cNvSpPr/>
      </xdr:nvSpPr>
      <xdr:spPr>
        <a:xfrm>
          <a:off x="10426700" y="133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69037</xdr:rowOff>
    </xdr:from>
    <xdr:ext cx="534377" cy="259045"/>
    <xdr:sp macro="" textlink="">
      <xdr:nvSpPr>
        <xdr:cNvPr id="420" name="商工費該当値テキスト"/>
        <xdr:cNvSpPr txBox="1"/>
      </xdr:nvSpPr>
      <xdr:spPr>
        <a:xfrm>
          <a:off x="10528300" y="132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100806</xdr:rowOff>
    </xdr:from>
    <xdr:to>
      <xdr:col>50</xdr:col>
      <xdr:colOff>165100</xdr:colOff>
      <xdr:row>78</xdr:row>
      <xdr:rowOff>30956</xdr:rowOff>
    </xdr:to>
    <xdr:sp macro="" textlink="">
      <xdr:nvSpPr>
        <xdr:cNvPr id="421" name="楕円 420"/>
        <xdr:cNvSpPr/>
      </xdr:nvSpPr>
      <xdr:spPr>
        <a:xfrm>
          <a:off x="9588500" y="133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22083</xdr:rowOff>
    </xdr:from>
    <xdr:ext cx="534377" cy="259045"/>
    <xdr:sp macro="" textlink="">
      <xdr:nvSpPr>
        <xdr:cNvPr id="422" name="テキスト ボックス 421"/>
        <xdr:cNvSpPr txBox="1"/>
      </xdr:nvSpPr>
      <xdr:spPr>
        <a:xfrm>
          <a:off x="9372111" y="133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145776</xdr:rowOff>
    </xdr:from>
    <xdr:to>
      <xdr:col>46</xdr:col>
      <xdr:colOff>38100</xdr:colOff>
      <xdr:row>78</xdr:row>
      <xdr:rowOff>75926</xdr:rowOff>
    </xdr:to>
    <xdr:sp macro="" textlink="">
      <xdr:nvSpPr>
        <xdr:cNvPr id="423" name="楕円 422"/>
        <xdr:cNvSpPr/>
      </xdr:nvSpPr>
      <xdr:spPr>
        <a:xfrm>
          <a:off x="8699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67053</xdr:rowOff>
    </xdr:from>
    <xdr:ext cx="534377" cy="259045"/>
    <xdr:sp macro="" textlink="">
      <xdr:nvSpPr>
        <xdr:cNvPr id="424" name="テキスト ボックス 423"/>
        <xdr:cNvSpPr txBox="1"/>
      </xdr:nvSpPr>
      <xdr:spPr>
        <a:xfrm>
          <a:off x="8483111" y="134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13050</xdr:rowOff>
    </xdr:from>
    <xdr:to>
      <xdr:col>41</xdr:col>
      <xdr:colOff>101600</xdr:colOff>
      <xdr:row>78</xdr:row>
      <xdr:rowOff>114650</xdr:rowOff>
    </xdr:to>
    <xdr:sp macro="" textlink="">
      <xdr:nvSpPr>
        <xdr:cNvPr id="425" name="楕円 424"/>
        <xdr:cNvSpPr/>
      </xdr:nvSpPr>
      <xdr:spPr>
        <a:xfrm>
          <a:off x="7810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105777</xdr:rowOff>
    </xdr:from>
    <xdr:ext cx="534377" cy="259045"/>
    <xdr:sp macro="" textlink="">
      <xdr:nvSpPr>
        <xdr:cNvPr id="426" name="テキスト ボックス 425"/>
        <xdr:cNvSpPr txBox="1"/>
      </xdr:nvSpPr>
      <xdr:spPr>
        <a:xfrm>
          <a:off x="7594111" y="134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167635</xdr:rowOff>
    </xdr:from>
    <xdr:to>
      <xdr:col>36</xdr:col>
      <xdr:colOff>165100</xdr:colOff>
      <xdr:row>78</xdr:row>
      <xdr:rowOff>97785</xdr:rowOff>
    </xdr:to>
    <xdr:sp macro="" textlink="">
      <xdr:nvSpPr>
        <xdr:cNvPr id="427" name="楕円 426"/>
        <xdr:cNvSpPr/>
      </xdr:nvSpPr>
      <xdr:spPr>
        <a:xfrm>
          <a:off x="6921500" y="133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88912</xdr:rowOff>
    </xdr:from>
    <xdr:ext cx="534377" cy="259045"/>
    <xdr:sp macro="" textlink="">
      <xdr:nvSpPr>
        <xdr:cNvPr id="428" name="テキスト ボックス 427"/>
        <xdr:cNvSpPr txBox="1"/>
      </xdr:nvSpPr>
      <xdr:spPr>
        <a:xfrm>
          <a:off x="6705111" y="134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160868</xdr:rowOff>
    </xdr:from>
    <xdr:to>
      <xdr:col>55</xdr:col>
      <xdr:colOff>0</xdr:colOff>
      <xdr:row>95</xdr:row>
      <xdr:rowOff>28107</xdr:rowOff>
    </xdr:to>
    <xdr:cxnSp macro="">
      <xdr:nvCxnSpPr>
        <xdr:cNvPr id="455" name="直線コネクタ 454"/>
        <xdr:cNvCxnSpPr/>
      </xdr:nvCxnSpPr>
      <xdr:spPr>
        <a:xfrm flipV="1">
          <a:off x="9639300" y="16277168"/>
          <a:ext cx="838200" cy="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28107</xdr:rowOff>
    </xdr:from>
    <xdr:to>
      <xdr:col>50</xdr:col>
      <xdr:colOff>114300</xdr:colOff>
      <xdr:row>95</xdr:row>
      <xdr:rowOff>62698</xdr:rowOff>
    </xdr:to>
    <xdr:cxnSp macro="">
      <xdr:nvCxnSpPr>
        <xdr:cNvPr id="458" name="直線コネクタ 457"/>
        <xdr:cNvCxnSpPr/>
      </xdr:nvCxnSpPr>
      <xdr:spPr>
        <a:xfrm flipV="1">
          <a:off x="8750300" y="16315857"/>
          <a:ext cx="889000" cy="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40863</xdr:rowOff>
    </xdr:from>
    <xdr:to>
      <xdr:col>45</xdr:col>
      <xdr:colOff>177800</xdr:colOff>
      <xdr:row>95</xdr:row>
      <xdr:rowOff>62698</xdr:rowOff>
    </xdr:to>
    <xdr:cxnSp macro="">
      <xdr:nvCxnSpPr>
        <xdr:cNvPr id="461" name="直線コネクタ 460"/>
        <xdr:cNvCxnSpPr/>
      </xdr:nvCxnSpPr>
      <xdr:spPr>
        <a:xfrm>
          <a:off x="7861300" y="16328613"/>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40863</xdr:rowOff>
    </xdr:from>
    <xdr:to>
      <xdr:col>41</xdr:col>
      <xdr:colOff>50800</xdr:colOff>
      <xdr:row>96</xdr:row>
      <xdr:rowOff>12316</xdr:rowOff>
    </xdr:to>
    <xdr:cxnSp macro="">
      <xdr:nvCxnSpPr>
        <xdr:cNvPr id="464" name="直線コネクタ 463"/>
        <xdr:cNvCxnSpPr/>
      </xdr:nvCxnSpPr>
      <xdr:spPr>
        <a:xfrm flipV="1">
          <a:off x="6972300" y="16328613"/>
          <a:ext cx="889000" cy="1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110068</xdr:rowOff>
    </xdr:from>
    <xdr:to>
      <xdr:col>55</xdr:col>
      <xdr:colOff>50800</xdr:colOff>
      <xdr:row>95</xdr:row>
      <xdr:rowOff>40218</xdr:rowOff>
    </xdr:to>
    <xdr:sp macro="" textlink="">
      <xdr:nvSpPr>
        <xdr:cNvPr id="474" name="楕円 473"/>
        <xdr:cNvSpPr/>
      </xdr:nvSpPr>
      <xdr:spPr>
        <a:xfrm>
          <a:off x="10426700" y="162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132945</xdr:rowOff>
    </xdr:from>
    <xdr:ext cx="599010" cy="259045"/>
    <xdr:sp macro="" textlink="">
      <xdr:nvSpPr>
        <xdr:cNvPr id="475" name="土木費該当値テキスト"/>
        <xdr:cNvSpPr txBox="1"/>
      </xdr:nvSpPr>
      <xdr:spPr>
        <a:xfrm>
          <a:off x="10528300" y="160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148757</xdr:rowOff>
    </xdr:from>
    <xdr:to>
      <xdr:col>50</xdr:col>
      <xdr:colOff>165100</xdr:colOff>
      <xdr:row>95</xdr:row>
      <xdr:rowOff>78907</xdr:rowOff>
    </xdr:to>
    <xdr:sp macro="" textlink="">
      <xdr:nvSpPr>
        <xdr:cNvPr id="476" name="楕円 475"/>
        <xdr:cNvSpPr/>
      </xdr:nvSpPr>
      <xdr:spPr>
        <a:xfrm>
          <a:off x="9588500" y="162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95434</xdr:rowOff>
    </xdr:from>
    <xdr:ext cx="599010" cy="259045"/>
    <xdr:sp macro="" textlink="">
      <xdr:nvSpPr>
        <xdr:cNvPr id="477" name="テキスト ボックス 476"/>
        <xdr:cNvSpPr txBox="1"/>
      </xdr:nvSpPr>
      <xdr:spPr>
        <a:xfrm>
          <a:off x="9339795" y="1604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11898</xdr:rowOff>
    </xdr:from>
    <xdr:to>
      <xdr:col>46</xdr:col>
      <xdr:colOff>38100</xdr:colOff>
      <xdr:row>95</xdr:row>
      <xdr:rowOff>113498</xdr:rowOff>
    </xdr:to>
    <xdr:sp macro="" textlink="">
      <xdr:nvSpPr>
        <xdr:cNvPr id="478" name="楕円 477"/>
        <xdr:cNvSpPr/>
      </xdr:nvSpPr>
      <xdr:spPr>
        <a:xfrm>
          <a:off x="8699500" y="162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130025</xdr:rowOff>
    </xdr:from>
    <xdr:ext cx="599010" cy="259045"/>
    <xdr:sp macro="" textlink="">
      <xdr:nvSpPr>
        <xdr:cNvPr id="479" name="テキスト ボックス 478"/>
        <xdr:cNvSpPr txBox="1"/>
      </xdr:nvSpPr>
      <xdr:spPr>
        <a:xfrm>
          <a:off x="8450795" y="1607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161513</xdr:rowOff>
    </xdr:from>
    <xdr:to>
      <xdr:col>41</xdr:col>
      <xdr:colOff>101600</xdr:colOff>
      <xdr:row>95</xdr:row>
      <xdr:rowOff>91663</xdr:rowOff>
    </xdr:to>
    <xdr:sp macro="" textlink="">
      <xdr:nvSpPr>
        <xdr:cNvPr id="480" name="楕円 479"/>
        <xdr:cNvSpPr/>
      </xdr:nvSpPr>
      <xdr:spPr>
        <a:xfrm>
          <a:off x="7810500" y="162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108190</xdr:rowOff>
    </xdr:from>
    <xdr:ext cx="599010" cy="259045"/>
    <xdr:sp macro="" textlink="">
      <xdr:nvSpPr>
        <xdr:cNvPr id="481" name="テキスト ボックス 480"/>
        <xdr:cNvSpPr txBox="1"/>
      </xdr:nvSpPr>
      <xdr:spPr>
        <a:xfrm>
          <a:off x="7561795" y="1605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132966</xdr:rowOff>
    </xdr:from>
    <xdr:to>
      <xdr:col>36</xdr:col>
      <xdr:colOff>165100</xdr:colOff>
      <xdr:row>96</xdr:row>
      <xdr:rowOff>63116</xdr:rowOff>
    </xdr:to>
    <xdr:sp macro="" textlink="">
      <xdr:nvSpPr>
        <xdr:cNvPr id="482" name="楕円 481"/>
        <xdr:cNvSpPr/>
      </xdr:nvSpPr>
      <xdr:spPr>
        <a:xfrm>
          <a:off x="6921500" y="164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79643</xdr:rowOff>
    </xdr:from>
    <xdr:ext cx="599010" cy="259045"/>
    <xdr:sp macro="" textlink="">
      <xdr:nvSpPr>
        <xdr:cNvPr id="483" name="テキスト ボックス 482"/>
        <xdr:cNvSpPr txBox="1"/>
      </xdr:nvSpPr>
      <xdr:spPr>
        <a:xfrm>
          <a:off x="6672795" y="16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170936</xdr:rowOff>
    </xdr:from>
    <xdr:to>
      <xdr:col>85</xdr:col>
      <xdr:colOff>127000</xdr:colOff>
      <xdr:row>36</xdr:row>
      <xdr:rowOff>10051</xdr:rowOff>
    </xdr:to>
    <xdr:cxnSp macro="">
      <xdr:nvCxnSpPr>
        <xdr:cNvPr id="515" name="直線コネクタ 514"/>
        <xdr:cNvCxnSpPr/>
      </xdr:nvCxnSpPr>
      <xdr:spPr>
        <a:xfrm flipV="1">
          <a:off x="15481300" y="6171686"/>
          <a:ext cx="8382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85016</xdr:rowOff>
    </xdr:from>
    <xdr:to>
      <xdr:col>81</xdr:col>
      <xdr:colOff>50800</xdr:colOff>
      <xdr:row>36</xdr:row>
      <xdr:rowOff>10051</xdr:rowOff>
    </xdr:to>
    <xdr:cxnSp macro="">
      <xdr:nvCxnSpPr>
        <xdr:cNvPr id="518" name="直線コネクタ 517"/>
        <xdr:cNvCxnSpPr/>
      </xdr:nvCxnSpPr>
      <xdr:spPr>
        <a:xfrm>
          <a:off x="14592300" y="5914316"/>
          <a:ext cx="889000" cy="26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156992</xdr:rowOff>
    </xdr:from>
    <xdr:to>
      <xdr:col>76</xdr:col>
      <xdr:colOff>114300</xdr:colOff>
      <xdr:row>34</xdr:row>
      <xdr:rowOff>85016</xdr:rowOff>
    </xdr:to>
    <xdr:cxnSp macro="">
      <xdr:nvCxnSpPr>
        <xdr:cNvPr id="521" name="直線コネクタ 520"/>
        <xdr:cNvCxnSpPr/>
      </xdr:nvCxnSpPr>
      <xdr:spPr>
        <a:xfrm>
          <a:off x="13703300" y="5300492"/>
          <a:ext cx="889000" cy="6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156992</xdr:rowOff>
    </xdr:from>
    <xdr:to>
      <xdr:col>71</xdr:col>
      <xdr:colOff>177800</xdr:colOff>
      <xdr:row>33</xdr:row>
      <xdr:rowOff>16533</xdr:rowOff>
    </xdr:to>
    <xdr:cxnSp macro="">
      <xdr:nvCxnSpPr>
        <xdr:cNvPr id="524" name="直線コネクタ 523"/>
        <xdr:cNvCxnSpPr/>
      </xdr:nvCxnSpPr>
      <xdr:spPr>
        <a:xfrm flipV="1">
          <a:off x="12814300" y="5300492"/>
          <a:ext cx="889000" cy="37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120136</xdr:rowOff>
    </xdr:from>
    <xdr:to>
      <xdr:col>85</xdr:col>
      <xdr:colOff>177800</xdr:colOff>
      <xdr:row>36</xdr:row>
      <xdr:rowOff>50286</xdr:rowOff>
    </xdr:to>
    <xdr:sp macro="" textlink="">
      <xdr:nvSpPr>
        <xdr:cNvPr id="534" name="楕円 533"/>
        <xdr:cNvSpPr/>
      </xdr:nvSpPr>
      <xdr:spPr>
        <a:xfrm>
          <a:off x="16268700" y="61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143013</xdr:rowOff>
    </xdr:from>
    <xdr:ext cx="534377" cy="259045"/>
    <xdr:sp macro="" textlink="">
      <xdr:nvSpPr>
        <xdr:cNvPr id="535" name="消防費該当値テキスト"/>
        <xdr:cNvSpPr txBox="1"/>
      </xdr:nvSpPr>
      <xdr:spPr>
        <a:xfrm>
          <a:off x="16370300" y="59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130701</xdr:rowOff>
    </xdr:from>
    <xdr:to>
      <xdr:col>81</xdr:col>
      <xdr:colOff>101600</xdr:colOff>
      <xdr:row>36</xdr:row>
      <xdr:rowOff>60851</xdr:rowOff>
    </xdr:to>
    <xdr:sp macro="" textlink="">
      <xdr:nvSpPr>
        <xdr:cNvPr id="536" name="楕円 535"/>
        <xdr:cNvSpPr/>
      </xdr:nvSpPr>
      <xdr:spPr>
        <a:xfrm>
          <a:off x="15430500" y="61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77378</xdr:rowOff>
    </xdr:from>
    <xdr:ext cx="534377" cy="259045"/>
    <xdr:sp macro="" textlink="">
      <xdr:nvSpPr>
        <xdr:cNvPr id="537" name="テキスト ボックス 536"/>
        <xdr:cNvSpPr txBox="1"/>
      </xdr:nvSpPr>
      <xdr:spPr>
        <a:xfrm>
          <a:off x="15214111" y="5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34216</xdr:rowOff>
    </xdr:from>
    <xdr:to>
      <xdr:col>76</xdr:col>
      <xdr:colOff>165100</xdr:colOff>
      <xdr:row>34</xdr:row>
      <xdr:rowOff>135816</xdr:rowOff>
    </xdr:to>
    <xdr:sp macro="" textlink="">
      <xdr:nvSpPr>
        <xdr:cNvPr id="538" name="楕円 537"/>
        <xdr:cNvSpPr/>
      </xdr:nvSpPr>
      <xdr:spPr>
        <a:xfrm>
          <a:off x="14541500" y="5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152343</xdr:rowOff>
    </xdr:from>
    <xdr:ext cx="534377" cy="259045"/>
    <xdr:sp macro="" textlink="">
      <xdr:nvSpPr>
        <xdr:cNvPr id="539" name="テキスト ボックス 538"/>
        <xdr:cNvSpPr txBox="1"/>
      </xdr:nvSpPr>
      <xdr:spPr>
        <a:xfrm>
          <a:off x="14325111" y="56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106192</xdr:rowOff>
    </xdr:from>
    <xdr:to>
      <xdr:col>72</xdr:col>
      <xdr:colOff>38100</xdr:colOff>
      <xdr:row>31</xdr:row>
      <xdr:rowOff>36342</xdr:rowOff>
    </xdr:to>
    <xdr:sp macro="" textlink="">
      <xdr:nvSpPr>
        <xdr:cNvPr id="540" name="楕円 539"/>
        <xdr:cNvSpPr/>
      </xdr:nvSpPr>
      <xdr:spPr>
        <a:xfrm>
          <a:off x="13652500" y="52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52869</xdr:rowOff>
    </xdr:from>
    <xdr:ext cx="599010" cy="259045"/>
    <xdr:sp macro="" textlink="">
      <xdr:nvSpPr>
        <xdr:cNvPr id="541" name="テキスト ボックス 540"/>
        <xdr:cNvSpPr txBox="1"/>
      </xdr:nvSpPr>
      <xdr:spPr>
        <a:xfrm>
          <a:off x="13403795" y="502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137183</xdr:rowOff>
    </xdr:from>
    <xdr:to>
      <xdr:col>67</xdr:col>
      <xdr:colOff>101600</xdr:colOff>
      <xdr:row>33</xdr:row>
      <xdr:rowOff>67333</xdr:rowOff>
    </xdr:to>
    <xdr:sp macro="" textlink="">
      <xdr:nvSpPr>
        <xdr:cNvPr id="542" name="楕円 541"/>
        <xdr:cNvSpPr/>
      </xdr:nvSpPr>
      <xdr:spPr>
        <a:xfrm>
          <a:off x="12763500" y="56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83860</xdr:rowOff>
    </xdr:from>
    <xdr:ext cx="534377" cy="259045"/>
    <xdr:sp macro="" textlink="">
      <xdr:nvSpPr>
        <xdr:cNvPr id="543" name="テキスト ボックス 542"/>
        <xdr:cNvSpPr txBox="1"/>
      </xdr:nvSpPr>
      <xdr:spPr>
        <a:xfrm>
          <a:off x="12547111" y="53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86901</xdr:rowOff>
    </xdr:from>
    <xdr:to>
      <xdr:col>85</xdr:col>
      <xdr:colOff>127000</xdr:colOff>
      <xdr:row>57</xdr:row>
      <xdr:rowOff>131958</xdr:rowOff>
    </xdr:to>
    <xdr:cxnSp macro="">
      <xdr:nvCxnSpPr>
        <xdr:cNvPr id="572" name="直線コネクタ 571"/>
        <xdr:cNvCxnSpPr/>
      </xdr:nvCxnSpPr>
      <xdr:spPr>
        <a:xfrm flipV="1">
          <a:off x="15481300" y="9859551"/>
          <a:ext cx="8382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131958</xdr:rowOff>
    </xdr:from>
    <xdr:to>
      <xdr:col>81</xdr:col>
      <xdr:colOff>50800</xdr:colOff>
      <xdr:row>57</xdr:row>
      <xdr:rowOff>142542</xdr:rowOff>
    </xdr:to>
    <xdr:cxnSp macro="">
      <xdr:nvCxnSpPr>
        <xdr:cNvPr id="575" name="直線コネクタ 574"/>
        <xdr:cNvCxnSpPr/>
      </xdr:nvCxnSpPr>
      <xdr:spPr>
        <a:xfrm flipV="1">
          <a:off x="14592300" y="9904608"/>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142542</xdr:rowOff>
    </xdr:from>
    <xdr:to>
      <xdr:col>76</xdr:col>
      <xdr:colOff>114300</xdr:colOff>
      <xdr:row>57</xdr:row>
      <xdr:rowOff>157321</xdr:rowOff>
    </xdr:to>
    <xdr:cxnSp macro="">
      <xdr:nvCxnSpPr>
        <xdr:cNvPr id="578" name="直線コネクタ 577"/>
        <xdr:cNvCxnSpPr/>
      </xdr:nvCxnSpPr>
      <xdr:spPr>
        <a:xfrm flipV="1">
          <a:off x="13703300" y="9915192"/>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17731</xdr:rowOff>
    </xdr:from>
    <xdr:to>
      <xdr:col>71</xdr:col>
      <xdr:colOff>177800</xdr:colOff>
      <xdr:row>57</xdr:row>
      <xdr:rowOff>157321</xdr:rowOff>
    </xdr:to>
    <xdr:cxnSp macro="">
      <xdr:nvCxnSpPr>
        <xdr:cNvPr id="581" name="直線コネクタ 580"/>
        <xdr:cNvCxnSpPr/>
      </xdr:nvCxnSpPr>
      <xdr:spPr>
        <a:xfrm>
          <a:off x="12814300" y="9790381"/>
          <a:ext cx="889000" cy="1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36101</xdr:rowOff>
    </xdr:from>
    <xdr:to>
      <xdr:col>85</xdr:col>
      <xdr:colOff>177800</xdr:colOff>
      <xdr:row>57</xdr:row>
      <xdr:rowOff>137701</xdr:rowOff>
    </xdr:to>
    <xdr:sp macro="" textlink="">
      <xdr:nvSpPr>
        <xdr:cNvPr id="591" name="楕円 590"/>
        <xdr:cNvSpPr/>
      </xdr:nvSpPr>
      <xdr:spPr>
        <a:xfrm>
          <a:off x="16268700" y="98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122478</xdr:rowOff>
    </xdr:from>
    <xdr:ext cx="534377" cy="259045"/>
    <xdr:sp macro="" textlink="">
      <xdr:nvSpPr>
        <xdr:cNvPr id="592" name="教育費該当値テキスト"/>
        <xdr:cNvSpPr txBox="1"/>
      </xdr:nvSpPr>
      <xdr:spPr>
        <a:xfrm>
          <a:off x="16370300" y="97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81158</xdr:rowOff>
    </xdr:from>
    <xdr:to>
      <xdr:col>81</xdr:col>
      <xdr:colOff>101600</xdr:colOff>
      <xdr:row>58</xdr:row>
      <xdr:rowOff>11308</xdr:rowOff>
    </xdr:to>
    <xdr:sp macro="" textlink="">
      <xdr:nvSpPr>
        <xdr:cNvPr id="593" name="楕円 592"/>
        <xdr:cNvSpPr/>
      </xdr:nvSpPr>
      <xdr:spPr>
        <a:xfrm>
          <a:off x="15430500" y="98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2435</xdr:rowOff>
    </xdr:from>
    <xdr:ext cx="534377" cy="259045"/>
    <xdr:sp macro="" textlink="">
      <xdr:nvSpPr>
        <xdr:cNvPr id="594" name="テキスト ボックス 593"/>
        <xdr:cNvSpPr txBox="1"/>
      </xdr:nvSpPr>
      <xdr:spPr>
        <a:xfrm>
          <a:off x="15214111" y="994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91742</xdr:rowOff>
    </xdr:from>
    <xdr:to>
      <xdr:col>76</xdr:col>
      <xdr:colOff>165100</xdr:colOff>
      <xdr:row>58</xdr:row>
      <xdr:rowOff>21892</xdr:rowOff>
    </xdr:to>
    <xdr:sp macro="" textlink="">
      <xdr:nvSpPr>
        <xdr:cNvPr id="595" name="楕円 594"/>
        <xdr:cNvSpPr/>
      </xdr:nvSpPr>
      <xdr:spPr>
        <a:xfrm>
          <a:off x="14541500" y="98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13019</xdr:rowOff>
    </xdr:from>
    <xdr:ext cx="534377" cy="259045"/>
    <xdr:sp macro="" textlink="">
      <xdr:nvSpPr>
        <xdr:cNvPr id="596" name="テキスト ボックス 595"/>
        <xdr:cNvSpPr txBox="1"/>
      </xdr:nvSpPr>
      <xdr:spPr>
        <a:xfrm>
          <a:off x="14325111" y="99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106521</xdr:rowOff>
    </xdr:from>
    <xdr:to>
      <xdr:col>72</xdr:col>
      <xdr:colOff>38100</xdr:colOff>
      <xdr:row>58</xdr:row>
      <xdr:rowOff>36671</xdr:rowOff>
    </xdr:to>
    <xdr:sp macro="" textlink="">
      <xdr:nvSpPr>
        <xdr:cNvPr id="597" name="楕円 596"/>
        <xdr:cNvSpPr/>
      </xdr:nvSpPr>
      <xdr:spPr>
        <a:xfrm>
          <a:off x="13652500" y="9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27798</xdr:rowOff>
    </xdr:from>
    <xdr:ext cx="534377" cy="259045"/>
    <xdr:sp macro="" textlink="">
      <xdr:nvSpPr>
        <xdr:cNvPr id="598" name="テキスト ボックス 597"/>
        <xdr:cNvSpPr txBox="1"/>
      </xdr:nvSpPr>
      <xdr:spPr>
        <a:xfrm>
          <a:off x="13436111" y="99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138381</xdr:rowOff>
    </xdr:from>
    <xdr:to>
      <xdr:col>67</xdr:col>
      <xdr:colOff>101600</xdr:colOff>
      <xdr:row>57</xdr:row>
      <xdr:rowOff>68531</xdr:rowOff>
    </xdr:to>
    <xdr:sp macro="" textlink="">
      <xdr:nvSpPr>
        <xdr:cNvPr id="599" name="楕円 598"/>
        <xdr:cNvSpPr/>
      </xdr:nvSpPr>
      <xdr:spPr>
        <a:xfrm>
          <a:off x="12763500" y="97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59658</xdr:rowOff>
    </xdr:from>
    <xdr:ext cx="534377" cy="259045"/>
    <xdr:sp macro="" textlink="">
      <xdr:nvSpPr>
        <xdr:cNvPr id="600" name="テキスト ボックス 599"/>
        <xdr:cNvSpPr txBox="1"/>
      </xdr:nvSpPr>
      <xdr:spPr>
        <a:xfrm>
          <a:off x="12547111" y="98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2685</xdr:rowOff>
    </xdr:from>
    <xdr:to>
      <xdr:col>85</xdr:col>
      <xdr:colOff>127000</xdr:colOff>
      <xdr:row>77</xdr:row>
      <xdr:rowOff>133299</xdr:rowOff>
    </xdr:to>
    <xdr:cxnSp macro="">
      <xdr:nvCxnSpPr>
        <xdr:cNvPr id="629" name="直線コネクタ 628"/>
        <xdr:cNvCxnSpPr/>
      </xdr:nvCxnSpPr>
      <xdr:spPr>
        <a:xfrm>
          <a:off x="15481300" y="13204335"/>
          <a:ext cx="838200" cy="1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2685</xdr:rowOff>
    </xdr:from>
    <xdr:to>
      <xdr:col>81</xdr:col>
      <xdr:colOff>50800</xdr:colOff>
      <xdr:row>79</xdr:row>
      <xdr:rowOff>39581</xdr:rowOff>
    </xdr:to>
    <xdr:cxnSp macro="">
      <xdr:nvCxnSpPr>
        <xdr:cNvPr id="632" name="直線コネクタ 631"/>
        <xdr:cNvCxnSpPr/>
      </xdr:nvCxnSpPr>
      <xdr:spPr>
        <a:xfrm flipV="1">
          <a:off x="14592300" y="13204335"/>
          <a:ext cx="889000" cy="37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29820</xdr:rowOff>
    </xdr:from>
    <xdr:to>
      <xdr:col>76</xdr:col>
      <xdr:colOff>114300</xdr:colOff>
      <xdr:row>79</xdr:row>
      <xdr:rowOff>39581</xdr:rowOff>
    </xdr:to>
    <xdr:cxnSp macro="">
      <xdr:nvCxnSpPr>
        <xdr:cNvPr id="635" name="直線コネクタ 634"/>
        <xdr:cNvCxnSpPr/>
      </xdr:nvCxnSpPr>
      <xdr:spPr>
        <a:xfrm>
          <a:off x="13703300" y="13574370"/>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29820</xdr:rowOff>
    </xdr:from>
    <xdr:to>
      <xdr:col>71</xdr:col>
      <xdr:colOff>177800</xdr:colOff>
      <xdr:row>79</xdr:row>
      <xdr:rowOff>44450</xdr:rowOff>
    </xdr:to>
    <xdr:cxnSp macro="">
      <xdr:nvCxnSpPr>
        <xdr:cNvPr id="638" name="直線コネクタ 637"/>
        <xdr:cNvCxnSpPr/>
      </xdr:nvCxnSpPr>
      <xdr:spPr>
        <a:xfrm flipV="1">
          <a:off x="12814300" y="1357437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82499</xdr:rowOff>
    </xdr:from>
    <xdr:to>
      <xdr:col>85</xdr:col>
      <xdr:colOff>177800</xdr:colOff>
      <xdr:row>78</xdr:row>
      <xdr:rowOff>12649</xdr:rowOff>
    </xdr:to>
    <xdr:sp macro="" textlink="">
      <xdr:nvSpPr>
        <xdr:cNvPr id="648" name="楕円 647"/>
        <xdr:cNvSpPr/>
      </xdr:nvSpPr>
      <xdr:spPr>
        <a:xfrm>
          <a:off x="162687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105376</xdr:rowOff>
    </xdr:from>
    <xdr:ext cx="534377" cy="259045"/>
    <xdr:sp macro="" textlink="">
      <xdr:nvSpPr>
        <xdr:cNvPr id="649" name="災害復旧費該当値テキスト"/>
        <xdr:cNvSpPr txBox="1"/>
      </xdr:nvSpPr>
      <xdr:spPr>
        <a:xfrm>
          <a:off x="16370300" y="131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123335</xdr:rowOff>
    </xdr:from>
    <xdr:to>
      <xdr:col>81</xdr:col>
      <xdr:colOff>101600</xdr:colOff>
      <xdr:row>77</xdr:row>
      <xdr:rowOff>53485</xdr:rowOff>
    </xdr:to>
    <xdr:sp macro="" textlink="">
      <xdr:nvSpPr>
        <xdr:cNvPr id="650" name="楕円 649"/>
        <xdr:cNvSpPr/>
      </xdr:nvSpPr>
      <xdr:spPr>
        <a:xfrm>
          <a:off x="15430500" y="131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70012</xdr:rowOff>
    </xdr:from>
    <xdr:ext cx="534377" cy="259045"/>
    <xdr:sp macro="" textlink="">
      <xdr:nvSpPr>
        <xdr:cNvPr id="651" name="テキスト ボックス 650"/>
        <xdr:cNvSpPr txBox="1"/>
      </xdr:nvSpPr>
      <xdr:spPr>
        <a:xfrm>
          <a:off x="15214111" y="1292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160231</xdr:rowOff>
    </xdr:from>
    <xdr:to>
      <xdr:col>76</xdr:col>
      <xdr:colOff>165100</xdr:colOff>
      <xdr:row>79</xdr:row>
      <xdr:rowOff>90381</xdr:rowOff>
    </xdr:to>
    <xdr:sp macro="" textlink="">
      <xdr:nvSpPr>
        <xdr:cNvPr id="652" name="楕円 651"/>
        <xdr:cNvSpPr/>
      </xdr:nvSpPr>
      <xdr:spPr>
        <a:xfrm>
          <a:off x="14541500" y="135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81508</xdr:rowOff>
    </xdr:from>
    <xdr:ext cx="378565" cy="259045"/>
    <xdr:sp macro="" textlink="">
      <xdr:nvSpPr>
        <xdr:cNvPr id="653" name="テキスト ボックス 652"/>
        <xdr:cNvSpPr txBox="1"/>
      </xdr:nvSpPr>
      <xdr:spPr>
        <a:xfrm>
          <a:off x="14403017" y="1362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150470</xdr:rowOff>
    </xdr:from>
    <xdr:to>
      <xdr:col>72</xdr:col>
      <xdr:colOff>38100</xdr:colOff>
      <xdr:row>79</xdr:row>
      <xdr:rowOff>80620</xdr:rowOff>
    </xdr:to>
    <xdr:sp macro="" textlink="">
      <xdr:nvSpPr>
        <xdr:cNvPr id="654" name="楕円 653"/>
        <xdr:cNvSpPr/>
      </xdr:nvSpPr>
      <xdr:spPr>
        <a:xfrm>
          <a:off x="13652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71747</xdr:rowOff>
    </xdr:from>
    <xdr:ext cx="469744" cy="259045"/>
    <xdr:sp macro="" textlink="">
      <xdr:nvSpPr>
        <xdr:cNvPr id="655" name="テキスト ボックス 654"/>
        <xdr:cNvSpPr txBox="1"/>
      </xdr:nvSpPr>
      <xdr:spPr>
        <a:xfrm>
          <a:off x="13468428" y="136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117793</xdr:rowOff>
    </xdr:from>
    <xdr:to>
      <xdr:col>85</xdr:col>
      <xdr:colOff>127000</xdr:colOff>
      <xdr:row>95</xdr:row>
      <xdr:rowOff>132274</xdr:rowOff>
    </xdr:to>
    <xdr:cxnSp macro="">
      <xdr:nvCxnSpPr>
        <xdr:cNvPr id="686" name="直線コネクタ 685"/>
        <xdr:cNvCxnSpPr/>
      </xdr:nvCxnSpPr>
      <xdr:spPr>
        <a:xfrm>
          <a:off x="15481300" y="16405543"/>
          <a:ext cx="8382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117793</xdr:rowOff>
    </xdr:from>
    <xdr:to>
      <xdr:col>81</xdr:col>
      <xdr:colOff>50800</xdr:colOff>
      <xdr:row>95</xdr:row>
      <xdr:rowOff>137235</xdr:rowOff>
    </xdr:to>
    <xdr:cxnSp macro="">
      <xdr:nvCxnSpPr>
        <xdr:cNvPr id="689" name="直線コネクタ 688"/>
        <xdr:cNvCxnSpPr/>
      </xdr:nvCxnSpPr>
      <xdr:spPr>
        <a:xfrm flipV="1">
          <a:off x="14592300" y="16405543"/>
          <a:ext cx="889000" cy="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127451</xdr:rowOff>
    </xdr:from>
    <xdr:to>
      <xdr:col>76</xdr:col>
      <xdr:colOff>114300</xdr:colOff>
      <xdr:row>95</xdr:row>
      <xdr:rowOff>137235</xdr:rowOff>
    </xdr:to>
    <xdr:cxnSp macro="">
      <xdr:nvCxnSpPr>
        <xdr:cNvPr id="692" name="直線コネクタ 691"/>
        <xdr:cNvCxnSpPr/>
      </xdr:nvCxnSpPr>
      <xdr:spPr>
        <a:xfrm>
          <a:off x="13703300" y="16415201"/>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121272</xdr:rowOff>
    </xdr:from>
    <xdr:to>
      <xdr:col>71</xdr:col>
      <xdr:colOff>177800</xdr:colOff>
      <xdr:row>95</xdr:row>
      <xdr:rowOff>127451</xdr:rowOff>
    </xdr:to>
    <xdr:cxnSp macro="">
      <xdr:nvCxnSpPr>
        <xdr:cNvPr id="695" name="直線コネクタ 694"/>
        <xdr:cNvCxnSpPr/>
      </xdr:nvCxnSpPr>
      <xdr:spPr>
        <a:xfrm>
          <a:off x="12814300" y="16409022"/>
          <a:ext cx="8890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81474</xdr:rowOff>
    </xdr:from>
    <xdr:to>
      <xdr:col>85</xdr:col>
      <xdr:colOff>177800</xdr:colOff>
      <xdr:row>96</xdr:row>
      <xdr:rowOff>11624</xdr:rowOff>
    </xdr:to>
    <xdr:sp macro="" textlink="">
      <xdr:nvSpPr>
        <xdr:cNvPr id="705" name="楕円 704"/>
        <xdr:cNvSpPr/>
      </xdr:nvSpPr>
      <xdr:spPr>
        <a:xfrm>
          <a:off x="16268700" y="163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104351</xdr:rowOff>
    </xdr:from>
    <xdr:ext cx="599010" cy="259045"/>
    <xdr:sp macro="" textlink="">
      <xdr:nvSpPr>
        <xdr:cNvPr id="706" name="公債費該当値テキスト"/>
        <xdr:cNvSpPr txBox="1"/>
      </xdr:nvSpPr>
      <xdr:spPr>
        <a:xfrm>
          <a:off x="16370300" y="162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66993</xdr:rowOff>
    </xdr:from>
    <xdr:to>
      <xdr:col>81</xdr:col>
      <xdr:colOff>101600</xdr:colOff>
      <xdr:row>95</xdr:row>
      <xdr:rowOff>168593</xdr:rowOff>
    </xdr:to>
    <xdr:sp macro="" textlink="">
      <xdr:nvSpPr>
        <xdr:cNvPr id="707" name="楕円 706"/>
        <xdr:cNvSpPr/>
      </xdr:nvSpPr>
      <xdr:spPr>
        <a:xfrm>
          <a:off x="15430500" y="163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13670</xdr:rowOff>
    </xdr:from>
    <xdr:ext cx="599010" cy="259045"/>
    <xdr:sp macro="" textlink="">
      <xdr:nvSpPr>
        <xdr:cNvPr id="708" name="テキスト ボックス 707"/>
        <xdr:cNvSpPr txBox="1"/>
      </xdr:nvSpPr>
      <xdr:spPr>
        <a:xfrm>
          <a:off x="15181795" y="1612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86435</xdr:rowOff>
    </xdr:from>
    <xdr:to>
      <xdr:col>76</xdr:col>
      <xdr:colOff>165100</xdr:colOff>
      <xdr:row>96</xdr:row>
      <xdr:rowOff>16585</xdr:rowOff>
    </xdr:to>
    <xdr:sp macro="" textlink="">
      <xdr:nvSpPr>
        <xdr:cNvPr id="709" name="楕円 708"/>
        <xdr:cNvSpPr/>
      </xdr:nvSpPr>
      <xdr:spPr>
        <a:xfrm>
          <a:off x="14541500" y="163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33112</xdr:rowOff>
    </xdr:from>
    <xdr:ext cx="599010" cy="259045"/>
    <xdr:sp macro="" textlink="">
      <xdr:nvSpPr>
        <xdr:cNvPr id="710" name="テキスト ボックス 709"/>
        <xdr:cNvSpPr txBox="1"/>
      </xdr:nvSpPr>
      <xdr:spPr>
        <a:xfrm>
          <a:off x="14292795" y="1614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76651</xdr:rowOff>
    </xdr:from>
    <xdr:to>
      <xdr:col>72</xdr:col>
      <xdr:colOff>38100</xdr:colOff>
      <xdr:row>96</xdr:row>
      <xdr:rowOff>6801</xdr:rowOff>
    </xdr:to>
    <xdr:sp macro="" textlink="">
      <xdr:nvSpPr>
        <xdr:cNvPr id="711" name="楕円 710"/>
        <xdr:cNvSpPr/>
      </xdr:nvSpPr>
      <xdr:spPr>
        <a:xfrm>
          <a:off x="13652500" y="163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23328</xdr:rowOff>
    </xdr:from>
    <xdr:ext cx="599010" cy="259045"/>
    <xdr:sp macro="" textlink="">
      <xdr:nvSpPr>
        <xdr:cNvPr id="712" name="テキスト ボックス 711"/>
        <xdr:cNvSpPr txBox="1"/>
      </xdr:nvSpPr>
      <xdr:spPr>
        <a:xfrm>
          <a:off x="13403795" y="1613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70472</xdr:rowOff>
    </xdr:from>
    <xdr:to>
      <xdr:col>67</xdr:col>
      <xdr:colOff>101600</xdr:colOff>
      <xdr:row>96</xdr:row>
      <xdr:rowOff>622</xdr:rowOff>
    </xdr:to>
    <xdr:sp macro="" textlink="">
      <xdr:nvSpPr>
        <xdr:cNvPr id="713" name="楕円 712"/>
        <xdr:cNvSpPr/>
      </xdr:nvSpPr>
      <xdr:spPr>
        <a:xfrm>
          <a:off x="12763500" y="163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17149</xdr:rowOff>
    </xdr:from>
    <xdr:ext cx="599010" cy="259045"/>
    <xdr:sp macro="" textlink="">
      <xdr:nvSpPr>
        <xdr:cNvPr id="714" name="テキスト ボックス 713"/>
        <xdr:cNvSpPr txBox="1"/>
      </xdr:nvSpPr>
      <xdr:spPr>
        <a:xfrm>
          <a:off x="12514795" y="161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歳出決算額総額は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9,526,714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千円で、住民一人当たり約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173,943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円で昨年度から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41,368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円の増となっている要因は、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の増によるもの。</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また、農林水産費は、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98,944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27,215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基盤整備事業の負担金の増によるもの。</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財政調整基金への積み立てにより、標準財政規模比による数値は増加している。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一部事務組合や各種事業などへの負担金が増加したことにより実質収支額は昨年度より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一般会計及び各特別会計並びに病院事業会計において、赤字額は発生していない。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元利償還金等は着実に減少しており、算入公債費等は横ばいとなっている。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今後も地方債発行額を元金償還以下にして残高の抑制と交付税算入率の高い地方債を引き続き選択し、一般財源の負担軽減に努める。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当町では満期一括償還地方債がないため積立を行っていない。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地方債残高は大型事業の完了により減少傾向となっているが、充当可能財源の確保など中長期を見据えた将来負担のバランスを考えた運営に努める。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北海道せたな町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普通交付税の合併算定替が一本算定へ完全移行したことにより、今後は厳しい財政運営が続くことからその他特定目的基金を極力充当せず、新たに積立をしたことにより基金全体額が増加となっている。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今後、数件の大型事業を予定していることから依然として厳しい財政運営が続くため、事務事業の見直しに取組み、より一層の経費節減をし財源確保に努める。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生活交通路線確保対策に必要な事業のための</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生活交通路線確保対策</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基金 </a:t>
          </a:r>
          <a:r>
            <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公共施設の整備あるいは維持を図るための公共施設整備基金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町民の連帯の強化と地域振興を図るための地域振興基金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主に産業振興基金、公共施設整備基金積立金の積立金により前年度より増加した。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普通交付税の合併算定替が一本算定へ完全移行し、大幅に交付税の減少が見込まれ、依然として厳しい財政運営が続くため事務事業の見直しに取組み、より一層の経費節減をし財源確保に努める。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毎年、経費軽減に努め地方財政法第７条の規定に基づいて前年度決算における剰余金の２分の１を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らない額を積立てしている。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が一本算定への完全移行し、大幅に交付税の減少が見込まれ、依然として厳しい財政運営が続くため、災害時の備えとして現状の積立額を維持しながら事務事業の見直しに取組み、より一層の経費節減をし財源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年度の普通交付税再算定により、臨時財政対策債償還基金費として交付された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万円を積立てした。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令和３年度の臨時財政対策債償還分の取崩しを行い、繰上償還等も想定し財源確保に努める。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9770359</v>
      </c>
      <c r="BO4" s="449"/>
      <c r="BP4" s="449"/>
      <c r="BQ4" s="449"/>
      <c r="BR4" s="449"/>
      <c r="BS4" s="449"/>
      <c r="BT4" s="449"/>
      <c r="BU4" s="450"/>
      <c r="BV4" s="448">
        <v>9701603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9526714</v>
      </c>
      <c r="BO5" s="420"/>
      <c r="BP5" s="420"/>
      <c r="BQ5" s="420"/>
      <c r="BR5" s="420"/>
      <c r="BS5" s="420"/>
      <c r="BT5" s="420"/>
      <c r="BU5" s="421"/>
      <c r="BV5" s="419">
        <v>9386182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v>
      </c>
      <c r="CU5" s="417"/>
      <c r="CV5" s="417"/>
      <c r="CW5" s="417"/>
      <c r="CX5" s="417"/>
      <c r="CY5" s="417"/>
      <c r="CZ5" s="417"/>
      <c r="DA5" s="418"/>
      <c r="DB5" s="416">
        <v>85.7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243645</v>
      </c>
      <c r="BO6" s="420"/>
      <c r="BP6" s="420"/>
      <c r="BQ6" s="420"/>
      <c r="BR6" s="420"/>
      <c r="BS6" s="420"/>
      <c r="BT6" s="420"/>
      <c r="BU6" s="421"/>
      <c r="BV6" s="419">
        <v>315421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86.3</v>
      </c>
      <c r="CU6" s="563"/>
      <c r="CV6" s="563"/>
      <c r="CW6" s="563"/>
      <c r="CX6" s="563"/>
      <c r="CY6" s="563"/>
      <c r="CZ6" s="563"/>
      <c r="DA6" s="564"/>
      <c r="DB6" s="562">
        <v>86.4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9438</v>
      </c>
      <c r="BO7" s="420"/>
      <c r="BP7" s="420"/>
      <c r="BQ7" s="420"/>
      <c r="BR7" s="420"/>
      <c r="BS7" s="420"/>
      <c r="BT7" s="420"/>
      <c r="BU7" s="421"/>
      <c r="BV7" s="419">
        <v>35616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5787966</v>
      </c>
      <c r="CU7" s="420"/>
      <c r="CV7" s="420"/>
      <c r="CW7" s="420"/>
      <c r="CX7" s="420"/>
      <c r="CY7" s="420"/>
      <c r="CZ7" s="420"/>
      <c r="DA7" s="421"/>
      <c r="DB7" s="419">
        <v>5769812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234207</v>
      </c>
      <c r="BO8" s="420"/>
      <c r="BP8" s="420"/>
      <c r="BQ8" s="420"/>
      <c r="BR8" s="420"/>
      <c r="BS8" s="420"/>
      <c r="BT8" s="420"/>
      <c r="BU8" s="421"/>
      <c r="BV8" s="419">
        <v>279805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0.17</v>
      </c>
      <c r="CU8" s="523"/>
      <c r="CV8" s="523"/>
      <c r="CW8" s="523"/>
      <c r="CX8" s="523"/>
      <c r="CY8" s="523"/>
      <c r="CZ8" s="523"/>
      <c r="DA8" s="524"/>
      <c r="DB8" s="522">
        <v>0.16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7398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-45598</v>
      </c>
      <c r="BO9" s="420"/>
      <c r="BP9" s="420"/>
      <c r="BQ9" s="420"/>
      <c r="BR9" s="420"/>
      <c r="BS9" s="420"/>
      <c r="BT9" s="420"/>
      <c r="BU9" s="421"/>
      <c r="BV9" s="419">
        <v>-82663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14.6</v>
      </c>
      <c r="CU9" s="417"/>
      <c r="CV9" s="417"/>
      <c r="CW9" s="417"/>
      <c r="CX9" s="417"/>
      <c r="CY9" s="417"/>
      <c r="CZ9" s="417"/>
      <c r="DA9" s="418"/>
      <c r="DB9" s="416">
        <v>14.8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8473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130470</v>
      </c>
      <c r="BO10" s="420"/>
      <c r="BP10" s="420"/>
      <c r="BQ10" s="420"/>
      <c r="BR10" s="420"/>
      <c r="BS10" s="420"/>
      <c r="BT10" s="420"/>
      <c r="BU10" s="421"/>
      <c r="BV10" s="419">
        <v>1169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6948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236943</v>
      </c>
      <c r="BO12" s="420"/>
      <c r="BP12" s="420"/>
      <c r="BQ12" s="420"/>
      <c r="BR12" s="420"/>
      <c r="BS12" s="420"/>
      <c r="BT12" s="420"/>
      <c r="BU12" s="421"/>
      <c r="BV12" s="419">
        <v>233882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6886</v>
      </c>
      <c r="S13" s="507"/>
      <c r="T13" s="507"/>
      <c r="U13" s="507"/>
      <c r="V13" s="508"/>
      <c r="W13" s="509" t="s">
        <v>131</v>
      </c>
      <c r="X13" s="405"/>
      <c r="Y13" s="405"/>
      <c r="Z13" s="405"/>
      <c r="AA13" s="405"/>
      <c r="AB13" s="406"/>
      <c r="AC13" s="372">
        <v>927</v>
      </c>
      <c r="AD13" s="373"/>
      <c r="AE13" s="373"/>
      <c r="AF13" s="373"/>
      <c r="AG13" s="374"/>
      <c r="AH13" s="372">
        <v>1073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-152071</v>
      </c>
      <c r="BO13" s="420"/>
      <c r="BP13" s="420"/>
      <c r="BQ13" s="420"/>
      <c r="BR13" s="420"/>
      <c r="BS13" s="420"/>
      <c r="BT13" s="420"/>
      <c r="BU13" s="421"/>
      <c r="BV13" s="419">
        <v>-315376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8.4</v>
      </c>
      <c r="CU13" s="417"/>
      <c r="CV13" s="417"/>
      <c r="CW13" s="417"/>
      <c r="CX13" s="417"/>
      <c r="CY13" s="417"/>
      <c r="CZ13" s="417"/>
      <c r="DA13" s="418"/>
      <c r="DB13" s="416">
        <v>8.5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7147</v>
      </c>
      <c r="S14" s="507"/>
      <c r="T14" s="507"/>
      <c r="U14" s="507"/>
      <c r="V14" s="508"/>
      <c r="W14" s="510"/>
      <c r="X14" s="408"/>
      <c r="Y14" s="408"/>
      <c r="Z14" s="408"/>
      <c r="AA14" s="408"/>
      <c r="AB14" s="409"/>
      <c r="AC14" s="499">
        <v>25.2</v>
      </c>
      <c r="AD14" s="500"/>
      <c r="AE14" s="500"/>
      <c r="AF14" s="500"/>
      <c r="AG14" s="501"/>
      <c r="AH14" s="499">
        <v>27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7091</v>
      </c>
      <c r="S15" s="507"/>
      <c r="T15" s="507"/>
      <c r="U15" s="507"/>
      <c r="V15" s="508"/>
      <c r="W15" s="509" t="s">
        <v>137</v>
      </c>
      <c r="X15" s="405"/>
      <c r="Y15" s="405"/>
      <c r="Z15" s="405"/>
      <c r="AA15" s="405"/>
      <c r="AB15" s="406"/>
      <c r="AC15" s="372">
        <v>545</v>
      </c>
      <c r="AD15" s="373"/>
      <c r="AE15" s="373"/>
      <c r="AF15" s="373"/>
      <c r="AG15" s="374"/>
      <c r="AH15" s="372">
        <v>627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939816</v>
      </c>
      <c r="BO15" s="449"/>
      <c r="BP15" s="449"/>
      <c r="BQ15" s="449"/>
      <c r="BR15" s="449"/>
      <c r="BS15" s="449"/>
      <c r="BT15" s="449"/>
      <c r="BU15" s="450"/>
      <c r="BV15" s="448">
        <v>911414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14.8</v>
      </c>
      <c r="AD16" s="500"/>
      <c r="AE16" s="500"/>
      <c r="AF16" s="500"/>
      <c r="AG16" s="501"/>
      <c r="AH16" s="499">
        <v>15.8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5554492</v>
      </c>
      <c r="BO16" s="420"/>
      <c r="BP16" s="420"/>
      <c r="BQ16" s="420"/>
      <c r="BR16" s="420"/>
      <c r="BS16" s="420"/>
      <c r="BT16" s="420"/>
      <c r="BU16" s="421"/>
      <c r="BV16" s="419">
        <v>5516075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2202</v>
      </c>
      <c r="AD17" s="373"/>
      <c r="AE17" s="373"/>
      <c r="AF17" s="373"/>
      <c r="AG17" s="374"/>
      <c r="AH17" s="372">
        <v>2276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1152527</v>
      </c>
      <c r="BO17" s="420"/>
      <c r="BP17" s="420"/>
      <c r="BQ17" s="420"/>
      <c r="BR17" s="420"/>
      <c r="BS17" s="420"/>
      <c r="BT17" s="420"/>
      <c r="BU17" s="421"/>
      <c r="BV17" s="419">
        <v>1120507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638.67999999999995</v>
      </c>
      <c r="M18" s="472"/>
      <c r="N18" s="472"/>
      <c r="O18" s="472"/>
      <c r="P18" s="472"/>
      <c r="Q18" s="472"/>
      <c r="R18" s="473"/>
      <c r="S18" s="473"/>
      <c r="T18" s="473"/>
      <c r="U18" s="473"/>
      <c r="V18" s="474"/>
      <c r="W18" s="490"/>
      <c r="X18" s="491"/>
      <c r="Y18" s="491"/>
      <c r="Z18" s="491"/>
      <c r="AA18" s="491"/>
      <c r="AB18" s="515"/>
      <c r="AC18" s="389">
        <v>59.9</v>
      </c>
      <c r="AD18" s="390"/>
      <c r="AE18" s="390"/>
      <c r="AF18" s="390"/>
      <c r="AG18" s="475"/>
      <c r="AH18" s="389">
        <v>57.2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5043989</v>
      </c>
      <c r="BO18" s="420"/>
      <c r="BP18" s="420"/>
      <c r="BQ18" s="420"/>
      <c r="BR18" s="420"/>
      <c r="BS18" s="420"/>
      <c r="BT18" s="420"/>
      <c r="BU18" s="421"/>
      <c r="BV18" s="419">
        <v>5053191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7057650</v>
      </c>
      <c r="BO19" s="420"/>
      <c r="BP19" s="420"/>
      <c r="BQ19" s="420"/>
      <c r="BR19" s="420"/>
      <c r="BS19" s="420"/>
      <c r="BT19" s="420"/>
      <c r="BU19" s="421"/>
      <c r="BV19" s="419">
        <v>7231712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3534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7446243</v>
      </c>
      <c r="BO22" s="449"/>
      <c r="BP22" s="449"/>
      <c r="BQ22" s="449"/>
      <c r="BR22" s="449"/>
      <c r="BS22" s="449"/>
      <c r="BT22" s="449"/>
      <c r="BU22" s="450"/>
      <c r="BV22" s="448">
        <v>7886177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3281419</v>
      </c>
      <c r="BO23" s="420"/>
      <c r="BP23" s="420"/>
      <c r="BQ23" s="420"/>
      <c r="BR23" s="420"/>
      <c r="BS23" s="420"/>
      <c r="BT23" s="420"/>
      <c r="BU23" s="421"/>
      <c r="BV23" s="419">
        <v>3163002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7500</v>
      </c>
      <c r="R24" s="373"/>
      <c r="S24" s="373"/>
      <c r="T24" s="373"/>
      <c r="U24" s="373"/>
      <c r="V24" s="374"/>
      <c r="W24" s="462"/>
      <c r="X24" s="399"/>
      <c r="Y24" s="400"/>
      <c r="Z24" s="375" t="s">
        <v>162</v>
      </c>
      <c r="AA24" s="376"/>
      <c r="AB24" s="376"/>
      <c r="AC24" s="376"/>
      <c r="AD24" s="376"/>
      <c r="AE24" s="376"/>
      <c r="AF24" s="376"/>
      <c r="AG24" s="377"/>
      <c r="AH24" s="372">
        <v>128</v>
      </c>
      <c r="AI24" s="373"/>
      <c r="AJ24" s="373"/>
      <c r="AK24" s="373"/>
      <c r="AL24" s="374"/>
      <c r="AM24" s="372">
        <v>395136</v>
      </c>
      <c r="AN24" s="373"/>
      <c r="AO24" s="373"/>
      <c r="AP24" s="373"/>
      <c r="AQ24" s="373"/>
      <c r="AR24" s="374"/>
      <c r="AS24" s="372">
        <v>3087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6195277</v>
      </c>
      <c r="BO24" s="420"/>
      <c r="BP24" s="420"/>
      <c r="BQ24" s="420"/>
      <c r="BR24" s="420"/>
      <c r="BS24" s="420"/>
      <c r="BT24" s="420"/>
      <c r="BU24" s="421"/>
      <c r="BV24" s="419">
        <v>6346468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47366</v>
      </c>
      <c r="BO25" s="449"/>
      <c r="BP25" s="449"/>
      <c r="BQ25" s="449"/>
      <c r="BR25" s="449"/>
      <c r="BS25" s="449"/>
      <c r="BT25" s="449"/>
      <c r="BU25" s="450"/>
      <c r="BV25" s="448">
        <v>106404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2350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339412</v>
      </c>
      <c r="BO27" s="454"/>
      <c r="BP27" s="454"/>
      <c r="BQ27" s="454"/>
      <c r="BR27" s="454"/>
      <c r="BS27" s="454"/>
      <c r="BT27" s="454"/>
      <c r="BU27" s="455"/>
      <c r="BV27" s="453">
        <v>339389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1900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1438482</v>
      </c>
      <c r="BO28" s="449"/>
      <c r="BP28" s="449"/>
      <c r="BQ28" s="449"/>
      <c r="BR28" s="449"/>
      <c r="BS28" s="449"/>
      <c r="BT28" s="449"/>
      <c r="BU28" s="450"/>
      <c r="BV28" s="448">
        <v>1396641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1650</v>
      </c>
      <c r="R29" s="373"/>
      <c r="S29" s="373"/>
      <c r="T29" s="373"/>
      <c r="U29" s="373"/>
      <c r="V29" s="374"/>
      <c r="W29" s="463"/>
      <c r="X29" s="464"/>
      <c r="Y29" s="465"/>
      <c r="Z29" s="375" t="s">
        <v>178</v>
      </c>
      <c r="AA29" s="376"/>
      <c r="AB29" s="376"/>
      <c r="AC29" s="376"/>
      <c r="AD29" s="376"/>
      <c r="AE29" s="376"/>
      <c r="AF29" s="376"/>
      <c r="AG29" s="377"/>
      <c r="AH29" s="372">
        <v>128</v>
      </c>
      <c r="AI29" s="373"/>
      <c r="AJ29" s="373"/>
      <c r="AK29" s="373"/>
      <c r="AL29" s="374"/>
      <c r="AM29" s="372">
        <v>395136</v>
      </c>
      <c r="AN29" s="373"/>
      <c r="AO29" s="373"/>
      <c r="AP29" s="373"/>
      <c r="AQ29" s="373"/>
      <c r="AR29" s="374"/>
      <c r="AS29" s="372">
        <v>3087</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271503</v>
      </c>
      <c r="BO29" s="420"/>
      <c r="BP29" s="420"/>
      <c r="BQ29" s="420"/>
      <c r="BR29" s="420"/>
      <c r="BS29" s="420"/>
      <c r="BT29" s="420"/>
      <c r="BU29" s="421"/>
      <c r="BV29" s="419">
        <v>247855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3716196</v>
      </c>
      <c r="BO30" s="454"/>
      <c r="BP30" s="454"/>
      <c r="BQ30" s="454"/>
      <c r="BR30" s="454"/>
      <c r="BS30" s="454"/>
      <c r="BT30" s="454"/>
      <c r="BU30" s="455"/>
      <c r="BV30" s="453">
        <v>3503876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北部桧山衛生センター組合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北檜山観光振興公社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営農用水道等事業特別会計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檜山広域行政組合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IF('各会計、関係団体の財政状況及び健全化判断比率'!B35="","",'各会計、関係団体の財政状況及び健全化判断比率'!B35)</f>
        <v>漁業集落排水事業特別会計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渡島・檜山地方税滞納整理機構</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11</v>
      </c>
      <c r="BF37" s="367"/>
      <c r="BG37" s="368" t="str">
        <f>IF('各会計、関係団体の財政状況及び健全化判断比率'!B36="","",'各会計、関係団体の財政状況及び健全化判断比率'!B36)</f>
        <v>風力発電事業特別会計</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W30oZN1m/uQLAAYuFs3VfmZsmuMgRrhswKQkWpdj6d0YFGmz84yS5kiU4fSe0OfzQRXyrfocJRz2Ml0OL9T6Q==" saltValue="43P7oo4cqIMhPwzHwXq9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Z1" workbookViewId="0">
      <selection activeCell="BG15" sqref="BG15:BN1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836340</v>
      </c>
      <c r="S5" s="674"/>
      <c r="T5" s="674"/>
      <c r="U5" s="674"/>
      <c r="V5" s="674"/>
      <c r="W5" s="674"/>
      <c r="X5" s="674"/>
      <c r="Y5" s="702"/>
      <c r="Z5" s="715">
        <v>8.6</v>
      </c>
      <c r="AA5" s="715"/>
      <c r="AB5" s="715"/>
      <c r="AC5" s="715"/>
      <c r="AD5" s="716">
        <v>836340</v>
      </c>
      <c r="AE5" s="716"/>
      <c r="AF5" s="716"/>
      <c r="AG5" s="716"/>
      <c r="AH5" s="716"/>
      <c r="AI5" s="716"/>
      <c r="AJ5" s="716"/>
      <c r="AK5" s="716"/>
      <c r="AL5" s="703">
        <v>14.3</v>
      </c>
      <c r="AM5" s="685"/>
      <c r="AN5" s="685"/>
      <c r="AO5" s="704"/>
      <c r="AP5" s="676" t="s">
        <v>217</v>
      </c>
      <c r="AQ5" s="677"/>
      <c r="AR5" s="677"/>
      <c r="AS5" s="677"/>
      <c r="AT5" s="677"/>
      <c r="AU5" s="677"/>
      <c r="AV5" s="677"/>
      <c r="AW5" s="677"/>
      <c r="AX5" s="677"/>
      <c r="AY5" s="677"/>
      <c r="AZ5" s="677"/>
      <c r="BA5" s="677"/>
      <c r="BB5" s="677"/>
      <c r="BC5" s="677"/>
      <c r="BD5" s="677"/>
      <c r="BE5" s="677"/>
      <c r="BF5" s="678"/>
      <c r="BG5" s="621">
        <v>834339</v>
      </c>
      <c r="BH5" s="622"/>
      <c r="BI5" s="622"/>
      <c r="BJ5" s="622"/>
      <c r="BK5" s="622"/>
      <c r="BL5" s="622"/>
      <c r="BM5" s="622"/>
      <c r="BN5" s="623"/>
      <c r="BO5" s="659">
        <v>99.8</v>
      </c>
      <c r="BP5" s="659"/>
      <c r="BQ5" s="659"/>
      <c r="BR5" s="659"/>
      <c r="BS5" s="660">
        <v>18744</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132116</v>
      </c>
      <c r="S6" s="622"/>
      <c r="T6" s="622"/>
      <c r="U6" s="622"/>
      <c r="V6" s="622"/>
      <c r="W6" s="622"/>
      <c r="X6" s="622"/>
      <c r="Y6" s="623"/>
      <c r="Z6" s="659">
        <v>1.4</v>
      </c>
      <c r="AA6" s="659"/>
      <c r="AB6" s="659"/>
      <c r="AC6" s="659"/>
      <c r="AD6" s="660">
        <v>132116</v>
      </c>
      <c r="AE6" s="660"/>
      <c r="AF6" s="660"/>
      <c r="AG6" s="660"/>
      <c r="AH6" s="660"/>
      <c r="AI6" s="660"/>
      <c r="AJ6" s="660"/>
      <c r="AK6" s="660"/>
      <c r="AL6" s="624">
        <v>2.2999999999999998</v>
      </c>
      <c r="AM6" s="625"/>
      <c r="AN6" s="625"/>
      <c r="AO6" s="661"/>
      <c r="AP6" s="618" t="s">
        <v>222</v>
      </c>
      <c r="AQ6" s="619"/>
      <c r="AR6" s="619"/>
      <c r="AS6" s="619"/>
      <c r="AT6" s="619"/>
      <c r="AU6" s="619"/>
      <c r="AV6" s="619"/>
      <c r="AW6" s="619"/>
      <c r="AX6" s="619"/>
      <c r="AY6" s="619"/>
      <c r="AZ6" s="619"/>
      <c r="BA6" s="619"/>
      <c r="BB6" s="619"/>
      <c r="BC6" s="619"/>
      <c r="BD6" s="619"/>
      <c r="BE6" s="619"/>
      <c r="BF6" s="620"/>
      <c r="BG6" s="621">
        <v>834339</v>
      </c>
      <c r="BH6" s="622"/>
      <c r="BI6" s="622"/>
      <c r="BJ6" s="622"/>
      <c r="BK6" s="622"/>
      <c r="BL6" s="622"/>
      <c r="BM6" s="622"/>
      <c r="BN6" s="623"/>
      <c r="BO6" s="659">
        <v>99.8</v>
      </c>
      <c r="BP6" s="659"/>
      <c r="BQ6" s="659"/>
      <c r="BR6" s="659"/>
      <c r="BS6" s="660">
        <v>18744</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66566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66566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237</v>
      </c>
      <c r="S7" s="622"/>
      <c r="T7" s="622"/>
      <c r="U7" s="622"/>
      <c r="V7" s="622"/>
      <c r="W7" s="622"/>
      <c r="X7" s="622"/>
      <c r="Y7" s="623"/>
      <c r="Z7" s="659">
        <v>0</v>
      </c>
      <c r="AA7" s="659"/>
      <c r="AB7" s="659"/>
      <c r="AC7" s="659"/>
      <c r="AD7" s="660">
        <v>237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364790</v>
      </c>
      <c r="BH7" s="622"/>
      <c r="BI7" s="622"/>
      <c r="BJ7" s="622"/>
      <c r="BK7" s="622"/>
      <c r="BL7" s="622"/>
      <c r="BM7" s="622"/>
      <c r="BN7" s="623"/>
      <c r="BO7" s="659">
        <v>43.6</v>
      </c>
      <c r="BP7" s="659"/>
      <c r="BQ7" s="659"/>
      <c r="BR7" s="659"/>
      <c r="BS7" s="660">
        <v>18744</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2005997</v>
      </c>
      <c r="CS7" s="622"/>
      <c r="CT7" s="622"/>
      <c r="CU7" s="622"/>
      <c r="CV7" s="622"/>
      <c r="CW7" s="622"/>
      <c r="CX7" s="622"/>
      <c r="CY7" s="623"/>
      <c r="CZ7" s="659">
        <v>21.1</v>
      </c>
      <c r="DA7" s="659"/>
      <c r="DB7" s="659"/>
      <c r="DC7" s="659"/>
      <c r="DD7" s="627">
        <v>133458</v>
      </c>
      <c r="DE7" s="622"/>
      <c r="DF7" s="622"/>
      <c r="DG7" s="622"/>
      <c r="DH7" s="622"/>
      <c r="DI7" s="622"/>
      <c r="DJ7" s="622"/>
      <c r="DK7" s="622"/>
      <c r="DL7" s="622"/>
      <c r="DM7" s="622"/>
      <c r="DN7" s="622"/>
      <c r="DO7" s="622"/>
      <c r="DP7" s="623"/>
      <c r="DQ7" s="627">
        <v>1238368</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2218</v>
      </c>
      <c r="S8" s="622"/>
      <c r="T8" s="622"/>
      <c r="U8" s="622"/>
      <c r="V8" s="622"/>
      <c r="W8" s="622"/>
      <c r="X8" s="622"/>
      <c r="Y8" s="623"/>
      <c r="Z8" s="659">
        <v>0</v>
      </c>
      <c r="AA8" s="659"/>
      <c r="AB8" s="659"/>
      <c r="AC8" s="659"/>
      <c r="AD8" s="660">
        <v>2218</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11528</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2116356</v>
      </c>
      <c r="CS8" s="622"/>
      <c r="CT8" s="622"/>
      <c r="CU8" s="622"/>
      <c r="CV8" s="622"/>
      <c r="CW8" s="622"/>
      <c r="CX8" s="622"/>
      <c r="CY8" s="623"/>
      <c r="CZ8" s="659">
        <v>22.2</v>
      </c>
      <c r="DA8" s="659"/>
      <c r="DB8" s="659"/>
      <c r="DC8" s="659"/>
      <c r="DD8" s="627">
        <v>65036</v>
      </c>
      <c r="DE8" s="622"/>
      <c r="DF8" s="622"/>
      <c r="DG8" s="622"/>
      <c r="DH8" s="622"/>
      <c r="DI8" s="622"/>
      <c r="DJ8" s="622"/>
      <c r="DK8" s="622"/>
      <c r="DL8" s="622"/>
      <c r="DM8" s="622"/>
      <c r="DN8" s="622"/>
      <c r="DO8" s="622"/>
      <c r="DP8" s="623"/>
      <c r="DQ8" s="627">
        <v>1422087</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2564</v>
      </c>
      <c r="S9" s="622"/>
      <c r="T9" s="622"/>
      <c r="U9" s="622"/>
      <c r="V9" s="622"/>
      <c r="W9" s="622"/>
      <c r="X9" s="622"/>
      <c r="Y9" s="623"/>
      <c r="Z9" s="659">
        <v>0</v>
      </c>
      <c r="AA9" s="659"/>
      <c r="AB9" s="659"/>
      <c r="AC9" s="659"/>
      <c r="AD9" s="660">
        <v>2564</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279571</v>
      </c>
      <c r="BH9" s="622"/>
      <c r="BI9" s="622"/>
      <c r="BJ9" s="622"/>
      <c r="BK9" s="622"/>
      <c r="BL9" s="622"/>
      <c r="BM9" s="622"/>
      <c r="BN9" s="623"/>
      <c r="BO9" s="659">
        <v>33.4</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1208556</v>
      </c>
      <c r="CS9" s="622"/>
      <c r="CT9" s="622"/>
      <c r="CU9" s="622"/>
      <c r="CV9" s="622"/>
      <c r="CW9" s="622"/>
      <c r="CX9" s="622"/>
      <c r="CY9" s="623"/>
      <c r="CZ9" s="659">
        <v>12.7</v>
      </c>
      <c r="DA9" s="659"/>
      <c r="DB9" s="659"/>
      <c r="DC9" s="659"/>
      <c r="DD9" s="627">
        <v>9156</v>
      </c>
      <c r="DE9" s="622"/>
      <c r="DF9" s="622"/>
      <c r="DG9" s="622"/>
      <c r="DH9" s="622"/>
      <c r="DI9" s="622"/>
      <c r="DJ9" s="622"/>
      <c r="DK9" s="622"/>
      <c r="DL9" s="622"/>
      <c r="DM9" s="622"/>
      <c r="DN9" s="622"/>
      <c r="DO9" s="622"/>
      <c r="DP9" s="623"/>
      <c r="DQ9" s="627">
        <v>978277</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19404</v>
      </c>
      <c r="BH10" s="622"/>
      <c r="BI10" s="622"/>
      <c r="BJ10" s="622"/>
      <c r="BK10" s="622"/>
      <c r="BL10" s="622"/>
      <c r="BM10" s="622"/>
      <c r="BN10" s="623"/>
      <c r="BO10" s="659">
        <v>2.2999999999999998</v>
      </c>
      <c r="BP10" s="659"/>
      <c r="BQ10" s="659"/>
      <c r="BR10" s="659"/>
      <c r="BS10" s="660">
        <v>3234</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144</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144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193023</v>
      </c>
      <c r="S11" s="622"/>
      <c r="T11" s="622"/>
      <c r="U11" s="622"/>
      <c r="V11" s="622"/>
      <c r="W11" s="622"/>
      <c r="X11" s="622"/>
      <c r="Y11" s="623"/>
      <c r="Z11" s="624">
        <v>2</v>
      </c>
      <c r="AA11" s="625"/>
      <c r="AB11" s="625"/>
      <c r="AC11" s="626"/>
      <c r="AD11" s="627">
        <v>193023</v>
      </c>
      <c r="AE11" s="622"/>
      <c r="AF11" s="622"/>
      <c r="AG11" s="622"/>
      <c r="AH11" s="622"/>
      <c r="AI11" s="622"/>
      <c r="AJ11" s="622"/>
      <c r="AK11" s="623"/>
      <c r="AL11" s="624">
        <v>3.3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54287</v>
      </c>
      <c r="BH11" s="622"/>
      <c r="BI11" s="622"/>
      <c r="BJ11" s="622"/>
      <c r="BK11" s="622"/>
      <c r="BL11" s="622"/>
      <c r="BM11" s="622"/>
      <c r="BN11" s="623"/>
      <c r="BO11" s="659">
        <v>6.5</v>
      </c>
      <c r="BP11" s="659"/>
      <c r="BQ11" s="659"/>
      <c r="BR11" s="659"/>
      <c r="BS11" s="660">
        <v>15510</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687461</v>
      </c>
      <c r="CS11" s="622"/>
      <c r="CT11" s="622"/>
      <c r="CU11" s="622"/>
      <c r="CV11" s="622"/>
      <c r="CW11" s="622"/>
      <c r="CX11" s="622"/>
      <c r="CY11" s="623"/>
      <c r="CZ11" s="659">
        <v>7.2</v>
      </c>
      <c r="DA11" s="659"/>
      <c r="DB11" s="659"/>
      <c r="DC11" s="659"/>
      <c r="DD11" s="627">
        <v>408234</v>
      </c>
      <c r="DE11" s="622"/>
      <c r="DF11" s="622"/>
      <c r="DG11" s="622"/>
      <c r="DH11" s="622"/>
      <c r="DI11" s="622"/>
      <c r="DJ11" s="622"/>
      <c r="DK11" s="622"/>
      <c r="DL11" s="622"/>
      <c r="DM11" s="622"/>
      <c r="DN11" s="622"/>
      <c r="DO11" s="622"/>
      <c r="DP11" s="623"/>
      <c r="DQ11" s="627">
        <v>382294</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381071</v>
      </c>
      <c r="BH12" s="622"/>
      <c r="BI12" s="622"/>
      <c r="BJ12" s="622"/>
      <c r="BK12" s="622"/>
      <c r="BL12" s="622"/>
      <c r="BM12" s="622"/>
      <c r="BN12" s="623"/>
      <c r="BO12" s="659">
        <v>45.6</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161454</v>
      </c>
      <c r="CS12" s="622"/>
      <c r="CT12" s="622"/>
      <c r="CU12" s="622"/>
      <c r="CV12" s="622"/>
      <c r="CW12" s="622"/>
      <c r="CX12" s="622"/>
      <c r="CY12" s="623"/>
      <c r="CZ12" s="659">
        <v>1.7</v>
      </c>
      <c r="DA12" s="659"/>
      <c r="DB12" s="659"/>
      <c r="DC12" s="659"/>
      <c r="DD12" s="627">
        <v>22440</v>
      </c>
      <c r="DE12" s="622"/>
      <c r="DF12" s="622"/>
      <c r="DG12" s="622"/>
      <c r="DH12" s="622"/>
      <c r="DI12" s="622"/>
      <c r="DJ12" s="622"/>
      <c r="DK12" s="622"/>
      <c r="DL12" s="622"/>
      <c r="DM12" s="622"/>
      <c r="DN12" s="622"/>
      <c r="DO12" s="622"/>
      <c r="DP12" s="623"/>
      <c r="DQ12" s="627">
        <v>121527</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374699</v>
      </c>
      <c r="BH13" s="622"/>
      <c r="BI13" s="622"/>
      <c r="BJ13" s="622"/>
      <c r="BK13" s="622"/>
      <c r="BL13" s="622"/>
      <c r="BM13" s="622"/>
      <c r="BN13" s="623"/>
      <c r="BO13" s="659">
        <v>44.8</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1010031</v>
      </c>
      <c r="CS13" s="622"/>
      <c r="CT13" s="622"/>
      <c r="CU13" s="622"/>
      <c r="CV13" s="622"/>
      <c r="CW13" s="622"/>
      <c r="CX13" s="622"/>
      <c r="CY13" s="623"/>
      <c r="CZ13" s="659">
        <v>10.6</v>
      </c>
      <c r="DA13" s="659"/>
      <c r="DB13" s="659"/>
      <c r="DC13" s="659"/>
      <c r="DD13" s="627">
        <v>340810</v>
      </c>
      <c r="DE13" s="622"/>
      <c r="DF13" s="622"/>
      <c r="DG13" s="622"/>
      <c r="DH13" s="622"/>
      <c r="DI13" s="622"/>
      <c r="DJ13" s="622"/>
      <c r="DK13" s="622"/>
      <c r="DL13" s="622"/>
      <c r="DM13" s="622"/>
      <c r="DN13" s="622"/>
      <c r="DO13" s="622"/>
      <c r="DP13" s="623"/>
      <c r="DQ13" s="627">
        <v>660605</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989</v>
      </c>
      <c r="S14" s="622"/>
      <c r="T14" s="622"/>
      <c r="U14" s="622"/>
      <c r="V14" s="622"/>
      <c r="W14" s="622"/>
      <c r="X14" s="622"/>
      <c r="Y14" s="623"/>
      <c r="Z14" s="659">
        <v>0</v>
      </c>
      <c r="AA14" s="659"/>
      <c r="AB14" s="659"/>
      <c r="AC14" s="659"/>
      <c r="AD14" s="660">
        <v>989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26590</v>
      </c>
      <c r="BH14" s="622"/>
      <c r="BI14" s="622"/>
      <c r="BJ14" s="622"/>
      <c r="BK14" s="622"/>
      <c r="BL14" s="622"/>
      <c r="BM14" s="622"/>
      <c r="BN14" s="623"/>
      <c r="BO14" s="659">
        <v>3.2</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400117</v>
      </c>
      <c r="CS14" s="622"/>
      <c r="CT14" s="622"/>
      <c r="CU14" s="622"/>
      <c r="CV14" s="622"/>
      <c r="CW14" s="622"/>
      <c r="CX14" s="622"/>
      <c r="CY14" s="623"/>
      <c r="CZ14" s="659">
        <v>4.2</v>
      </c>
      <c r="DA14" s="659"/>
      <c r="DB14" s="659"/>
      <c r="DC14" s="659"/>
      <c r="DD14" s="627">
        <v>6193</v>
      </c>
      <c r="DE14" s="622"/>
      <c r="DF14" s="622"/>
      <c r="DG14" s="622"/>
      <c r="DH14" s="622"/>
      <c r="DI14" s="622"/>
      <c r="DJ14" s="622"/>
      <c r="DK14" s="622"/>
      <c r="DL14" s="622"/>
      <c r="DM14" s="622"/>
      <c r="DN14" s="622"/>
      <c r="DO14" s="622"/>
      <c r="DP14" s="623"/>
      <c r="DQ14" s="627">
        <v>385291</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61888</v>
      </c>
      <c r="BH15" s="622"/>
      <c r="BI15" s="622"/>
      <c r="BJ15" s="622"/>
      <c r="BK15" s="622"/>
      <c r="BL15" s="622"/>
      <c r="BM15" s="622"/>
      <c r="BN15" s="623"/>
      <c r="BO15" s="659">
        <v>7.4</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547903</v>
      </c>
      <c r="CS15" s="622"/>
      <c r="CT15" s="622"/>
      <c r="CU15" s="622"/>
      <c r="CV15" s="622"/>
      <c r="CW15" s="622"/>
      <c r="CX15" s="622"/>
      <c r="CY15" s="623"/>
      <c r="CZ15" s="659">
        <v>5.8</v>
      </c>
      <c r="DA15" s="659"/>
      <c r="DB15" s="659"/>
      <c r="DC15" s="659"/>
      <c r="DD15" s="627">
        <v>73504</v>
      </c>
      <c r="DE15" s="622"/>
      <c r="DF15" s="622"/>
      <c r="DG15" s="622"/>
      <c r="DH15" s="622"/>
      <c r="DI15" s="622"/>
      <c r="DJ15" s="622"/>
      <c r="DK15" s="622"/>
      <c r="DL15" s="622"/>
      <c r="DM15" s="622"/>
      <c r="DN15" s="622"/>
      <c r="DO15" s="622"/>
      <c r="DP15" s="623"/>
      <c r="DQ15" s="627">
        <v>487308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11915</v>
      </c>
      <c r="S16" s="622"/>
      <c r="T16" s="622"/>
      <c r="U16" s="622"/>
      <c r="V16" s="622"/>
      <c r="W16" s="622"/>
      <c r="X16" s="622"/>
      <c r="Y16" s="623"/>
      <c r="Z16" s="659">
        <v>0.1</v>
      </c>
      <c r="AA16" s="659"/>
      <c r="AB16" s="659"/>
      <c r="AC16" s="659"/>
      <c r="AD16" s="660">
        <v>11915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231646</v>
      </c>
      <c r="CS16" s="622"/>
      <c r="CT16" s="622"/>
      <c r="CU16" s="622"/>
      <c r="CV16" s="622"/>
      <c r="CW16" s="622"/>
      <c r="CX16" s="622"/>
      <c r="CY16" s="623"/>
      <c r="CZ16" s="659">
        <v>2.4</v>
      </c>
      <c r="DA16" s="659"/>
      <c r="DB16" s="659"/>
      <c r="DC16" s="659"/>
      <c r="DD16" s="627" t="s">
        <v>122</v>
      </c>
      <c r="DE16" s="622"/>
      <c r="DF16" s="622"/>
      <c r="DG16" s="622"/>
      <c r="DH16" s="622"/>
      <c r="DI16" s="622"/>
      <c r="DJ16" s="622"/>
      <c r="DK16" s="622"/>
      <c r="DL16" s="622"/>
      <c r="DM16" s="622"/>
      <c r="DN16" s="622"/>
      <c r="DO16" s="622"/>
      <c r="DP16" s="623"/>
      <c r="DQ16" s="627">
        <v>42876</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13471</v>
      </c>
      <c r="S17" s="622"/>
      <c r="T17" s="622"/>
      <c r="U17" s="622"/>
      <c r="V17" s="622"/>
      <c r="W17" s="622"/>
      <c r="X17" s="622"/>
      <c r="Y17" s="623"/>
      <c r="Z17" s="659">
        <v>0.1</v>
      </c>
      <c r="AA17" s="659"/>
      <c r="AB17" s="659"/>
      <c r="AC17" s="659"/>
      <c r="AD17" s="660">
        <v>13471</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1090483</v>
      </c>
      <c r="CS17" s="622"/>
      <c r="CT17" s="622"/>
      <c r="CU17" s="622"/>
      <c r="CV17" s="622"/>
      <c r="CW17" s="622"/>
      <c r="CX17" s="622"/>
      <c r="CY17" s="623"/>
      <c r="CZ17" s="659">
        <v>11.4</v>
      </c>
      <c r="DA17" s="659"/>
      <c r="DB17" s="659"/>
      <c r="DC17" s="659"/>
      <c r="DD17" s="627" t="s">
        <v>122</v>
      </c>
      <c r="DE17" s="622"/>
      <c r="DF17" s="622"/>
      <c r="DG17" s="622"/>
      <c r="DH17" s="622"/>
      <c r="DI17" s="622"/>
      <c r="DJ17" s="622"/>
      <c r="DK17" s="622"/>
      <c r="DL17" s="622"/>
      <c r="DM17" s="622"/>
      <c r="DN17" s="622"/>
      <c r="DO17" s="622"/>
      <c r="DP17" s="623"/>
      <c r="DQ17" s="627">
        <v>1028662</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2082</v>
      </c>
      <c r="S18" s="622"/>
      <c r="T18" s="622"/>
      <c r="U18" s="622"/>
      <c r="V18" s="622"/>
      <c r="W18" s="622"/>
      <c r="X18" s="622"/>
      <c r="Y18" s="623"/>
      <c r="Z18" s="659">
        <v>0</v>
      </c>
      <c r="AA18" s="659"/>
      <c r="AB18" s="659"/>
      <c r="AC18" s="659"/>
      <c r="AD18" s="660">
        <v>2082</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2082</v>
      </c>
      <c r="S19" s="622"/>
      <c r="T19" s="622"/>
      <c r="U19" s="622"/>
      <c r="V19" s="622"/>
      <c r="W19" s="622"/>
      <c r="X19" s="622"/>
      <c r="Y19" s="623"/>
      <c r="Z19" s="659">
        <v>0</v>
      </c>
      <c r="AA19" s="659"/>
      <c r="AB19" s="659"/>
      <c r="AC19" s="659"/>
      <c r="AD19" s="660">
        <v>2082</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2001</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2001</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9526714</v>
      </c>
      <c r="CS20" s="622"/>
      <c r="CT20" s="622"/>
      <c r="CU20" s="622"/>
      <c r="CV20" s="622"/>
      <c r="CW20" s="622"/>
      <c r="CX20" s="622"/>
      <c r="CY20" s="623"/>
      <c r="CZ20" s="659">
        <v>100</v>
      </c>
      <c r="DA20" s="659"/>
      <c r="DB20" s="659"/>
      <c r="DC20" s="659"/>
      <c r="DD20" s="627">
        <v>1058831</v>
      </c>
      <c r="DE20" s="622"/>
      <c r="DF20" s="622"/>
      <c r="DG20" s="622"/>
      <c r="DH20" s="622"/>
      <c r="DI20" s="622"/>
      <c r="DJ20" s="622"/>
      <c r="DK20" s="622"/>
      <c r="DL20" s="622"/>
      <c r="DM20" s="622"/>
      <c r="DN20" s="622"/>
      <c r="DO20" s="622"/>
      <c r="DP20" s="623"/>
      <c r="DQ20" s="627">
        <v>6814005</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5143530</v>
      </c>
      <c r="S21" s="622"/>
      <c r="T21" s="622"/>
      <c r="U21" s="622"/>
      <c r="V21" s="622"/>
      <c r="W21" s="622"/>
      <c r="X21" s="622"/>
      <c r="Y21" s="623"/>
      <c r="Z21" s="659">
        <v>52.6</v>
      </c>
      <c r="AA21" s="659"/>
      <c r="AB21" s="659"/>
      <c r="AC21" s="659"/>
      <c r="AD21" s="660">
        <v>4614676</v>
      </c>
      <c r="AE21" s="660"/>
      <c r="AF21" s="660"/>
      <c r="AG21" s="660"/>
      <c r="AH21" s="660"/>
      <c r="AI21" s="660"/>
      <c r="AJ21" s="660"/>
      <c r="AK21" s="660"/>
      <c r="AL21" s="624">
        <v>79</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2001</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4614676</v>
      </c>
      <c r="S22" s="622"/>
      <c r="T22" s="622"/>
      <c r="U22" s="622"/>
      <c r="V22" s="622"/>
      <c r="W22" s="622"/>
      <c r="X22" s="622"/>
      <c r="Y22" s="623"/>
      <c r="Z22" s="659">
        <v>47.2</v>
      </c>
      <c r="AA22" s="659"/>
      <c r="AB22" s="659"/>
      <c r="AC22" s="659"/>
      <c r="AD22" s="660">
        <v>4614676</v>
      </c>
      <c r="AE22" s="660"/>
      <c r="AF22" s="660"/>
      <c r="AG22" s="660"/>
      <c r="AH22" s="660"/>
      <c r="AI22" s="660"/>
      <c r="AJ22" s="660"/>
      <c r="AK22" s="660"/>
      <c r="AL22" s="624">
        <v>79</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528854</v>
      </c>
      <c r="S23" s="622"/>
      <c r="T23" s="622"/>
      <c r="U23" s="622"/>
      <c r="V23" s="622"/>
      <c r="W23" s="622"/>
      <c r="X23" s="622"/>
      <c r="Y23" s="623"/>
      <c r="Z23" s="659">
        <v>5.4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3317390</v>
      </c>
      <c r="CS24" s="674"/>
      <c r="CT24" s="674"/>
      <c r="CU24" s="674"/>
      <c r="CV24" s="674"/>
      <c r="CW24" s="674"/>
      <c r="CX24" s="674"/>
      <c r="CY24" s="702"/>
      <c r="CZ24" s="703">
        <v>34.799999999999997</v>
      </c>
      <c r="DA24" s="685"/>
      <c r="DB24" s="685"/>
      <c r="DC24" s="705"/>
      <c r="DD24" s="701">
        <v>2753383</v>
      </c>
      <c r="DE24" s="674"/>
      <c r="DF24" s="674"/>
      <c r="DG24" s="674"/>
      <c r="DH24" s="674"/>
      <c r="DI24" s="674"/>
      <c r="DJ24" s="674"/>
      <c r="DK24" s="702"/>
      <c r="DL24" s="701">
        <v>2617021</v>
      </c>
      <c r="DM24" s="674"/>
      <c r="DN24" s="674"/>
      <c r="DO24" s="674"/>
      <c r="DP24" s="674"/>
      <c r="DQ24" s="674"/>
      <c r="DR24" s="674"/>
      <c r="DS24" s="674"/>
      <c r="DT24" s="674"/>
      <c r="DU24" s="674"/>
      <c r="DV24" s="702"/>
      <c r="DW24" s="703">
        <v>44.6</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6338485</v>
      </c>
      <c r="S25" s="622"/>
      <c r="T25" s="622"/>
      <c r="U25" s="622"/>
      <c r="V25" s="622"/>
      <c r="W25" s="622"/>
      <c r="X25" s="622"/>
      <c r="Y25" s="623"/>
      <c r="Z25" s="659">
        <v>64.900000000000006</v>
      </c>
      <c r="AA25" s="659"/>
      <c r="AB25" s="659"/>
      <c r="AC25" s="659"/>
      <c r="AD25" s="660">
        <v>5809631</v>
      </c>
      <c r="AE25" s="660"/>
      <c r="AF25" s="660"/>
      <c r="AG25" s="660"/>
      <c r="AH25" s="660"/>
      <c r="AI25" s="660"/>
      <c r="AJ25" s="660"/>
      <c r="AK25" s="660"/>
      <c r="AL25" s="624">
        <v>99.4</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1415959</v>
      </c>
      <c r="CS25" s="634"/>
      <c r="CT25" s="634"/>
      <c r="CU25" s="634"/>
      <c r="CV25" s="634"/>
      <c r="CW25" s="634"/>
      <c r="CX25" s="634"/>
      <c r="CY25" s="635"/>
      <c r="CZ25" s="624">
        <v>14.9</v>
      </c>
      <c r="DA25" s="636"/>
      <c r="DB25" s="636"/>
      <c r="DC25" s="637"/>
      <c r="DD25" s="627">
        <v>1327787</v>
      </c>
      <c r="DE25" s="634"/>
      <c r="DF25" s="634"/>
      <c r="DG25" s="634"/>
      <c r="DH25" s="634"/>
      <c r="DI25" s="634"/>
      <c r="DJ25" s="634"/>
      <c r="DK25" s="635"/>
      <c r="DL25" s="627">
        <v>1327787</v>
      </c>
      <c r="DM25" s="634"/>
      <c r="DN25" s="634"/>
      <c r="DO25" s="634"/>
      <c r="DP25" s="634"/>
      <c r="DQ25" s="634"/>
      <c r="DR25" s="634"/>
      <c r="DS25" s="634"/>
      <c r="DT25" s="634"/>
      <c r="DU25" s="634"/>
      <c r="DV25" s="635"/>
      <c r="DW25" s="624">
        <v>22.6</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814</v>
      </c>
      <c r="S26" s="622"/>
      <c r="T26" s="622"/>
      <c r="U26" s="622"/>
      <c r="V26" s="622"/>
      <c r="W26" s="622"/>
      <c r="X26" s="622"/>
      <c r="Y26" s="623"/>
      <c r="Z26" s="659">
        <v>0</v>
      </c>
      <c r="AA26" s="659"/>
      <c r="AB26" s="659"/>
      <c r="AC26" s="659"/>
      <c r="AD26" s="660">
        <v>814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901071</v>
      </c>
      <c r="CS26" s="622"/>
      <c r="CT26" s="622"/>
      <c r="CU26" s="622"/>
      <c r="CV26" s="622"/>
      <c r="CW26" s="622"/>
      <c r="CX26" s="622"/>
      <c r="CY26" s="623"/>
      <c r="CZ26" s="624">
        <v>9.5</v>
      </c>
      <c r="DA26" s="636"/>
      <c r="DB26" s="636"/>
      <c r="DC26" s="637"/>
      <c r="DD26" s="627">
        <v>829178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146972</v>
      </c>
      <c r="S27" s="622"/>
      <c r="T27" s="622"/>
      <c r="U27" s="622"/>
      <c r="V27" s="622"/>
      <c r="W27" s="622"/>
      <c r="X27" s="622"/>
      <c r="Y27" s="623"/>
      <c r="Z27" s="659">
        <v>1.5</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836340</v>
      </c>
      <c r="BH27" s="622"/>
      <c r="BI27" s="622"/>
      <c r="BJ27" s="622"/>
      <c r="BK27" s="622"/>
      <c r="BL27" s="622"/>
      <c r="BM27" s="622"/>
      <c r="BN27" s="623"/>
      <c r="BO27" s="659">
        <v>100</v>
      </c>
      <c r="BP27" s="659"/>
      <c r="BQ27" s="659"/>
      <c r="BR27" s="659"/>
      <c r="BS27" s="660">
        <v>18744</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810948</v>
      </c>
      <c r="CS27" s="634"/>
      <c r="CT27" s="634"/>
      <c r="CU27" s="634"/>
      <c r="CV27" s="634"/>
      <c r="CW27" s="634"/>
      <c r="CX27" s="634"/>
      <c r="CY27" s="635"/>
      <c r="CZ27" s="624">
        <v>8.5</v>
      </c>
      <c r="DA27" s="636"/>
      <c r="DB27" s="636"/>
      <c r="DC27" s="637"/>
      <c r="DD27" s="627">
        <v>396934</v>
      </c>
      <c r="DE27" s="634"/>
      <c r="DF27" s="634"/>
      <c r="DG27" s="634"/>
      <c r="DH27" s="634"/>
      <c r="DI27" s="634"/>
      <c r="DJ27" s="634"/>
      <c r="DK27" s="635"/>
      <c r="DL27" s="627">
        <v>260572</v>
      </c>
      <c r="DM27" s="634"/>
      <c r="DN27" s="634"/>
      <c r="DO27" s="634"/>
      <c r="DP27" s="634"/>
      <c r="DQ27" s="634"/>
      <c r="DR27" s="634"/>
      <c r="DS27" s="634"/>
      <c r="DT27" s="634"/>
      <c r="DU27" s="634"/>
      <c r="DV27" s="635"/>
      <c r="DW27" s="624">
        <v>4.4000000000000004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151408</v>
      </c>
      <c r="S28" s="622"/>
      <c r="T28" s="622"/>
      <c r="U28" s="622"/>
      <c r="V28" s="622"/>
      <c r="W28" s="622"/>
      <c r="X28" s="622"/>
      <c r="Y28" s="623"/>
      <c r="Z28" s="659">
        <v>1.5</v>
      </c>
      <c r="AA28" s="659"/>
      <c r="AB28" s="659"/>
      <c r="AC28" s="659"/>
      <c r="AD28" s="660">
        <v>21750</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1090483</v>
      </c>
      <c r="CS28" s="622"/>
      <c r="CT28" s="622"/>
      <c r="CU28" s="622"/>
      <c r="CV28" s="622"/>
      <c r="CW28" s="622"/>
      <c r="CX28" s="622"/>
      <c r="CY28" s="623"/>
      <c r="CZ28" s="624">
        <v>11.4</v>
      </c>
      <c r="DA28" s="636"/>
      <c r="DB28" s="636"/>
      <c r="DC28" s="637"/>
      <c r="DD28" s="627">
        <v>1028662</v>
      </c>
      <c r="DE28" s="622"/>
      <c r="DF28" s="622"/>
      <c r="DG28" s="622"/>
      <c r="DH28" s="622"/>
      <c r="DI28" s="622"/>
      <c r="DJ28" s="622"/>
      <c r="DK28" s="623"/>
      <c r="DL28" s="627">
        <v>1028662</v>
      </c>
      <c r="DM28" s="622"/>
      <c r="DN28" s="622"/>
      <c r="DO28" s="622"/>
      <c r="DP28" s="622"/>
      <c r="DQ28" s="622"/>
      <c r="DR28" s="622"/>
      <c r="DS28" s="622"/>
      <c r="DT28" s="622"/>
      <c r="DU28" s="622"/>
      <c r="DV28" s="623"/>
      <c r="DW28" s="624">
        <v>17.5</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26820</v>
      </c>
      <c r="S29" s="622"/>
      <c r="T29" s="622"/>
      <c r="U29" s="622"/>
      <c r="V29" s="622"/>
      <c r="W29" s="622"/>
      <c r="X29" s="622"/>
      <c r="Y29" s="623"/>
      <c r="Z29" s="659">
        <v>0.3</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1090483</v>
      </c>
      <c r="CS29" s="634"/>
      <c r="CT29" s="634"/>
      <c r="CU29" s="634"/>
      <c r="CV29" s="634"/>
      <c r="CW29" s="634"/>
      <c r="CX29" s="634"/>
      <c r="CY29" s="635"/>
      <c r="CZ29" s="624">
        <v>11.4</v>
      </c>
      <c r="DA29" s="636"/>
      <c r="DB29" s="636"/>
      <c r="DC29" s="637"/>
      <c r="DD29" s="627">
        <v>1028662</v>
      </c>
      <c r="DE29" s="634"/>
      <c r="DF29" s="634"/>
      <c r="DG29" s="634"/>
      <c r="DH29" s="634"/>
      <c r="DI29" s="634"/>
      <c r="DJ29" s="634"/>
      <c r="DK29" s="635"/>
      <c r="DL29" s="627">
        <v>1028662</v>
      </c>
      <c r="DM29" s="634"/>
      <c r="DN29" s="634"/>
      <c r="DO29" s="634"/>
      <c r="DP29" s="634"/>
      <c r="DQ29" s="634"/>
      <c r="DR29" s="634"/>
      <c r="DS29" s="634"/>
      <c r="DT29" s="634"/>
      <c r="DU29" s="634"/>
      <c r="DV29" s="635"/>
      <c r="DW29" s="624">
        <v>17.5</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830170</v>
      </c>
      <c r="S30" s="622"/>
      <c r="T30" s="622"/>
      <c r="U30" s="622"/>
      <c r="V30" s="622"/>
      <c r="W30" s="622"/>
      <c r="X30" s="622"/>
      <c r="Y30" s="623"/>
      <c r="Z30" s="659">
        <v>8.5</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1049934</v>
      </c>
      <c r="CS30" s="622"/>
      <c r="CT30" s="622"/>
      <c r="CU30" s="622"/>
      <c r="CV30" s="622"/>
      <c r="CW30" s="622"/>
      <c r="CX30" s="622"/>
      <c r="CY30" s="623"/>
      <c r="CZ30" s="624">
        <v>11</v>
      </c>
      <c r="DA30" s="636"/>
      <c r="DB30" s="636"/>
      <c r="DC30" s="637"/>
      <c r="DD30" s="627">
        <v>992861</v>
      </c>
      <c r="DE30" s="622"/>
      <c r="DF30" s="622"/>
      <c r="DG30" s="622"/>
      <c r="DH30" s="622"/>
      <c r="DI30" s="622"/>
      <c r="DJ30" s="622"/>
      <c r="DK30" s="623"/>
      <c r="DL30" s="627">
        <v>992861</v>
      </c>
      <c r="DM30" s="622"/>
      <c r="DN30" s="622"/>
      <c r="DO30" s="622"/>
      <c r="DP30" s="622"/>
      <c r="DQ30" s="622"/>
      <c r="DR30" s="622"/>
      <c r="DS30" s="622"/>
      <c r="DT30" s="622"/>
      <c r="DU30" s="622"/>
      <c r="DV30" s="623"/>
      <c r="DW30" s="624">
        <v>16.899999999999999</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99.5</v>
      </c>
      <c r="BH31" s="684"/>
      <c r="BI31" s="684"/>
      <c r="BJ31" s="684"/>
      <c r="BK31" s="684"/>
      <c r="BL31" s="684"/>
      <c r="BM31" s="685">
        <v>97.6</v>
      </c>
      <c r="BN31" s="684"/>
      <c r="BO31" s="684"/>
      <c r="BP31" s="684"/>
      <c r="BQ31" s="686"/>
      <c r="BR31" s="683">
        <v>99.6</v>
      </c>
      <c r="BS31" s="684"/>
      <c r="BT31" s="684"/>
      <c r="BU31" s="684"/>
      <c r="BV31" s="684"/>
      <c r="BW31" s="684"/>
      <c r="BX31" s="685">
        <v>97.2</v>
      </c>
      <c r="BY31" s="684"/>
      <c r="BZ31" s="684"/>
      <c r="CA31" s="684"/>
      <c r="CB31" s="686"/>
      <c r="CD31" s="642"/>
      <c r="CE31" s="643"/>
      <c r="CF31" s="618" t="s">
        <v>301</v>
      </c>
      <c r="CG31" s="619"/>
      <c r="CH31" s="619"/>
      <c r="CI31" s="619"/>
      <c r="CJ31" s="619"/>
      <c r="CK31" s="619"/>
      <c r="CL31" s="619"/>
      <c r="CM31" s="619"/>
      <c r="CN31" s="619"/>
      <c r="CO31" s="619"/>
      <c r="CP31" s="619"/>
      <c r="CQ31" s="620"/>
      <c r="CR31" s="621">
        <v>40549</v>
      </c>
      <c r="CS31" s="634"/>
      <c r="CT31" s="634"/>
      <c r="CU31" s="634"/>
      <c r="CV31" s="634"/>
      <c r="CW31" s="634"/>
      <c r="CX31" s="634"/>
      <c r="CY31" s="635"/>
      <c r="CZ31" s="624">
        <v>0.4</v>
      </c>
      <c r="DA31" s="636"/>
      <c r="DB31" s="636"/>
      <c r="DC31" s="637"/>
      <c r="DD31" s="627">
        <v>35801</v>
      </c>
      <c r="DE31" s="634"/>
      <c r="DF31" s="634"/>
      <c r="DG31" s="634"/>
      <c r="DH31" s="634"/>
      <c r="DI31" s="634"/>
      <c r="DJ31" s="634"/>
      <c r="DK31" s="635"/>
      <c r="DL31" s="627">
        <v>35801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359248</v>
      </c>
      <c r="S32" s="622"/>
      <c r="T32" s="622"/>
      <c r="U32" s="622"/>
      <c r="V32" s="622"/>
      <c r="W32" s="622"/>
      <c r="X32" s="622"/>
      <c r="Y32" s="623"/>
      <c r="Z32" s="659">
        <v>3.7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99.3</v>
      </c>
      <c r="BH32" s="634"/>
      <c r="BI32" s="634"/>
      <c r="BJ32" s="634"/>
      <c r="BK32" s="634"/>
      <c r="BL32" s="634"/>
      <c r="BM32" s="625">
        <v>97.7</v>
      </c>
      <c r="BN32" s="634"/>
      <c r="BO32" s="634"/>
      <c r="BP32" s="634"/>
      <c r="BQ32" s="657"/>
      <c r="BR32" s="692">
        <v>99.5</v>
      </c>
      <c r="BS32" s="634"/>
      <c r="BT32" s="634"/>
      <c r="BU32" s="634"/>
      <c r="BV32" s="634"/>
      <c r="BW32" s="634"/>
      <c r="BX32" s="625">
        <v>97.2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60975</v>
      </c>
      <c r="S33" s="622"/>
      <c r="T33" s="622"/>
      <c r="U33" s="622"/>
      <c r="V33" s="622"/>
      <c r="W33" s="622"/>
      <c r="X33" s="622"/>
      <c r="Y33" s="623"/>
      <c r="Z33" s="659">
        <v>0.6</v>
      </c>
      <c r="AA33" s="659"/>
      <c r="AB33" s="659"/>
      <c r="AC33" s="659"/>
      <c r="AD33" s="660">
        <v>6097</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99.6</v>
      </c>
      <c r="BH33" s="606"/>
      <c r="BI33" s="606"/>
      <c r="BJ33" s="606"/>
      <c r="BK33" s="606"/>
      <c r="BL33" s="606"/>
      <c r="BM33" s="652">
        <v>97</v>
      </c>
      <c r="BN33" s="606"/>
      <c r="BO33" s="606"/>
      <c r="BP33" s="606"/>
      <c r="BQ33" s="669"/>
      <c r="BR33" s="682">
        <v>99.6</v>
      </c>
      <c r="BS33" s="606"/>
      <c r="BT33" s="606"/>
      <c r="BU33" s="606"/>
      <c r="BV33" s="606"/>
      <c r="BW33" s="606"/>
      <c r="BX33" s="652">
        <v>96.6</v>
      </c>
      <c r="BY33" s="606"/>
      <c r="BZ33" s="606"/>
      <c r="CA33" s="606"/>
      <c r="CB33" s="669"/>
      <c r="CD33" s="618" t="s">
        <v>308</v>
      </c>
      <c r="CE33" s="619"/>
      <c r="CF33" s="619"/>
      <c r="CG33" s="619"/>
      <c r="CH33" s="619"/>
      <c r="CI33" s="619"/>
      <c r="CJ33" s="619"/>
      <c r="CK33" s="619"/>
      <c r="CL33" s="619"/>
      <c r="CM33" s="619"/>
      <c r="CN33" s="619"/>
      <c r="CO33" s="619"/>
      <c r="CP33" s="619"/>
      <c r="CQ33" s="620"/>
      <c r="CR33" s="621">
        <v>4918847</v>
      </c>
      <c r="CS33" s="634"/>
      <c r="CT33" s="634"/>
      <c r="CU33" s="634"/>
      <c r="CV33" s="634"/>
      <c r="CW33" s="634"/>
      <c r="CX33" s="634"/>
      <c r="CY33" s="635"/>
      <c r="CZ33" s="624">
        <v>51.6</v>
      </c>
      <c r="DA33" s="636"/>
      <c r="DB33" s="636"/>
      <c r="DC33" s="637"/>
      <c r="DD33" s="627">
        <v>3678428</v>
      </c>
      <c r="DE33" s="634"/>
      <c r="DF33" s="634"/>
      <c r="DG33" s="634"/>
      <c r="DH33" s="634"/>
      <c r="DI33" s="634"/>
      <c r="DJ33" s="634"/>
      <c r="DK33" s="635"/>
      <c r="DL33" s="627">
        <v>2426968</v>
      </c>
      <c r="DM33" s="634"/>
      <c r="DN33" s="634"/>
      <c r="DO33" s="634"/>
      <c r="DP33" s="634"/>
      <c r="DQ33" s="634"/>
      <c r="DR33" s="634"/>
      <c r="DS33" s="634"/>
      <c r="DT33" s="634"/>
      <c r="DU33" s="634"/>
      <c r="DV33" s="635"/>
      <c r="DW33" s="624">
        <v>41.4</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418843</v>
      </c>
      <c r="S34" s="622"/>
      <c r="T34" s="622"/>
      <c r="U34" s="622"/>
      <c r="V34" s="622"/>
      <c r="W34" s="622"/>
      <c r="X34" s="622"/>
      <c r="Y34" s="623"/>
      <c r="Z34" s="659">
        <v>4.3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1098065</v>
      </c>
      <c r="CS34" s="622"/>
      <c r="CT34" s="622"/>
      <c r="CU34" s="622"/>
      <c r="CV34" s="622"/>
      <c r="CW34" s="622"/>
      <c r="CX34" s="622"/>
      <c r="CY34" s="623"/>
      <c r="CZ34" s="624">
        <v>11.5</v>
      </c>
      <c r="DA34" s="636"/>
      <c r="DB34" s="636"/>
      <c r="DC34" s="637"/>
      <c r="DD34" s="627">
        <v>800190</v>
      </c>
      <c r="DE34" s="622"/>
      <c r="DF34" s="622"/>
      <c r="DG34" s="622"/>
      <c r="DH34" s="622"/>
      <c r="DI34" s="622"/>
      <c r="DJ34" s="622"/>
      <c r="DK34" s="623"/>
      <c r="DL34" s="627">
        <v>665854</v>
      </c>
      <c r="DM34" s="622"/>
      <c r="DN34" s="622"/>
      <c r="DO34" s="622"/>
      <c r="DP34" s="622"/>
      <c r="DQ34" s="622"/>
      <c r="DR34" s="622"/>
      <c r="DS34" s="622"/>
      <c r="DT34" s="622"/>
      <c r="DU34" s="622"/>
      <c r="DV34" s="623"/>
      <c r="DW34" s="624">
        <v>11.4</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607892</v>
      </c>
      <c r="S35" s="622"/>
      <c r="T35" s="622"/>
      <c r="U35" s="622"/>
      <c r="V35" s="622"/>
      <c r="W35" s="622"/>
      <c r="X35" s="622"/>
      <c r="Y35" s="623"/>
      <c r="Z35" s="659">
        <v>6.2</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368518</v>
      </c>
      <c r="CS35" s="634"/>
      <c r="CT35" s="634"/>
      <c r="CU35" s="634"/>
      <c r="CV35" s="634"/>
      <c r="CW35" s="634"/>
      <c r="CX35" s="634"/>
      <c r="CY35" s="635"/>
      <c r="CZ35" s="624">
        <v>3.9</v>
      </c>
      <c r="DA35" s="636"/>
      <c r="DB35" s="636"/>
      <c r="DC35" s="637"/>
      <c r="DD35" s="627">
        <v>326020</v>
      </c>
      <c r="DE35" s="634"/>
      <c r="DF35" s="634"/>
      <c r="DG35" s="634"/>
      <c r="DH35" s="634"/>
      <c r="DI35" s="634"/>
      <c r="DJ35" s="634"/>
      <c r="DK35" s="635"/>
      <c r="DL35" s="627">
        <v>294527</v>
      </c>
      <c r="DM35" s="634"/>
      <c r="DN35" s="634"/>
      <c r="DO35" s="634"/>
      <c r="DP35" s="634"/>
      <c r="DQ35" s="634"/>
      <c r="DR35" s="634"/>
      <c r="DS35" s="634"/>
      <c r="DT35" s="634"/>
      <c r="DU35" s="634"/>
      <c r="DV35" s="635"/>
      <c r="DW35" s="624">
        <v>5</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167107</v>
      </c>
      <c r="S36" s="622"/>
      <c r="T36" s="622"/>
      <c r="U36" s="622"/>
      <c r="V36" s="622"/>
      <c r="W36" s="622"/>
      <c r="X36" s="622"/>
      <c r="Y36" s="623"/>
      <c r="Z36" s="659">
        <v>1.7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1465734</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330</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1761940</v>
      </c>
      <c r="CS36" s="622"/>
      <c r="CT36" s="622"/>
      <c r="CU36" s="622"/>
      <c r="CV36" s="622"/>
      <c r="CW36" s="622"/>
      <c r="CX36" s="622"/>
      <c r="CY36" s="623"/>
      <c r="CZ36" s="624">
        <v>18.5</v>
      </c>
      <c r="DA36" s="636"/>
      <c r="DB36" s="636"/>
      <c r="DC36" s="637"/>
      <c r="DD36" s="627">
        <v>1300488</v>
      </c>
      <c r="DE36" s="622"/>
      <c r="DF36" s="622"/>
      <c r="DG36" s="622"/>
      <c r="DH36" s="622"/>
      <c r="DI36" s="622"/>
      <c r="DJ36" s="622"/>
      <c r="DK36" s="623"/>
      <c r="DL36" s="627">
        <v>847297</v>
      </c>
      <c r="DM36" s="622"/>
      <c r="DN36" s="622"/>
      <c r="DO36" s="622"/>
      <c r="DP36" s="622"/>
      <c r="DQ36" s="622"/>
      <c r="DR36" s="622"/>
      <c r="DS36" s="622"/>
      <c r="DT36" s="622"/>
      <c r="DU36" s="622"/>
      <c r="DV36" s="623"/>
      <c r="DW36" s="624">
        <v>14.4</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51625</v>
      </c>
      <c r="S37" s="622"/>
      <c r="T37" s="622"/>
      <c r="U37" s="622"/>
      <c r="V37" s="622"/>
      <c r="W37" s="622"/>
      <c r="X37" s="622"/>
      <c r="Y37" s="623"/>
      <c r="Z37" s="659">
        <v>0.5</v>
      </c>
      <c r="AA37" s="659"/>
      <c r="AB37" s="659"/>
      <c r="AC37" s="659"/>
      <c r="AD37" s="660">
        <v>6389</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435310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7040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809357</v>
      </c>
      <c r="CS37" s="634"/>
      <c r="CT37" s="634"/>
      <c r="CU37" s="634"/>
      <c r="CV37" s="634"/>
      <c r="CW37" s="634"/>
      <c r="CX37" s="634"/>
      <c r="CY37" s="635"/>
      <c r="CZ37" s="624">
        <v>8.5</v>
      </c>
      <c r="DA37" s="636"/>
      <c r="DB37" s="636"/>
      <c r="DC37" s="637"/>
      <c r="DD37" s="627">
        <v>634457</v>
      </c>
      <c r="DE37" s="634"/>
      <c r="DF37" s="634"/>
      <c r="DG37" s="634"/>
      <c r="DH37" s="634"/>
      <c r="DI37" s="634"/>
      <c r="DJ37" s="634"/>
      <c r="DK37" s="635"/>
      <c r="DL37" s="627">
        <v>494209</v>
      </c>
      <c r="DM37" s="634"/>
      <c r="DN37" s="634"/>
      <c r="DO37" s="634"/>
      <c r="DP37" s="634"/>
      <c r="DQ37" s="634"/>
      <c r="DR37" s="634"/>
      <c r="DS37" s="634"/>
      <c r="DT37" s="634"/>
      <c r="DU37" s="634"/>
      <c r="DV37" s="635"/>
      <c r="DW37" s="624">
        <v>8.4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610000</v>
      </c>
      <c r="S38" s="622"/>
      <c r="T38" s="622"/>
      <c r="U38" s="622"/>
      <c r="V38" s="622"/>
      <c r="W38" s="622"/>
      <c r="X38" s="622"/>
      <c r="Y38" s="623"/>
      <c r="Z38" s="659">
        <v>6.2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276116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1059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1030424</v>
      </c>
      <c r="CS38" s="622"/>
      <c r="CT38" s="622"/>
      <c r="CU38" s="622"/>
      <c r="CV38" s="622"/>
      <c r="CW38" s="622"/>
      <c r="CX38" s="622"/>
      <c r="CY38" s="623"/>
      <c r="CZ38" s="624">
        <v>10.8</v>
      </c>
      <c r="DA38" s="636"/>
      <c r="DB38" s="636"/>
      <c r="DC38" s="637"/>
      <c r="DD38" s="627">
        <v>807841</v>
      </c>
      <c r="DE38" s="622"/>
      <c r="DF38" s="622"/>
      <c r="DG38" s="622"/>
      <c r="DH38" s="622"/>
      <c r="DI38" s="622"/>
      <c r="DJ38" s="622"/>
      <c r="DK38" s="623"/>
      <c r="DL38" s="627">
        <v>619290</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181535</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1731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636717</v>
      </c>
      <c r="CS39" s="634"/>
      <c r="CT39" s="634"/>
      <c r="CU39" s="634"/>
      <c r="CV39" s="634"/>
      <c r="CW39" s="634"/>
      <c r="CX39" s="634"/>
      <c r="CY39" s="635"/>
      <c r="CZ39" s="624">
        <v>6.7</v>
      </c>
      <c r="DA39" s="636"/>
      <c r="DB39" s="636"/>
      <c r="DC39" s="637"/>
      <c r="DD39" s="627">
        <v>421319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20700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37137</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23183</v>
      </c>
      <c r="CS40" s="622"/>
      <c r="CT40" s="622"/>
      <c r="CU40" s="622"/>
      <c r="CV40" s="622"/>
      <c r="CW40" s="622"/>
      <c r="CX40" s="622"/>
      <c r="CY40" s="623"/>
      <c r="CZ40" s="624">
        <v>0.2</v>
      </c>
      <c r="DA40" s="636"/>
      <c r="DB40" s="636"/>
      <c r="DC40" s="637"/>
      <c r="DD40" s="627">
        <v>22570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9770359</v>
      </c>
      <c r="S41" s="646"/>
      <c r="T41" s="646"/>
      <c r="U41" s="646"/>
      <c r="V41" s="646"/>
      <c r="W41" s="646"/>
      <c r="X41" s="646"/>
      <c r="Y41" s="649"/>
      <c r="Z41" s="650">
        <v>100</v>
      </c>
      <c r="AA41" s="650"/>
      <c r="AB41" s="650"/>
      <c r="AC41" s="650"/>
      <c r="AD41" s="651">
        <v>5844682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85646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449990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1290477</v>
      </c>
      <c r="CS42" s="634"/>
      <c r="CT42" s="634"/>
      <c r="CU42" s="634"/>
      <c r="CV42" s="634"/>
      <c r="CW42" s="634"/>
      <c r="CX42" s="634"/>
      <c r="CY42" s="635"/>
      <c r="CZ42" s="624">
        <v>13.5</v>
      </c>
      <c r="DA42" s="636"/>
      <c r="DB42" s="636"/>
      <c r="DC42" s="637"/>
      <c r="DD42" s="627">
        <v>382194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1058831</v>
      </c>
      <c r="CS44" s="622"/>
      <c r="CT44" s="622"/>
      <c r="CU44" s="622"/>
      <c r="CV44" s="622"/>
      <c r="CW44" s="622"/>
      <c r="CX44" s="622"/>
      <c r="CY44" s="623"/>
      <c r="CZ44" s="624">
        <v>11.1</v>
      </c>
      <c r="DA44" s="625"/>
      <c r="DB44" s="625"/>
      <c r="DC44" s="626"/>
      <c r="DD44" s="627">
        <v>339318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330731</v>
      </c>
      <c r="CS45" s="634"/>
      <c r="CT45" s="634"/>
      <c r="CU45" s="634"/>
      <c r="CV45" s="634"/>
      <c r="CW45" s="634"/>
      <c r="CX45" s="634"/>
      <c r="CY45" s="635"/>
      <c r="CZ45" s="624">
        <v>3.5</v>
      </c>
      <c r="DA45" s="636"/>
      <c r="DB45" s="636"/>
      <c r="DC45" s="637"/>
      <c r="DD45" s="627">
        <v>34386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627097</v>
      </c>
      <c r="CS46" s="622"/>
      <c r="CT46" s="622"/>
      <c r="CU46" s="622"/>
      <c r="CV46" s="622"/>
      <c r="CW46" s="622"/>
      <c r="CX46" s="622"/>
      <c r="CY46" s="623"/>
      <c r="CZ46" s="624">
        <v>6.6</v>
      </c>
      <c r="DA46" s="625"/>
      <c r="DB46" s="625"/>
      <c r="DC46" s="626"/>
      <c r="DD46" s="627">
        <v>304729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231646</v>
      </c>
      <c r="CS47" s="634"/>
      <c r="CT47" s="634"/>
      <c r="CU47" s="634"/>
      <c r="CV47" s="634"/>
      <c r="CW47" s="634"/>
      <c r="CX47" s="634"/>
      <c r="CY47" s="635"/>
      <c r="CZ47" s="624">
        <v>2.4</v>
      </c>
      <c r="DA47" s="636"/>
      <c r="DB47" s="636"/>
      <c r="DC47" s="637"/>
      <c r="DD47" s="627">
        <v>42876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9526714</v>
      </c>
      <c r="CS49" s="606"/>
      <c r="CT49" s="606"/>
      <c r="CU49" s="606"/>
      <c r="CV49" s="606"/>
      <c r="CW49" s="606"/>
      <c r="CX49" s="606"/>
      <c r="CY49" s="607"/>
      <c r="CZ49" s="608">
        <v>100</v>
      </c>
      <c r="DA49" s="609"/>
      <c r="DB49" s="609"/>
      <c r="DC49" s="610"/>
      <c r="DD49" s="611">
        <v>6814005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7LlfCC1Vsf3lNlC5UQoAclI2WaAX6tx5qlzrOUYo5OHUPMPSb3GhY9N/GLASEXY80HY/1TT5ipG7liehq2EDQ==" saltValue="bMGJODctu8yxtjzMn6nC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K31" sqref="AK31:AO3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354</v>
      </c>
      <c r="DK2" s="1095"/>
      <c r="DL2" s="1095"/>
      <c r="DM2" s="1095"/>
      <c r="DN2" s="1095"/>
      <c r="DO2" s="1096"/>
      <c r="DP2" s="228"/>
      <c r="DQ2" s="1094" t="s">
        <v>355</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7"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7" t="s">
        <v>372</v>
      </c>
      <c r="DH5" s="1088"/>
      <c r="DI5" s="1088"/>
      <c r="DJ5" s="1088"/>
      <c r="DK5" s="1089"/>
      <c r="DL5" s="1087" t="s">
        <v>373</v>
      </c>
      <c r="DM5" s="1088"/>
      <c r="DN5" s="1088"/>
      <c r="DO5" s="1088"/>
      <c r="DP5" s="1089"/>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15">
      <c r="A7" s="236">
        <v>1</v>
      </c>
      <c r="B7" s="1050" t="s">
        <v>375</v>
      </c>
      <c r="C7" s="1051"/>
      <c r="D7" s="1051"/>
      <c r="E7" s="1051"/>
      <c r="F7" s="1051"/>
      <c r="G7" s="1051"/>
      <c r="H7" s="1051"/>
      <c r="I7" s="1051"/>
      <c r="J7" s="1051"/>
      <c r="K7" s="1051"/>
      <c r="L7" s="1051"/>
      <c r="M7" s="1051"/>
      <c r="N7" s="1051"/>
      <c r="O7" s="1051"/>
      <c r="P7" s="1052"/>
      <c r="Q7" s="1105">
        <v>9761</v>
      </c>
      <c r="R7" s="1106"/>
      <c r="S7" s="1106"/>
      <c r="T7" s="1106"/>
      <c r="U7" s="1106"/>
      <c r="V7" s="1106">
        <v>9519</v>
      </c>
      <c r="W7" s="1106"/>
      <c r="X7" s="1106"/>
      <c r="Y7" s="1106"/>
      <c r="Z7" s="1106"/>
      <c r="AA7" s="1106">
        <v>242</v>
      </c>
      <c r="AB7" s="1106"/>
      <c r="AC7" s="1106"/>
      <c r="AD7" s="1106"/>
      <c r="AE7" s="1107"/>
      <c r="AF7" s="1108">
        <v>232</v>
      </c>
      <c r="AG7" s="1109"/>
      <c r="AH7" s="1109"/>
      <c r="AI7" s="1109"/>
      <c r="AJ7" s="1110"/>
      <c r="AK7" s="1111">
        <v>3</v>
      </c>
      <c r="AL7" s="1112"/>
      <c r="AM7" s="1112"/>
      <c r="AN7" s="1112"/>
      <c r="AO7" s="1112"/>
      <c r="AP7" s="1112">
        <v>7446</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561</v>
      </c>
      <c r="BT7" s="1103"/>
      <c r="BU7" s="1103"/>
      <c r="BV7" s="1103"/>
      <c r="BW7" s="1103"/>
      <c r="BX7" s="1103"/>
      <c r="BY7" s="1103"/>
      <c r="BZ7" s="1103"/>
      <c r="CA7" s="1103"/>
      <c r="CB7" s="1103"/>
      <c r="CC7" s="1103"/>
      <c r="CD7" s="1103"/>
      <c r="CE7" s="1103"/>
      <c r="CF7" s="1103"/>
      <c r="CG7" s="1115"/>
      <c r="CH7" s="1099">
        <v>-5</v>
      </c>
      <c r="CI7" s="1100"/>
      <c r="CJ7" s="1100"/>
      <c r="CK7" s="1100"/>
      <c r="CL7" s="1101"/>
      <c r="CM7" s="1099">
        <v>54</v>
      </c>
      <c r="CN7" s="1100"/>
      <c r="CO7" s="1100"/>
      <c r="CP7" s="1100"/>
      <c r="CQ7" s="1101"/>
      <c r="CR7" s="1099">
        <v>51</v>
      </c>
      <c r="CS7" s="1100"/>
      <c r="CT7" s="1100"/>
      <c r="CU7" s="1100"/>
      <c r="CV7" s="1101"/>
      <c r="CW7" s="1099" t="s">
        <v>565</v>
      </c>
      <c r="CX7" s="1100"/>
      <c r="CY7" s="1100"/>
      <c r="CZ7" s="1100"/>
      <c r="DA7" s="1101"/>
      <c r="DB7" s="1099" t="s">
        <v>565</v>
      </c>
      <c r="DC7" s="1100"/>
      <c r="DD7" s="1100"/>
      <c r="DE7" s="1100"/>
      <c r="DF7" s="1101"/>
      <c r="DG7" s="1099" t="s">
        <v>565</v>
      </c>
      <c r="DH7" s="1100"/>
      <c r="DI7" s="1100"/>
      <c r="DJ7" s="1100"/>
      <c r="DK7" s="1101"/>
      <c r="DL7" s="1099" t="s">
        <v>565</v>
      </c>
      <c r="DM7" s="1100"/>
      <c r="DN7" s="1100"/>
      <c r="DO7" s="1100"/>
      <c r="DP7" s="1101"/>
      <c r="DQ7" s="1099" t="s">
        <v>565</v>
      </c>
      <c r="DR7" s="1100"/>
      <c r="DS7" s="1100"/>
      <c r="DT7" s="1100"/>
      <c r="DU7" s="1101"/>
      <c r="DV7" s="1102"/>
      <c r="DW7" s="1103"/>
      <c r="DX7" s="1103"/>
      <c r="DY7" s="1103"/>
      <c r="DZ7" s="1104"/>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46</v>
      </c>
      <c r="R8" s="1039"/>
      <c r="S8" s="1039"/>
      <c r="T8" s="1039"/>
      <c r="U8" s="1039"/>
      <c r="V8" s="1039">
        <v>44</v>
      </c>
      <c r="W8" s="1039"/>
      <c r="X8" s="1039"/>
      <c r="Y8" s="1039"/>
      <c r="Z8" s="1039"/>
      <c r="AA8" s="1039">
        <v>2</v>
      </c>
      <c r="AB8" s="1039"/>
      <c r="AC8" s="1039"/>
      <c r="AD8" s="1039"/>
      <c r="AE8" s="1040"/>
      <c r="AF8" s="1035">
        <v>2</v>
      </c>
      <c r="AG8" s="1036"/>
      <c r="AH8" s="1036"/>
      <c r="AI8" s="1036"/>
      <c r="AJ8" s="1037"/>
      <c r="AK8" s="1083">
        <v>15</v>
      </c>
      <c r="AL8" s="1084"/>
      <c r="AM8" s="1084"/>
      <c r="AN8" s="1084"/>
      <c r="AO8" s="1084"/>
      <c r="AP8" s="1084">
        <v>0</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70"/>
      <c r="R23" s="1064"/>
      <c r="S23" s="1064"/>
      <c r="T23" s="1064"/>
      <c r="U23" s="1064"/>
      <c r="V23" s="1064"/>
      <c r="W23" s="1064"/>
      <c r="X23" s="1064"/>
      <c r="Y23" s="1064"/>
      <c r="Z23" s="1064"/>
      <c r="AA23" s="1064"/>
      <c r="AB23" s="1064"/>
      <c r="AC23" s="1064"/>
      <c r="AD23" s="1064"/>
      <c r="AE23" s="1071"/>
      <c r="AF23" s="1072">
        <v>234</v>
      </c>
      <c r="AG23" s="1064"/>
      <c r="AH23" s="1064"/>
      <c r="AI23" s="1064"/>
      <c r="AJ23" s="1073"/>
      <c r="AK23" s="1074"/>
      <c r="AL23" s="1075"/>
      <c r="AM23" s="1075"/>
      <c r="AN23" s="1075"/>
      <c r="AO23" s="1075"/>
      <c r="AP23" s="1064"/>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3" t="s">
        <v>380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2" t="s">
        <v>381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8" t="s">
        <v>385</v>
      </c>
      <c r="AG26" s="1008"/>
      <c r="AH26" s="1008"/>
      <c r="AI26" s="1008"/>
      <c r="AJ26" s="1059"/>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0" t="s">
        <v>390</v>
      </c>
      <c r="C28" s="1051"/>
      <c r="D28" s="1051"/>
      <c r="E28" s="1051"/>
      <c r="F28" s="1051"/>
      <c r="G28" s="1051"/>
      <c r="H28" s="1051"/>
      <c r="I28" s="1051"/>
      <c r="J28" s="1051"/>
      <c r="K28" s="1051"/>
      <c r="L28" s="1051"/>
      <c r="M28" s="1051"/>
      <c r="N28" s="1051"/>
      <c r="O28" s="1051"/>
      <c r="P28" s="1052"/>
      <c r="Q28" s="1053">
        <v>1059</v>
      </c>
      <c r="R28" s="1054"/>
      <c r="S28" s="1054"/>
      <c r="T28" s="1054"/>
      <c r="U28" s="1054"/>
      <c r="V28" s="1054">
        <v>1059</v>
      </c>
      <c r="W28" s="1054"/>
      <c r="X28" s="1054"/>
      <c r="Y28" s="1054"/>
      <c r="Z28" s="1054"/>
      <c r="AA28" s="1054">
        <v>0</v>
      </c>
      <c r="AB28" s="1054"/>
      <c r="AC28" s="1054"/>
      <c r="AD28" s="1054"/>
      <c r="AE28" s="1055"/>
      <c r="AF28" s="1056">
        <v>0</v>
      </c>
      <c r="AG28" s="1054"/>
      <c r="AH28" s="1054"/>
      <c r="AI28" s="1054"/>
      <c r="AJ28" s="1057"/>
      <c r="AK28" s="1045">
        <v>86</v>
      </c>
      <c r="AL28" s="1046"/>
      <c r="AM28" s="1046"/>
      <c r="AN28" s="1046"/>
      <c r="AO28" s="1046"/>
      <c r="AP28" s="1046" t="s">
        <v>493</v>
      </c>
      <c r="AQ28" s="1046"/>
      <c r="AR28" s="1046"/>
      <c r="AS28" s="1046"/>
      <c r="AT28" s="1046"/>
      <c r="AU28" s="1046" t="s">
        <v>493</v>
      </c>
      <c r="AV28" s="1046"/>
      <c r="AW28" s="1046"/>
      <c r="AX28" s="1046"/>
      <c r="AY28" s="1046"/>
      <c r="AZ28" s="1047" t="s">
        <v>566</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1079</v>
      </c>
      <c r="R29" s="1039"/>
      <c r="S29" s="1039"/>
      <c r="T29" s="1039"/>
      <c r="U29" s="1039"/>
      <c r="V29" s="1039">
        <v>1037</v>
      </c>
      <c r="W29" s="1039"/>
      <c r="X29" s="1039"/>
      <c r="Y29" s="1039"/>
      <c r="Z29" s="1039"/>
      <c r="AA29" s="1039">
        <v>42</v>
      </c>
      <c r="AB29" s="1039"/>
      <c r="AC29" s="1039"/>
      <c r="AD29" s="1039"/>
      <c r="AE29" s="1040"/>
      <c r="AF29" s="1035">
        <v>42</v>
      </c>
      <c r="AG29" s="1036"/>
      <c r="AH29" s="1036"/>
      <c r="AI29" s="1036"/>
      <c r="AJ29" s="1037"/>
      <c r="AK29" s="980">
        <v>193</v>
      </c>
      <c r="AL29" s="971"/>
      <c r="AM29" s="971"/>
      <c r="AN29" s="971"/>
      <c r="AO29" s="971"/>
      <c r="AP29" s="971" t="s">
        <v>493</v>
      </c>
      <c r="AQ29" s="971"/>
      <c r="AR29" s="971"/>
      <c r="AS29" s="971"/>
      <c r="AT29" s="971"/>
      <c r="AU29" s="971" t="s">
        <v>493</v>
      </c>
      <c r="AV29" s="971"/>
      <c r="AW29" s="971"/>
      <c r="AX29" s="971"/>
      <c r="AY29" s="971"/>
      <c r="AZ29" s="1042" t="s">
        <v>566</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172</v>
      </c>
      <c r="R30" s="1039"/>
      <c r="S30" s="1039"/>
      <c r="T30" s="1039"/>
      <c r="U30" s="1039"/>
      <c r="V30" s="1039">
        <v>171</v>
      </c>
      <c r="W30" s="1039"/>
      <c r="X30" s="1039"/>
      <c r="Y30" s="1039"/>
      <c r="Z30" s="1039"/>
      <c r="AA30" s="1039">
        <v>1</v>
      </c>
      <c r="AB30" s="1039"/>
      <c r="AC30" s="1039"/>
      <c r="AD30" s="1039"/>
      <c r="AE30" s="1040"/>
      <c r="AF30" s="1035">
        <v>1</v>
      </c>
      <c r="AG30" s="1036"/>
      <c r="AH30" s="1036"/>
      <c r="AI30" s="1036"/>
      <c r="AJ30" s="1037"/>
      <c r="AK30" s="980">
        <v>70</v>
      </c>
      <c r="AL30" s="971"/>
      <c r="AM30" s="971"/>
      <c r="AN30" s="971"/>
      <c r="AO30" s="971"/>
      <c r="AP30" s="971" t="s">
        <v>493</v>
      </c>
      <c r="AQ30" s="971"/>
      <c r="AR30" s="971"/>
      <c r="AS30" s="971"/>
      <c r="AT30" s="971"/>
      <c r="AU30" s="971" t="s">
        <v>493</v>
      </c>
      <c r="AV30" s="971"/>
      <c r="AW30" s="971"/>
      <c r="AX30" s="971"/>
      <c r="AY30" s="971"/>
      <c r="AZ30" s="1042" t="s">
        <v>566</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67</v>
      </c>
      <c r="R31" s="1039"/>
      <c r="S31" s="1039"/>
      <c r="T31" s="1039"/>
      <c r="U31" s="1039"/>
      <c r="V31" s="1039">
        <v>67</v>
      </c>
      <c r="W31" s="1039"/>
      <c r="X31" s="1039"/>
      <c r="Y31" s="1039"/>
      <c r="Z31" s="1039"/>
      <c r="AA31" s="1039">
        <v>0</v>
      </c>
      <c r="AB31" s="1039"/>
      <c r="AC31" s="1039"/>
      <c r="AD31" s="1039"/>
      <c r="AE31" s="1040"/>
      <c r="AF31" s="1035">
        <v>0</v>
      </c>
      <c r="AG31" s="1036"/>
      <c r="AH31" s="1036"/>
      <c r="AI31" s="1036"/>
      <c r="AJ31" s="1037"/>
      <c r="AK31" s="980">
        <v>37</v>
      </c>
      <c r="AL31" s="971"/>
      <c r="AM31" s="971"/>
      <c r="AN31" s="971"/>
      <c r="AO31" s="971"/>
      <c r="AP31" s="971" t="s">
        <v>493</v>
      </c>
      <c r="AQ31" s="971"/>
      <c r="AR31" s="971"/>
      <c r="AS31" s="971"/>
      <c r="AT31" s="971"/>
      <c r="AU31" s="971" t="s">
        <v>493</v>
      </c>
      <c r="AV31" s="971"/>
      <c r="AW31" s="971"/>
      <c r="AX31" s="971"/>
      <c r="AY31" s="971"/>
      <c r="AZ31" s="1042" t="s">
        <v>566</v>
      </c>
      <c r="BA31" s="1043"/>
      <c r="BB31" s="1043"/>
      <c r="BC31" s="1043"/>
      <c r="BD31" s="1044"/>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1101</v>
      </c>
      <c r="R32" s="1039"/>
      <c r="S32" s="1039"/>
      <c r="T32" s="1039"/>
      <c r="U32" s="1039"/>
      <c r="V32" s="1039">
        <v>1062</v>
      </c>
      <c r="W32" s="1039"/>
      <c r="X32" s="1039"/>
      <c r="Y32" s="1039"/>
      <c r="Z32" s="1039"/>
      <c r="AA32" s="1039">
        <v>39</v>
      </c>
      <c r="AB32" s="1039"/>
      <c r="AC32" s="1039"/>
      <c r="AD32" s="1039"/>
      <c r="AE32" s="1040"/>
      <c r="AF32" s="1035">
        <v>1254</v>
      </c>
      <c r="AG32" s="1036"/>
      <c r="AH32" s="1036"/>
      <c r="AI32" s="1036"/>
      <c r="AJ32" s="1037"/>
      <c r="AK32" s="980">
        <v>457</v>
      </c>
      <c r="AL32" s="971"/>
      <c r="AM32" s="971"/>
      <c r="AN32" s="971"/>
      <c r="AO32" s="971"/>
      <c r="AP32" s="971">
        <v>46</v>
      </c>
      <c r="AQ32" s="971"/>
      <c r="AR32" s="971"/>
      <c r="AS32" s="971"/>
      <c r="AT32" s="971"/>
      <c r="AU32" s="971">
        <v>6</v>
      </c>
      <c r="AV32" s="971"/>
      <c r="AW32" s="971"/>
      <c r="AX32" s="971"/>
      <c r="AY32" s="971"/>
      <c r="AZ32" s="1042" t="s">
        <v>566</v>
      </c>
      <c r="BA32" s="1043"/>
      <c r="BB32" s="1043"/>
      <c r="BC32" s="1043"/>
      <c r="BD32" s="1044"/>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420</v>
      </c>
      <c r="R33" s="1039"/>
      <c r="S33" s="1039"/>
      <c r="T33" s="1039"/>
      <c r="U33" s="1039"/>
      <c r="V33" s="1039">
        <v>409</v>
      </c>
      <c r="W33" s="1039"/>
      <c r="X33" s="1039"/>
      <c r="Y33" s="1039"/>
      <c r="Z33" s="1039"/>
      <c r="AA33" s="1039">
        <v>11</v>
      </c>
      <c r="AB33" s="1039"/>
      <c r="AC33" s="1039"/>
      <c r="AD33" s="1039"/>
      <c r="AE33" s="1040"/>
      <c r="AF33" s="1035">
        <v>11</v>
      </c>
      <c r="AG33" s="1036"/>
      <c r="AH33" s="1036"/>
      <c r="AI33" s="1036"/>
      <c r="AJ33" s="1037"/>
      <c r="AK33" s="980">
        <v>182</v>
      </c>
      <c r="AL33" s="971"/>
      <c r="AM33" s="971"/>
      <c r="AN33" s="971"/>
      <c r="AO33" s="971"/>
      <c r="AP33" s="971">
        <v>834</v>
      </c>
      <c r="AQ33" s="971"/>
      <c r="AR33" s="971"/>
      <c r="AS33" s="971"/>
      <c r="AT33" s="971"/>
      <c r="AU33" s="971">
        <v>356</v>
      </c>
      <c r="AV33" s="971"/>
      <c r="AW33" s="971"/>
      <c r="AX33" s="971"/>
      <c r="AY33" s="971"/>
      <c r="AZ33" s="1042" t="s">
        <v>566</v>
      </c>
      <c r="BA33" s="1043"/>
      <c r="BB33" s="1043"/>
      <c r="BC33" s="1043"/>
      <c r="BD33" s="1044"/>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396</v>
      </c>
      <c r="R34" s="1039"/>
      <c r="S34" s="1039"/>
      <c r="T34" s="1039"/>
      <c r="U34" s="1039"/>
      <c r="V34" s="1039">
        <v>366</v>
      </c>
      <c r="W34" s="1039"/>
      <c r="X34" s="1039"/>
      <c r="Y34" s="1039"/>
      <c r="Z34" s="1039"/>
      <c r="AA34" s="1039">
        <v>30</v>
      </c>
      <c r="AB34" s="1039"/>
      <c r="AC34" s="1039"/>
      <c r="AD34" s="1039"/>
      <c r="AE34" s="1040"/>
      <c r="AF34" s="1035">
        <v>30</v>
      </c>
      <c r="AG34" s="1036"/>
      <c r="AH34" s="1036"/>
      <c r="AI34" s="1036"/>
      <c r="AJ34" s="1037"/>
      <c r="AK34" s="980">
        <v>268</v>
      </c>
      <c r="AL34" s="971"/>
      <c r="AM34" s="971"/>
      <c r="AN34" s="971"/>
      <c r="AO34" s="971"/>
      <c r="AP34" s="971">
        <v>1198</v>
      </c>
      <c r="AQ34" s="971"/>
      <c r="AR34" s="971"/>
      <c r="AS34" s="971"/>
      <c r="AT34" s="971"/>
      <c r="AU34" s="971">
        <v>1011</v>
      </c>
      <c r="AV34" s="971"/>
      <c r="AW34" s="971"/>
      <c r="AX34" s="971"/>
      <c r="AY34" s="971"/>
      <c r="AZ34" s="1042" t="s">
        <v>566</v>
      </c>
      <c r="BA34" s="1043"/>
      <c r="BB34" s="1043"/>
      <c r="BC34" s="1043"/>
      <c r="BD34" s="1044"/>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52</v>
      </c>
      <c r="R35" s="1039"/>
      <c r="S35" s="1039"/>
      <c r="T35" s="1039"/>
      <c r="U35" s="1039"/>
      <c r="V35" s="1039">
        <v>50</v>
      </c>
      <c r="W35" s="1039"/>
      <c r="X35" s="1039"/>
      <c r="Y35" s="1039"/>
      <c r="Z35" s="1039"/>
      <c r="AA35" s="1039">
        <v>2</v>
      </c>
      <c r="AB35" s="1039"/>
      <c r="AC35" s="1039"/>
      <c r="AD35" s="1039"/>
      <c r="AE35" s="1040"/>
      <c r="AF35" s="1035">
        <v>2</v>
      </c>
      <c r="AG35" s="1036"/>
      <c r="AH35" s="1036"/>
      <c r="AI35" s="1036"/>
      <c r="AJ35" s="1037"/>
      <c r="AK35" s="980">
        <v>8</v>
      </c>
      <c r="AL35" s="971"/>
      <c r="AM35" s="971"/>
      <c r="AN35" s="971"/>
      <c r="AO35" s="971"/>
      <c r="AP35" s="971">
        <v>44</v>
      </c>
      <c r="AQ35" s="971"/>
      <c r="AR35" s="971"/>
      <c r="AS35" s="971"/>
      <c r="AT35" s="971"/>
      <c r="AU35" s="971">
        <v>23</v>
      </c>
      <c r="AV35" s="971"/>
      <c r="AW35" s="971"/>
      <c r="AX35" s="971"/>
      <c r="AY35" s="971"/>
      <c r="AZ35" s="1042" t="s">
        <v>566</v>
      </c>
      <c r="BA35" s="1043"/>
      <c r="BB35" s="1043"/>
      <c r="BC35" s="1043"/>
      <c r="BD35" s="1044"/>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400</v>
      </c>
      <c r="C36" s="1031"/>
      <c r="D36" s="1031"/>
      <c r="E36" s="1031"/>
      <c r="F36" s="1031"/>
      <c r="G36" s="1031"/>
      <c r="H36" s="1031"/>
      <c r="I36" s="1031"/>
      <c r="J36" s="1031"/>
      <c r="K36" s="1031"/>
      <c r="L36" s="1031"/>
      <c r="M36" s="1031"/>
      <c r="N36" s="1031"/>
      <c r="O36" s="1031"/>
      <c r="P36" s="1032"/>
      <c r="Q36" s="1038">
        <v>27</v>
      </c>
      <c r="R36" s="1039"/>
      <c r="S36" s="1039"/>
      <c r="T36" s="1039"/>
      <c r="U36" s="1039"/>
      <c r="V36" s="1039">
        <v>27</v>
      </c>
      <c r="W36" s="1039"/>
      <c r="X36" s="1039"/>
      <c r="Y36" s="1039"/>
      <c r="Z36" s="1039"/>
      <c r="AA36" s="1039">
        <v>0</v>
      </c>
      <c r="AB36" s="1039"/>
      <c r="AC36" s="1039"/>
      <c r="AD36" s="1039"/>
      <c r="AE36" s="1040"/>
      <c r="AF36" s="1035" t="s">
        <v>122</v>
      </c>
      <c r="AG36" s="1036"/>
      <c r="AH36" s="1036"/>
      <c r="AI36" s="1036"/>
      <c r="AJ36" s="1037"/>
      <c r="AK36" s="980">
        <v>0</v>
      </c>
      <c r="AL36" s="971"/>
      <c r="AM36" s="971"/>
      <c r="AN36" s="971"/>
      <c r="AO36" s="971"/>
      <c r="AP36" s="971">
        <v>0</v>
      </c>
      <c r="AQ36" s="971"/>
      <c r="AR36" s="971"/>
      <c r="AS36" s="971"/>
      <c r="AT36" s="971"/>
      <c r="AU36" s="971">
        <v>0</v>
      </c>
      <c r="AV36" s="971"/>
      <c r="AW36" s="971"/>
      <c r="AX36" s="971"/>
      <c r="AY36" s="971"/>
      <c r="AZ36" s="1042" t="s">
        <v>566</v>
      </c>
      <c r="BA36" s="1043"/>
      <c r="BB36" s="1043"/>
      <c r="BC36" s="1043"/>
      <c r="BD36" s="1044"/>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1340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405</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562</v>
      </c>
      <c r="C68" s="986"/>
      <c r="D68" s="986"/>
      <c r="E68" s="986"/>
      <c r="F68" s="986"/>
      <c r="G68" s="986"/>
      <c r="H68" s="986"/>
      <c r="I68" s="986"/>
      <c r="J68" s="986"/>
      <c r="K68" s="986"/>
      <c r="L68" s="986"/>
      <c r="M68" s="986"/>
      <c r="N68" s="986"/>
      <c r="O68" s="986"/>
      <c r="P68" s="987"/>
      <c r="Q68" s="988">
        <v>878</v>
      </c>
      <c r="R68" s="982"/>
      <c r="S68" s="982"/>
      <c r="T68" s="982"/>
      <c r="U68" s="982"/>
      <c r="V68" s="982">
        <v>864</v>
      </c>
      <c r="W68" s="982"/>
      <c r="X68" s="982"/>
      <c r="Y68" s="982"/>
      <c r="Z68" s="982"/>
      <c r="AA68" s="982">
        <v>14</v>
      </c>
      <c r="AB68" s="982"/>
      <c r="AC68" s="982"/>
      <c r="AD68" s="982"/>
      <c r="AE68" s="982"/>
      <c r="AF68" s="982">
        <v>14</v>
      </c>
      <c r="AG68" s="982"/>
      <c r="AH68" s="982"/>
      <c r="AI68" s="982"/>
      <c r="AJ68" s="982"/>
      <c r="AK68" s="982" t="s">
        <v>565</v>
      </c>
      <c r="AL68" s="982"/>
      <c r="AM68" s="982"/>
      <c r="AN68" s="982"/>
      <c r="AO68" s="982"/>
      <c r="AP68" s="982">
        <v>272</v>
      </c>
      <c r="AQ68" s="982"/>
      <c r="AR68" s="982"/>
      <c r="AS68" s="982"/>
      <c r="AT68" s="982"/>
      <c r="AU68" s="982" t="s">
        <v>565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563</v>
      </c>
      <c r="C69" s="975"/>
      <c r="D69" s="975"/>
      <c r="E69" s="975"/>
      <c r="F69" s="975"/>
      <c r="G69" s="975"/>
      <c r="H69" s="975"/>
      <c r="I69" s="975"/>
      <c r="J69" s="975"/>
      <c r="K69" s="975"/>
      <c r="L69" s="975"/>
      <c r="M69" s="975"/>
      <c r="N69" s="975"/>
      <c r="O69" s="975"/>
      <c r="P69" s="976"/>
      <c r="Q69" s="977">
        <v>1644</v>
      </c>
      <c r="R69" s="971"/>
      <c r="S69" s="971"/>
      <c r="T69" s="971"/>
      <c r="U69" s="971"/>
      <c r="V69" s="971">
        <v>1603</v>
      </c>
      <c r="W69" s="971"/>
      <c r="X69" s="971"/>
      <c r="Y69" s="971"/>
      <c r="Z69" s="971"/>
      <c r="AA69" s="971">
        <v>41</v>
      </c>
      <c r="AB69" s="971"/>
      <c r="AC69" s="971"/>
      <c r="AD69" s="971"/>
      <c r="AE69" s="971"/>
      <c r="AF69" s="971">
        <v>41</v>
      </c>
      <c r="AG69" s="971"/>
      <c r="AH69" s="971"/>
      <c r="AI69" s="971"/>
      <c r="AJ69" s="971"/>
      <c r="AK69" s="971" t="s">
        <v>565</v>
      </c>
      <c r="AL69" s="971"/>
      <c r="AM69" s="971"/>
      <c r="AN69" s="971"/>
      <c r="AO69" s="971"/>
      <c r="AP69" s="971">
        <v>5</v>
      </c>
      <c r="AQ69" s="971"/>
      <c r="AR69" s="971"/>
      <c r="AS69" s="971"/>
      <c r="AT69" s="971"/>
      <c r="AU69" s="971" t="s">
        <v>565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564</v>
      </c>
      <c r="C70" s="975"/>
      <c r="D70" s="975"/>
      <c r="E70" s="975"/>
      <c r="F70" s="975"/>
      <c r="G70" s="975"/>
      <c r="H70" s="975"/>
      <c r="I70" s="975"/>
      <c r="J70" s="975"/>
      <c r="K70" s="975"/>
      <c r="L70" s="975"/>
      <c r="M70" s="975"/>
      <c r="N70" s="975"/>
      <c r="O70" s="975"/>
      <c r="P70" s="976"/>
      <c r="Q70" s="977">
        <v>42</v>
      </c>
      <c r="R70" s="971"/>
      <c r="S70" s="971"/>
      <c r="T70" s="971"/>
      <c r="U70" s="971"/>
      <c r="V70" s="971">
        <v>41</v>
      </c>
      <c r="W70" s="971"/>
      <c r="X70" s="971"/>
      <c r="Y70" s="971"/>
      <c r="Z70" s="971"/>
      <c r="AA70" s="971">
        <v>1</v>
      </c>
      <c r="AB70" s="971"/>
      <c r="AC70" s="971"/>
      <c r="AD70" s="971"/>
      <c r="AE70" s="971"/>
      <c r="AF70" s="971">
        <v>1</v>
      </c>
      <c r="AG70" s="971"/>
      <c r="AH70" s="971"/>
      <c r="AI70" s="971"/>
      <c r="AJ70" s="971"/>
      <c r="AK70" s="971" t="s">
        <v>565</v>
      </c>
      <c r="AL70" s="971"/>
      <c r="AM70" s="971"/>
      <c r="AN70" s="971"/>
      <c r="AO70" s="971"/>
      <c r="AP70" s="971">
        <v>0</v>
      </c>
      <c r="AQ70" s="971"/>
      <c r="AR70" s="971"/>
      <c r="AS70" s="971"/>
      <c r="AT70" s="971"/>
      <c r="AU70" s="971" t="s">
        <v>565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295</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295</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295</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1146810</v>
      </c>
      <c r="AB110" s="889"/>
      <c r="AC110" s="889"/>
      <c r="AD110" s="889"/>
      <c r="AE110" s="890"/>
      <c r="AF110" s="891">
        <v>1148877</v>
      </c>
      <c r="AG110" s="889"/>
      <c r="AH110" s="889"/>
      <c r="AI110" s="889"/>
      <c r="AJ110" s="890"/>
      <c r="AK110" s="891">
        <v>1090483</v>
      </c>
      <c r="AL110" s="889"/>
      <c r="AM110" s="889"/>
      <c r="AN110" s="889"/>
      <c r="AO110" s="890"/>
      <c r="AP110" s="892">
        <v>22.6</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8325092</v>
      </c>
      <c r="BR110" s="842"/>
      <c r="BS110" s="842"/>
      <c r="BT110" s="842"/>
      <c r="BU110" s="842"/>
      <c r="BV110" s="842">
        <v>7886177</v>
      </c>
      <c r="BW110" s="842"/>
      <c r="BX110" s="842"/>
      <c r="BY110" s="842"/>
      <c r="BZ110" s="842"/>
      <c r="CA110" s="842">
        <v>7446243</v>
      </c>
      <c r="CB110" s="842"/>
      <c r="CC110" s="842"/>
      <c r="CD110" s="842"/>
      <c r="CE110" s="842"/>
      <c r="CF110" s="866">
        <v>154.19999999999999</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6044</v>
      </c>
      <c r="BR111" s="817"/>
      <c r="BS111" s="817"/>
      <c r="BT111" s="817"/>
      <c r="BU111" s="817"/>
      <c r="BV111" s="817">
        <v>2991</v>
      </c>
      <c r="BW111" s="817"/>
      <c r="BX111" s="817"/>
      <c r="BY111" s="817"/>
      <c r="BZ111" s="817"/>
      <c r="CA111" s="817">
        <v>967</v>
      </c>
      <c r="CB111" s="817"/>
      <c r="CC111" s="817"/>
      <c r="CD111" s="817"/>
      <c r="CE111" s="817"/>
      <c r="CF111" s="875">
        <v>0</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2128391</v>
      </c>
      <c r="BR112" s="817"/>
      <c r="BS112" s="817"/>
      <c r="BT112" s="817"/>
      <c r="BU112" s="817"/>
      <c r="BV112" s="817">
        <v>1915367</v>
      </c>
      <c r="BW112" s="817"/>
      <c r="BX112" s="817"/>
      <c r="BY112" s="817"/>
      <c r="BZ112" s="817"/>
      <c r="CA112" s="817">
        <v>1727315</v>
      </c>
      <c r="CB112" s="817"/>
      <c r="CC112" s="817"/>
      <c r="CD112" s="817"/>
      <c r="CE112" s="817"/>
      <c r="CF112" s="875">
        <v>35.799999999999997</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292032</v>
      </c>
      <c r="AB113" s="919"/>
      <c r="AC113" s="919"/>
      <c r="AD113" s="919"/>
      <c r="AE113" s="920"/>
      <c r="AF113" s="921">
        <v>277882</v>
      </c>
      <c r="AG113" s="919"/>
      <c r="AH113" s="919"/>
      <c r="AI113" s="919"/>
      <c r="AJ113" s="920"/>
      <c r="AK113" s="921">
        <v>289296</v>
      </c>
      <c r="AL113" s="919"/>
      <c r="AM113" s="919"/>
      <c r="AN113" s="919"/>
      <c r="AO113" s="920"/>
      <c r="AP113" s="922">
        <v>6</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74023</v>
      </c>
      <c r="BR113" s="817"/>
      <c r="BS113" s="817"/>
      <c r="BT113" s="817"/>
      <c r="BU113" s="817"/>
      <c r="BV113" s="817">
        <v>80718</v>
      </c>
      <c r="BW113" s="817"/>
      <c r="BX113" s="817"/>
      <c r="BY113" s="817"/>
      <c r="BZ113" s="817"/>
      <c r="CA113" s="817">
        <v>154049</v>
      </c>
      <c r="CB113" s="817"/>
      <c r="CC113" s="817"/>
      <c r="CD113" s="817"/>
      <c r="CE113" s="817"/>
      <c r="CF113" s="875">
        <v>3.2</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7796</v>
      </c>
      <c r="AB114" s="780"/>
      <c r="AC114" s="780"/>
      <c r="AD114" s="780"/>
      <c r="AE114" s="781"/>
      <c r="AF114" s="782">
        <v>12650</v>
      </c>
      <c r="AG114" s="780"/>
      <c r="AH114" s="780"/>
      <c r="AI114" s="780"/>
      <c r="AJ114" s="781"/>
      <c r="AK114" s="782">
        <v>18659</v>
      </c>
      <c r="AL114" s="780"/>
      <c r="AM114" s="780"/>
      <c r="AN114" s="780"/>
      <c r="AO114" s="781"/>
      <c r="AP114" s="824">
        <v>0.4</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1544134</v>
      </c>
      <c r="BR114" s="817"/>
      <c r="BS114" s="817"/>
      <c r="BT114" s="817"/>
      <c r="BU114" s="817"/>
      <c r="BV114" s="817">
        <v>1397772</v>
      </c>
      <c r="BW114" s="817"/>
      <c r="BX114" s="817"/>
      <c r="BY114" s="817"/>
      <c r="BZ114" s="817"/>
      <c r="CA114" s="817">
        <v>1428926</v>
      </c>
      <c r="CB114" s="817"/>
      <c r="CC114" s="817"/>
      <c r="CD114" s="817"/>
      <c r="CE114" s="817"/>
      <c r="CF114" s="875">
        <v>29.6</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4257</v>
      </c>
      <c r="AB115" s="919"/>
      <c r="AC115" s="919"/>
      <c r="AD115" s="919"/>
      <c r="AE115" s="920"/>
      <c r="AF115" s="921">
        <v>4338</v>
      </c>
      <c r="AG115" s="919"/>
      <c r="AH115" s="919"/>
      <c r="AI115" s="919"/>
      <c r="AJ115" s="920"/>
      <c r="AK115" s="921">
        <v>4321</v>
      </c>
      <c r="AL115" s="919"/>
      <c r="AM115" s="919"/>
      <c r="AN115" s="919"/>
      <c r="AO115" s="920"/>
      <c r="AP115" s="922">
        <v>0.1</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1450895</v>
      </c>
      <c r="AB117" s="903"/>
      <c r="AC117" s="903"/>
      <c r="AD117" s="903"/>
      <c r="AE117" s="904"/>
      <c r="AF117" s="905">
        <v>1443747</v>
      </c>
      <c r="AG117" s="903"/>
      <c r="AH117" s="903"/>
      <c r="AI117" s="903"/>
      <c r="AJ117" s="904"/>
      <c r="AK117" s="905">
        <v>1402759</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295</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447</v>
      </c>
      <c r="BP119" s="878"/>
      <c r="BQ119" s="879">
        <v>12077684</v>
      </c>
      <c r="BR119" s="845"/>
      <c r="BS119" s="845"/>
      <c r="BT119" s="845"/>
      <c r="BU119" s="845"/>
      <c r="BV119" s="845">
        <v>11283025</v>
      </c>
      <c r="BW119" s="845"/>
      <c r="BX119" s="845"/>
      <c r="BY119" s="845"/>
      <c r="BZ119" s="845"/>
      <c r="CA119" s="845">
        <v>10757500</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6044</v>
      </c>
      <c r="DH119" s="764"/>
      <c r="DI119" s="764"/>
      <c r="DJ119" s="764"/>
      <c r="DK119" s="765"/>
      <c r="DL119" s="766">
        <v>2991</v>
      </c>
      <c r="DM119" s="764"/>
      <c r="DN119" s="764"/>
      <c r="DO119" s="764"/>
      <c r="DP119" s="765"/>
      <c r="DQ119" s="766">
        <v>967</v>
      </c>
      <c r="DR119" s="764"/>
      <c r="DS119" s="764"/>
      <c r="DT119" s="764"/>
      <c r="DU119" s="765"/>
      <c r="DV119" s="848">
        <v>0</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3765516</v>
      </c>
      <c r="BR120" s="842"/>
      <c r="BS120" s="842"/>
      <c r="BT120" s="842"/>
      <c r="BU120" s="842"/>
      <c r="BV120" s="842">
        <v>4043811</v>
      </c>
      <c r="BW120" s="842"/>
      <c r="BX120" s="842"/>
      <c r="BY120" s="842"/>
      <c r="BZ120" s="842"/>
      <c r="CA120" s="842">
        <v>4327319</v>
      </c>
      <c r="CB120" s="842"/>
      <c r="CC120" s="842"/>
      <c r="CD120" s="842"/>
      <c r="CE120" s="842"/>
      <c r="CF120" s="866">
        <v>89.6</v>
      </c>
      <c r="CG120" s="867"/>
      <c r="CH120" s="867"/>
      <c r="CI120" s="867"/>
      <c r="CJ120" s="867"/>
      <c r="CK120" s="868" t="s">
        <v>451</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1435604</v>
      </c>
      <c r="DH120" s="842"/>
      <c r="DI120" s="842"/>
      <c r="DJ120" s="842"/>
      <c r="DK120" s="842"/>
      <c r="DL120" s="842">
        <v>1314809</v>
      </c>
      <c r="DM120" s="842"/>
      <c r="DN120" s="842"/>
      <c r="DO120" s="842"/>
      <c r="DP120" s="842"/>
      <c r="DQ120" s="842">
        <v>1175257</v>
      </c>
      <c r="DR120" s="842"/>
      <c r="DS120" s="842"/>
      <c r="DT120" s="842"/>
      <c r="DU120" s="842"/>
      <c r="DV120" s="843">
        <v>24.3</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305845</v>
      </c>
      <c r="BR121" s="817"/>
      <c r="BS121" s="817"/>
      <c r="BT121" s="817"/>
      <c r="BU121" s="817"/>
      <c r="BV121" s="817">
        <v>255615</v>
      </c>
      <c r="BW121" s="817"/>
      <c r="BX121" s="817"/>
      <c r="BY121" s="817"/>
      <c r="BZ121" s="817"/>
      <c r="CA121" s="817">
        <v>206713</v>
      </c>
      <c r="CB121" s="817"/>
      <c r="CC121" s="817"/>
      <c r="CD121" s="817"/>
      <c r="CE121" s="817"/>
      <c r="CF121" s="875">
        <v>4.3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635579</v>
      </c>
      <c r="DH121" s="817"/>
      <c r="DI121" s="817"/>
      <c r="DJ121" s="817"/>
      <c r="DK121" s="817"/>
      <c r="DL121" s="817">
        <v>542727</v>
      </c>
      <c r="DM121" s="817"/>
      <c r="DN121" s="817"/>
      <c r="DO121" s="817"/>
      <c r="DP121" s="817"/>
      <c r="DQ121" s="817">
        <v>481038</v>
      </c>
      <c r="DR121" s="817"/>
      <c r="DS121" s="817"/>
      <c r="DT121" s="817"/>
      <c r="DU121" s="817"/>
      <c r="DV121" s="794">
        <v>10</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8212202</v>
      </c>
      <c r="BR122" s="845"/>
      <c r="BS122" s="845"/>
      <c r="BT122" s="845"/>
      <c r="BU122" s="845"/>
      <c r="BV122" s="845">
        <v>8052255</v>
      </c>
      <c r="BW122" s="845"/>
      <c r="BX122" s="845"/>
      <c r="BY122" s="845"/>
      <c r="BZ122" s="845"/>
      <c r="CA122" s="845">
        <v>7809971</v>
      </c>
      <c r="CB122" s="845"/>
      <c r="CC122" s="845"/>
      <c r="CD122" s="845"/>
      <c r="CE122" s="845"/>
      <c r="CF122" s="846">
        <v>161.69999999999999</v>
      </c>
      <c r="CG122" s="847"/>
      <c r="CH122" s="847"/>
      <c r="CI122" s="847"/>
      <c r="CJ122" s="847"/>
      <c r="CK122" s="869"/>
      <c r="CL122" s="855"/>
      <c r="CM122" s="855"/>
      <c r="CN122" s="855"/>
      <c r="CO122" s="856"/>
      <c r="CP122" s="835" t="s">
        <v>399</v>
      </c>
      <c r="CQ122" s="836"/>
      <c r="CR122" s="836"/>
      <c r="CS122" s="836"/>
      <c r="CT122" s="836"/>
      <c r="CU122" s="836"/>
      <c r="CV122" s="836"/>
      <c r="CW122" s="836"/>
      <c r="CX122" s="836"/>
      <c r="CY122" s="836"/>
      <c r="CZ122" s="836"/>
      <c r="DA122" s="836"/>
      <c r="DB122" s="836"/>
      <c r="DC122" s="836"/>
      <c r="DD122" s="836"/>
      <c r="DE122" s="836"/>
      <c r="DF122" s="837"/>
      <c r="DG122" s="816">
        <v>12783</v>
      </c>
      <c r="DH122" s="817"/>
      <c r="DI122" s="817"/>
      <c r="DJ122" s="817"/>
      <c r="DK122" s="817"/>
      <c r="DL122" s="817">
        <v>22995</v>
      </c>
      <c r="DM122" s="817"/>
      <c r="DN122" s="817"/>
      <c r="DO122" s="817"/>
      <c r="DP122" s="817"/>
      <c r="DQ122" s="817">
        <v>40790</v>
      </c>
      <c r="DR122" s="817"/>
      <c r="DS122" s="817"/>
      <c r="DT122" s="817"/>
      <c r="DU122" s="817"/>
      <c r="DV122" s="794">
        <v>0.8</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455</v>
      </c>
      <c r="BP123" s="878"/>
      <c r="BQ123" s="832">
        <v>12283563</v>
      </c>
      <c r="BR123" s="833"/>
      <c r="BS123" s="833"/>
      <c r="BT123" s="833"/>
      <c r="BU123" s="833"/>
      <c r="BV123" s="833">
        <v>12351681</v>
      </c>
      <c r="BW123" s="833"/>
      <c r="BX123" s="833"/>
      <c r="BY123" s="833"/>
      <c r="BZ123" s="833"/>
      <c r="CA123" s="833">
        <v>12344003</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44425</v>
      </c>
      <c r="DH123" s="780"/>
      <c r="DI123" s="780"/>
      <c r="DJ123" s="780"/>
      <c r="DK123" s="781"/>
      <c r="DL123" s="782">
        <v>34836</v>
      </c>
      <c r="DM123" s="780"/>
      <c r="DN123" s="780"/>
      <c r="DO123" s="780"/>
      <c r="DP123" s="781"/>
      <c r="DQ123" s="782">
        <v>30230</v>
      </c>
      <c r="DR123" s="780"/>
      <c r="DS123" s="780"/>
      <c r="DT123" s="780"/>
      <c r="DU123" s="781"/>
      <c r="DV123" s="824">
        <v>0.6</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3057</v>
      </c>
      <c r="AB126" s="780"/>
      <c r="AC126" s="780"/>
      <c r="AD126" s="780"/>
      <c r="AE126" s="781"/>
      <c r="AF126" s="782">
        <v>3053</v>
      </c>
      <c r="AG126" s="780"/>
      <c r="AH126" s="780"/>
      <c r="AI126" s="780"/>
      <c r="AJ126" s="781"/>
      <c r="AK126" s="782">
        <v>2024</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1200</v>
      </c>
      <c r="AB127" s="780"/>
      <c r="AC127" s="780"/>
      <c r="AD127" s="780"/>
      <c r="AE127" s="781"/>
      <c r="AF127" s="782">
        <v>1285</v>
      </c>
      <c r="AG127" s="780"/>
      <c r="AH127" s="780"/>
      <c r="AI127" s="780"/>
      <c r="AJ127" s="781"/>
      <c r="AK127" s="782">
        <v>2297</v>
      </c>
      <c r="AL127" s="780"/>
      <c r="AM127" s="780"/>
      <c r="AN127" s="780"/>
      <c r="AO127" s="781"/>
      <c r="AP127" s="824">
        <v>0</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84188</v>
      </c>
      <c r="AB128" s="801"/>
      <c r="AC128" s="801"/>
      <c r="AD128" s="801"/>
      <c r="AE128" s="802"/>
      <c r="AF128" s="803">
        <v>79149</v>
      </c>
      <c r="AG128" s="801"/>
      <c r="AH128" s="801"/>
      <c r="AI128" s="801"/>
      <c r="AJ128" s="802"/>
      <c r="AK128" s="803">
        <v>61938</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14.55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5868209</v>
      </c>
      <c r="AB129" s="780"/>
      <c r="AC129" s="780"/>
      <c r="AD129" s="780"/>
      <c r="AE129" s="781"/>
      <c r="AF129" s="782">
        <v>5769812</v>
      </c>
      <c r="AG129" s="780"/>
      <c r="AH129" s="780"/>
      <c r="AI129" s="780"/>
      <c r="AJ129" s="781"/>
      <c r="AK129" s="782">
        <v>5787966</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19.55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934769</v>
      </c>
      <c r="AB130" s="780"/>
      <c r="AC130" s="780"/>
      <c r="AD130" s="780"/>
      <c r="AE130" s="781"/>
      <c r="AF130" s="782">
        <v>939285</v>
      </c>
      <c r="AG130" s="780"/>
      <c r="AH130" s="780"/>
      <c r="AI130" s="780"/>
      <c r="AJ130" s="781"/>
      <c r="AK130" s="782">
        <v>957616</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8.4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4933440</v>
      </c>
      <c r="AB131" s="764"/>
      <c r="AC131" s="764"/>
      <c r="AD131" s="764"/>
      <c r="AE131" s="765"/>
      <c r="AF131" s="766">
        <v>4830527</v>
      </c>
      <c r="AG131" s="764"/>
      <c r="AH131" s="764"/>
      <c r="AI131" s="764"/>
      <c r="AJ131" s="765"/>
      <c r="AK131" s="766">
        <v>4830350</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8.7553106960000004</v>
      </c>
      <c r="AB132" s="745"/>
      <c r="AC132" s="745"/>
      <c r="AD132" s="745"/>
      <c r="AE132" s="746"/>
      <c r="AF132" s="747">
        <v>8.8046914960000002</v>
      </c>
      <c r="AG132" s="745"/>
      <c r="AH132" s="745"/>
      <c r="AI132" s="745"/>
      <c r="AJ132" s="746"/>
      <c r="AK132" s="747">
        <v>7.9332760569999996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8.6999999999999993</v>
      </c>
      <c r="AB133" s="724"/>
      <c r="AC133" s="724"/>
      <c r="AD133" s="724"/>
      <c r="AE133" s="725"/>
      <c r="AF133" s="723">
        <v>8.5</v>
      </c>
      <c r="AG133" s="724"/>
      <c r="AH133" s="724"/>
      <c r="AI133" s="724"/>
      <c r="AJ133" s="725"/>
      <c r="AK133" s="723">
        <v>8.4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7hQ5Dtl0OIpKf2IPBWgqkc1ts5X6bt6BYtixkoY1mFFTCFeZinzkb+2eiX4MIS0oPXPI/E8YK9AdxNH7eo9NQ==" saltValue="wYiamYpLWs+wjynC5rZF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F22" zoomScale="55" zoomScaleNormal="85" zoomScaleSheetLayoutView="55" workbookViewId="0">
      <selection activeCell="AV74" sqref="AV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kUhsRvxS6GIEChDC6Il1koz9hsMqrV1EAIGq60mfcyHDuXFQ2eqzhg6UZ1HJ+9C9gkrIO6n7uEdEh+XT4KHDg==" saltValue="1BK3mSEHYTHh5iyjBEM8Y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euMPOe6EUILeqkug7InxsvUwM5oVF8z5ykkHXH+2ScKlWdmF5d85c35by5jN4Of3De6tI7rbVPKuYbwbFGCNw==" saltValue="Klfex9GRkjHBsp+Sxm5R4w=="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election activeCell="AJ28" sqref="AJ2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489</v>
      </c>
      <c r="AL9" s="1134"/>
      <c r="AM9" s="1134"/>
      <c r="AN9" s="1135"/>
      <c r="AO9" s="281">
        <v>1415959</v>
      </c>
      <c r="AP9" s="281">
        <v>203794</v>
      </c>
      <c r="AQ9" s="282">
        <v>171003</v>
      </c>
      <c r="AR9" s="283">
        <v>19.2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490</v>
      </c>
      <c r="AL10" s="1134"/>
      <c r="AM10" s="1134"/>
      <c r="AN10" s="1135"/>
      <c r="AO10" s="284">
        <v>329543</v>
      </c>
      <c r="AP10" s="284">
        <v>47430</v>
      </c>
      <c r="AQ10" s="285">
        <v>27322</v>
      </c>
      <c r="AR10" s="286">
        <v>73.599999999999994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491</v>
      </c>
      <c r="AL11" s="1134"/>
      <c r="AM11" s="1134"/>
      <c r="AN11" s="1135"/>
      <c r="AO11" s="284">
        <v>351395</v>
      </c>
      <c r="AP11" s="284">
        <v>50575</v>
      </c>
      <c r="AQ11" s="285">
        <v>5560</v>
      </c>
      <c r="AR11" s="286">
        <v>809.6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492</v>
      </c>
      <c r="AL12" s="1134"/>
      <c r="AM12" s="1134"/>
      <c r="AN12" s="1135"/>
      <c r="AO12" s="284" t="s">
        <v>493</v>
      </c>
      <c r="AP12" s="284" t="s">
        <v>493</v>
      </c>
      <c r="AQ12" s="285">
        <v>49</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494</v>
      </c>
      <c r="AL13" s="1134"/>
      <c r="AM13" s="1134"/>
      <c r="AN13" s="1135"/>
      <c r="AO13" s="284">
        <v>92983</v>
      </c>
      <c r="AP13" s="284">
        <v>13383</v>
      </c>
      <c r="AQ13" s="285">
        <v>6397</v>
      </c>
      <c r="AR13" s="286">
        <v>109.2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495</v>
      </c>
      <c r="AL14" s="1134"/>
      <c r="AM14" s="1134"/>
      <c r="AN14" s="1135"/>
      <c r="AO14" s="284" t="s">
        <v>493</v>
      </c>
      <c r="AP14" s="284" t="s">
        <v>493</v>
      </c>
      <c r="AQ14" s="285">
        <v>3603</v>
      </c>
      <c r="AR14" s="286" t="s">
        <v>493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496</v>
      </c>
      <c r="AL15" s="1137"/>
      <c r="AM15" s="1137"/>
      <c r="AN15" s="1138"/>
      <c r="AO15" s="284">
        <v>-60489</v>
      </c>
      <c r="AP15" s="284">
        <v>-8706</v>
      </c>
      <c r="AQ15" s="285">
        <v>-9266</v>
      </c>
      <c r="AR15" s="286">
        <v>-6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178</v>
      </c>
      <c r="AL16" s="1137"/>
      <c r="AM16" s="1137"/>
      <c r="AN16" s="1138"/>
      <c r="AO16" s="284">
        <v>2129391</v>
      </c>
      <c r="AP16" s="284">
        <v>306475</v>
      </c>
      <c r="AQ16" s="285">
        <v>204668</v>
      </c>
      <c r="AR16" s="286">
        <v>49.7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501</v>
      </c>
      <c r="AL21" s="1140"/>
      <c r="AM21" s="1140"/>
      <c r="AN21" s="1141"/>
      <c r="AO21" s="297">
        <v>18.420000000000002</v>
      </c>
      <c r="AP21" s="298">
        <v>17.07</v>
      </c>
      <c r="AQ21" s="299">
        <v>1.35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502</v>
      </c>
      <c r="AL22" s="1140"/>
      <c r="AM22" s="1140"/>
      <c r="AN22" s="1141"/>
      <c r="AO22" s="302">
        <v>94.2</v>
      </c>
      <c r="AP22" s="303">
        <v>95.6</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503</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506</v>
      </c>
      <c r="AL32" s="1124"/>
      <c r="AM32" s="1124"/>
      <c r="AN32" s="1125"/>
      <c r="AO32" s="312">
        <v>1090483</v>
      </c>
      <c r="AP32" s="312">
        <v>156949</v>
      </c>
      <c r="AQ32" s="313">
        <v>121688</v>
      </c>
      <c r="AR32" s="314">
        <v>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507</v>
      </c>
      <c r="AL33" s="1124"/>
      <c r="AM33" s="1124"/>
      <c r="AN33" s="1125"/>
      <c r="AO33" s="312" t="s">
        <v>493</v>
      </c>
      <c r="AP33" s="312" t="s">
        <v>493</v>
      </c>
      <c r="AQ33" s="313">
        <v>42</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508</v>
      </c>
      <c r="AL34" s="1124"/>
      <c r="AM34" s="1124"/>
      <c r="AN34" s="1125"/>
      <c r="AO34" s="312" t="s">
        <v>493</v>
      </c>
      <c r="AP34" s="312" t="s">
        <v>493</v>
      </c>
      <c r="AQ34" s="313">
        <v>167</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509</v>
      </c>
      <c r="AL35" s="1124"/>
      <c r="AM35" s="1124"/>
      <c r="AN35" s="1125"/>
      <c r="AO35" s="312">
        <v>289296</v>
      </c>
      <c r="AP35" s="312">
        <v>41637</v>
      </c>
      <c r="AQ35" s="313">
        <v>24481</v>
      </c>
      <c r="AR35" s="314">
        <v>70.099999999999994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510</v>
      </c>
      <c r="AL36" s="1124"/>
      <c r="AM36" s="1124"/>
      <c r="AN36" s="1125"/>
      <c r="AO36" s="312">
        <v>18659</v>
      </c>
      <c r="AP36" s="312">
        <v>2686</v>
      </c>
      <c r="AQ36" s="313">
        <v>4187</v>
      </c>
      <c r="AR36" s="314">
        <v>-35.799999999999997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511</v>
      </c>
      <c r="AL37" s="1124"/>
      <c r="AM37" s="1124"/>
      <c r="AN37" s="1125"/>
      <c r="AO37" s="312">
        <v>4321</v>
      </c>
      <c r="AP37" s="312">
        <v>622</v>
      </c>
      <c r="AQ37" s="313">
        <v>813</v>
      </c>
      <c r="AR37" s="314">
        <v>-23.5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512</v>
      </c>
      <c r="AL38" s="1127"/>
      <c r="AM38" s="1127"/>
      <c r="AN38" s="1128"/>
      <c r="AO38" s="315" t="s">
        <v>493</v>
      </c>
      <c r="AP38" s="315" t="s">
        <v>493</v>
      </c>
      <c r="AQ38" s="316">
        <v>19</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513</v>
      </c>
      <c r="AL39" s="1127"/>
      <c r="AM39" s="1127"/>
      <c r="AN39" s="1128"/>
      <c r="AO39" s="312">
        <v>-61938</v>
      </c>
      <c r="AP39" s="312">
        <v>-8915</v>
      </c>
      <c r="AQ39" s="313">
        <v>-4925</v>
      </c>
      <c r="AR39" s="314">
        <v>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514</v>
      </c>
      <c r="AL40" s="1124"/>
      <c r="AM40" s="1124"/>
      <c r="AN40" s="1125"/>
      <c r="AO40" s="312">
        <v>-957616</v>
      </c>
      <c r="AP40" s="312">
        <v>-137826</v>
      </c>
      <c r="AQ40" s="313">
        <v>-96916</v>
      </c>
      <c r="AR40" s="314">
        <v>42.2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288</v>
      </c>
      <c r="AL41" s="1130"/>
      <c r="AM41" s="1130"/>
      <c r="AN41" s="1131"/>
      <c r="AO41" s="312">
        <v>383205</v>
      </c>
      <c r="AP41" s="312">
        <v>55153</v>
      </c>
      <c r="AQ41" s="313">
        <v>49555</v>
      </c>
      <c r="AR41" s="314">
        <v>11.3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484</v>
      </c>
      <c r="AN49" s="1118" t="s">
        <v>517</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1362313</v>
      </c>
      <c r="AN51" s="334">
        <v>175941</v>
      </c>
      <c r="AO51" s="335">
        <v>-32.700000000000003</v>
      </c>
      <c r="AP51" s="336">
        <v>190274</v>
      </c>
      <c r="AQ51" s="337">
        <v>13.6</v>
      </c>
      <c r="AR51" s="338">
        <v>-46.3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976400</v>
      </c>
      <c r="AN52" s="342">
        <v>126101</v>
      </c>
      <c r="AO52" s="343">
        <v>-39</v>
      </c>
      <c r="AP52" s="344">
        <v>88584</v>
      </c>
      <c r="AQ52" s="345">
        <v>7.3</v>
      </c>
      <c r="AR52" s="346">
        <v>-46.3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1541248</v>
      </c>
      <c r="AN53" s="334">
        <v>203788</v>
      </c>
      <c r="AO53" s="335">
        <v>15.8</v>
      </c>
      <c r="AP53" s="336">
        <v>200194</v>
      </c>
      <c r="AQ53" s="337">
        <v>5.2</v>
      </c>
      <c r="AR53" s="338">
        <v>10.6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1136799</v>
      </c>
      <c r="AN54" s="342">
        <v>150311</v>
      </c>
      <c r="AO54" s="343">
        <v>19.2</v>
      </c>
      <c r="AP54" s="344">
        <v>106422</v>
      </c>
      <c r="AQ54" s="345">
        <v>20.100000000000001</v>
      </c>
      <c r="AR54" s="346">
        <v>-0.9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1023975</v>
      </c>
      <c r="AN55" s="334">
        <v>138976</v>
      </c>
      <c r="AO55" s="335">
        <v>-31.8</v>
      </c>
      <c r="AP55" s="336">
        <v>196914</v>
      </c>
      <c r="AQ55" s="337">
        <v>-1.6</v>
      </c>
      <c r="AR55" s="338">
        <v>-30.2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555148</v>
      </c>
      <c r="AN56" s="342">
        <v>75346</v>
      </c>
      <c r="AO56" s="343">
        <v>-49.9</v>
      </c>
      <c r="AP56" s="344">
        <v>98966</v>
      </c>
      <c r="AQ56" s="345">
        <v>-7</v>
      </c>
      <c r="AR56" s="346">
        <v>-42.9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1293480</v>
      </c>
      <c r="AN57" s="334">
        <v>180982</v>
      </c>
      <c r="AO57" s="335">
        <v>30.2</v>
      </c>
      <c r="AP57" s="336">
        <v>204757</v>
      </c>
      <c r="AQ57" s="337">
        <v>4</v>
      </c>
      <c r="AR57" s="338">
        <v>26.2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853532</v>
      </c>
      <c r="AN58" s="342">
        <v>119425</v>
      </c>
      <c r="AO58" s="343">
        <v>58.5</v>
      </c>
      <c r="AP58" s="344">
        <v>106071</v>
      </c>
      <c r="AQ58" s="345">
        <v>7.2</v>
      </c>
      <c r="AR58" s="346">
        <v>51.3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1058831</v>
      </c>
      <c r="AN59" s="334">
        <v>152394</v>
      </c>
      <c r="AO59" s="335">
        <v>-15.8</v>
      </c>
      <c r="AP59" s="336">
        <v>194971</v>
      </c>
      <c r="AQ59" s="337">
        <v>-4.8</v>
      </c>
      <c r="AR59" s="338">
        <v>-11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627097</v>
      </c>
      <c r="AN60" s="342">
        <v>90256</v>
      </c>
      <c r="AO60" s="343">
        <v>-24.4</v>
      </c>
      <c r="AP60" s="344">
        <v>105966</v>
      </c>
      <c r="AQ60" s="345">
        <v>-0.1</v>
      </c>
      <c r="AR60" s="346">
        <v>-24.3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1255969</v>
      </c>
      <c r="AN61" s="349">
        <v>170416</v>
      </c>
      <c r="AO61" s="350">
        <v>-6.9</v>
      </c>
      <c r="AP61" s="351">
        <v>197422</v>
      </c>
      <c r="AQ61" s="352">
        <v>3.3</v>
      </c>
      <c r="AR61" s="338">
        <v>-10.199999999999999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829795</v>
      </c>
      <c r="AN62" s="342">
        <v>112288</v>
      </c>
      <c r="AO62" s="343">
        <v>-7.1</v>
      </c>
      <c r="AP62" s="344">
        <v>101202</v>
      </c>
      <c r="AQ62" s="345">
        <v>5.5</v>
      </c>
      <c r="AR62" s="346">
        <v>-12.6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J4fEy8o4CED6oGxIDerHB44w9U6eeIz/SNEnt7shLv7n+UYq1VF80hrJht/1HfgCo6mG8I2T4fMksJhHURmXg==" saltValue="lQfFT9cf0eLCOtyD8E3i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0" zoomScaleNormal="70" zoomScaleSheetLayoutView="55" workbookViewId="0">
      <selection activeCell="AE103" sqref="AE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k9stbewoX0pnr0ENL6xXfusQ90sCDFUdsYPuSiAHh9Encsmg7Y4+S/LEE342T41Rn+WvstsyDN9dl5YduivsjQ==" saltValue="1AmQEsTlwrqF+mTyo+1JJ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60" zoomScaleNormal="60" zoomScaleSheetLayoutView="55" workbookViewId="0">
      <selection activeCell="AD99" sqref="AD9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pwGsyGfvSysFD18p3yEIrcp/o8ZsBsehJZIfLB0PZy6h6hqypr5+XIB9wgJBRkEZfxih34W5Um7jz00aHBe8zw==" saltValue="ld4FCzZVdHaGf4h4Dc1FH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42" t="s">
        <v>3</v>
      </c>
      <c r="D47" s="1142"/>
      <c r="E47" s="1143"/>
      <c r="F47" s="11">
        <v>27.62</v>
      </c>
      <c r="G47" s="12">
        <v>27</v>
      </c>
      <c r="H47" s="12">
        <v>24.5</v>
      </c>
      <c r="I47" s="12">
        <v>24.21</v>
      </c>
      <c r="J47" s="13">
        <v>24.85</v>
      </c>
    </row>
    <row r="48" spans="2:10" ht="57.75" customHeight="1" x14ac:dyDescent="0.15">
      <c r="B48" s="14"/>
      <c r="C48" s="1144" t="s">
        <v>4</v>
      </c>
      <c r="D48" s="1144"/>
      <c r="E48" s="1145"/>
      <c r="F48" s="15">
        <v>4.08</v>
      </c>
      <c r="G48" s="16">
        <v>4.8600000000000003</v>
      </c>
      <c r="H48" s="16">
        <v>6.18</v>
      </c>
      <c r="I48" s="16">
        <v>4.8499999999999996</v>
      </c>
      <c r="J48" s="17">
        <v>4.05</v>
      </c>
    </row>
    <row r="49" spans="2:10" ht="57.75" customHeight="1" thickBot="1" x14ac:dyDescent="0.2">
      <c r="B49" s="18"/>
      <c r="C49" s="1146" t="s">
        <v>5</v>
      </c>
      <c r="D49" s="1146"/>
      <c r="E49" s="1147"/>
      <c r="F49" s="19" t="s">
        <v>536</v>
      </c>
      <c r="G49" s="20" t="s">
        <v>537</v>
      </c>
      <c r="H49" s="20" t="s">
        <v>538</v>
      </c>
      <c r="I49" s="20" t="s">
        <v>539</v>
      </c>
      <c r="J49" s="21" t="s">
        <v>540</v>
      </c>
    </row>
    <row r="50" spans="2:10" x14ac:dyDescent="0.15"/>
  </sheetData>
  <sheetProtection algorithmName="SHA-512" hashValue="uh05jtk6f61+xCnrs4Fp/Q5TzH5bbzE2fWEyydcFgX8rxTHTMhxJUeTJcJYmSeKVn5mIf30UL1q4wckccLDBwQ==" saltValue="SIqhFpZWEV160wvvUalBw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G32" sqref="G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4" t="s">
        <v>541</v>
      </c>
      <c r="D34" s="1154"/>
      <c r="E34" s="1155"/>
      <c r="F34" s="32">
        <v>15.46</v>
      </c>
      <c r="G34" s="33">
        <v>16.760000000000002</v>
      </c>
      <c r="H34" s="33">
        <v>18.14</v>
      </c>
      <c r="I34" s="33">
        <v>20.62</v>
      </c>
      <c r="J34" s="34">
        <v>21.66</v>
      </c>
      <c r="K34" s="22"/>
      <c r="L34" s="22"/>
      <c r="M34" s="22"/>
      <c r="N34" s="22"/>
      <c r="O34" s="22"/>
      <c r="P34" s="22"/>
    </row>
    <row r="35" spans="1:16" ht="39" customHeight="1" x14ac:dyDescent="0.15">
      <c r="A35" s="22"/>
      <c r="B35" s="35"/>
      <c r="C35" s="1148" t="s">
        <v>542</v>
      </c>
      <c r="D35" s="1149"/>
      <c r="E35" s="1150"/>
      <c r="F35" s="36">
        <v>4.07</v>
      </c>
      <c r="G35" s="37">
        <v>4.84</v>
      </c>
      <c r="H35" s="37">
        <v>6.15</v>
      </c>
      <c r="I35" s="37">
        <v>4.82</v>
      </c>
      <c r="J35" s="38">
        <v>4.01</v>
      </c>
      <c r="K35" s="22"/>
      <c r="L35" s="22"/>
      <c r="M35" s="22"/>
      <c r="N35" s="22"/>
      <c r="O35" s="22"/>
      <c r="P35" s="22"/>
    </row>
    <row r="36" spans="1:16" ht="39" customHeight="1" x14ac:dyDescent="0.15">
      <c r="A36" s="22"/>
      <c r="B36" s="35"/>
      <c r="C36" s="1148" t="s">
        <v>543</v>
      </c>
      <c r="D36" s="1149"/>
      <c r="E36" s="1150"/>
      <c r="F36" s="36">
        <v>0.05</v>
      </c>
      <c r="G36" s="37">
        <v>0</v>
      </c>
      <c r="H36" s="37">
        <v>0.13</v>
      </c>
      <c r="I36" s="37">
        <v>0.9</v>
      </c>
      <c r="J36" s="38">
        <v>0.71</v>
      </c>
      <c r="K36" s="22"/>
      <c r="L36" s="22"/>
      <c r="M36" s="22"/>
      <c r="N36" s="22"/>
      <c r="O36" s="22"/>
      <c r="P36" s="22"/>
    </row>
    <row r="37" spans="1:16" ht="39" customHeight="1" x14ac:dyDescent="0.15">
      <c r="A37" s="22"/>
      <c r="B37" s="35"/>
      <c r="C37" s="1148" t="s">
        <v>544</v>
      </c>
      <c r="D37" s="1149"/>
      <c r="E37" s="1150"/>
      <c r="F37" s="36">
        <v>0.02</v>
      </c>
      <c r="G37" s="37">
        <v>0.02</v>
      </c>
      <c r="H37" s="37">
        <v>0.02</v>
      </c>
      <c r="I37" s="37">
        <v>0.02</v>
      </c>
      <c r="J37" s="38">
        <v>0.52</v>
      </c>
      <c r="K37" s="22"/>
      <c r="L37" s="22"/>
      <c r="M37" s="22"/>
      <c r="N37" s="22"/>
      <c r="O37" s="22"/>
      <c r="P37" s="22"/>
    </row>
    <row r="38" spans="1:16" ht="39" customHeight="1" x14ac:dyDescent="0.15">
      <c r="A38" s="22"/>
      <c r="B38" s="35"/>
      <c r="C38" s="1148" t="s">
        <v>545</v>
      </c>
      <c r="D38" s="1149"/>
      <c r="E38" s="1150"/>
      <c r="F38" s="36">
        <v>7.0000000000000007E-2</v>
      </c>
      <c r="G38" s="37">
        <v>7.0000000000000007E-2</v>
      </c>
      <c r="H38" s="37">
        <v>0.03</v>
      </c>
      <c r="I38" s="37">
        <v>0.05</v>
      </c>
      <c r="J38" s="38">
        <v>0.18</v>
      </c>
      <c r="K38" s="22"/>
      <c r="L38" s="22"/>
      <c r="M38" s="22"/>
      <c r="N38" s="22"/>
      <c r="O38" s="22"/>
      <c r="P38" s="22"/>
    </row>
    <row r="39" spans="1:16" ht="39" customHeight="1" x14ac:dyDescent="0.15">
      <c r="A39" s="22"/>
      <c r="B39" s="35"/>
      <c r="C39" s="1148" t="s">
        <v>546</v>
      </c>
      <c r="D39" s="1149"/>
      <c r="E39" s="1150"/>
      <c r="F39" s="36">
        <v>0</v>
      </c>
      <c r="G39" s="37">
        <v>0</v>
      </c>
      <c r="H39" s="37">
        <v>0</v>
      </c>
      <c r="I39" s="37">
        <v>0</v>
      </c>
      <c r="J39" s="38">
        <v>0.03</v>
      </c>
      <c r="K39" s="22"/>
      <c r="L39" s="22"/>
      <c r="M39" s="22"/>
      <c r="N39" s="22"/>
      <c r="O39" s="22"/>
      <c r="P39" s="22"/>
    </row>
    <row r="40" spans="1:16" ht="39" customHeight="1" x14ac:dyDescent="0.15">
      <c r="A40" s="22"/>
      <c r="B40" s="35"/>
      <c r="C40" s="1148" t="s">
        <v>547</v>
      </c>
      <c r="D40" s="1149"/>
      <c r="E40" s="1150"/>
      <c r="F40" s="36">
        <v>0.01</v>
      </c>
      <c r="G40" s="37">
        <v>0.01</v>
      </c>
      <c r="H40" s="37">
        <v>0.01</v>
      </c>
      <c r="I40" s="37">
        <v>0.02</v>
      </c>
      <c r="J40" s="38">
        <v>0.02</v>
      </c>
      <c r="K40" s="22"/>
      <c r="L40" s="22"/>
      <c r="M40" s="22"/>
      <c r="N40" s="22"/>
      <c r="O40" s="22"/>
      <c r="P40" s="22"/>
    </row>
    <row r="41" spans="1:16" ht="39" customHeight="1" x14ac:dyDescent="0.15">
      <c r="A41" s="22"/>
      <c r="B41" s="35"/>
      <c r="C41" s="1148" t="s">
        <v>548</v>
      </c>
      <c r="D41" s="1149"/>
      <c r="E41" s="1150"/>
      <c r="F41" s="36">
        <v>0</v>
      </c>
      <c r="G41" s="37">
        <v>0</v>
      </c>
      <c r="H41" s="37">
        <v>0</v>
      </c>
      <c r="I41" s="37">
        <v>0</v>
      </c>
      <c r="J41" s="38">
        <v>0.01</v>
      </c>
      <c r="K41" s="22"/>
      <c r="L41" s="22"/>
      <c r="M41" s="22"/>
      <c r="N41" s="22"/>
      <c r="O41" s="22"/>
      <c r="P41" s="22"/>
    </row>
    <row r="42" spans="1:16" ht="39" customHeight="1" x14ac:dyDescent="0.15">
      <c r="A42" s="22"/>
      <c r="B42" s="39"/>
      <c r="C42" s="1148" t="s">
        <v>549</v>
      </c>
      <c r="D42" s="1149"/>
      <c r="E42" s="1150"/>
      <c r="F42" s="36" t="s">
        <v>493</v>
      </c>
      <c r="G42" s="37" t="s">
        <v>493</v>
      </c>
      <c r="H42" s="37" t="s">
        <v>493</v>
      </c>
      <c r="I42" s="37" t="s">
        <v>493</v>
      </c>
      <c r="J42" s="38" t="s">
        <v>493</v>
      </c>
      <c r="K42" s="22"/>
      <c r="L42" s="22"/>
      <c r="M42" s="22"/>
      <c r="N42" s="22"/>
      <c r="O42" s="22"/>
      <c r="P42" s="22"/>
    </row>
    <row r="43" spans="1:16" ht="39" customHeight="1" thickBot="1" x14ac:dyDescent="0.2">
      <c r="A43" s="22"/>
      <c r="B43" s="40"/>
      <c r="C43" s="1151" t="s">
        <v>550</v>
      </c>
      <c r="D43" s="1152"/>
      <c r="E43" s="1153"/>
      <c r="F43" s="41">
        <v>0.08</v>
      </c>
      <c r="G43" s="42">
        <v>0.08</v>
      </c>
      <c r="H43" s="42">
        <v>0.57999999999999996</v>
      </c>
      <c r="I43" s="42">
        <v>0.43</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zc1Z/xysssCzLgY7BMFo8CHs7RNiNZa988FEV/MBVXNSWuctyAHUhYbxgXl4JVL8NRBw3pjJ1Va8Qo33Afpfw==" saltValue="BcmQYtVDDsBuh+UspO1m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7" zoomScale="60" zoomScaleNormal="60"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1238</v>
      </c>
      <c r="L45" s="60">
        <v>1197</v>
      </c>
      <c r="M45" s="60">
        <v>1147</v>
      </c>
      <c r="N45" s="60">
        <v>1149</v>
      </c>
      <c r="O45" s="61">
        <v>1090</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493</v>
      </c>
      <c r="L46" s="64" t="s">
        <v>493</v>
      </c>
      <c r="M46" s="64" t="s">
        <v>493</v>
      </c>
      <c r="N46" s="64" t="s">
        <v>493</v>
      </c>
      <c r="O46" s="65" t="s">
        <v>493</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493</v>
      </c>
      <c r="L47" s="64" t="s">
        <v>493</v>
      </c>
      <c r="M47" s="64" t="s">
        <v>493</v>
      </c>
      <c r="N47" s="64" t="s">
        <v>493</v>
      </c>
      <c r="O47" s="65" t="s">
        <v>493</v>
      </c>
      <c r="P47" s="48"/>
      <c r="Q47" s="48"/>
      <c r="R47" s="48"/>
      <c r="S47" s="48"/>
      <c r="T47" s="48"/>
      <c r="U47" s="48"/>
    </row>
    <row r="48" spans="1:21" ht="30.75" customHeight="1" x14ac:dyDescent="0.15">
      <c r="A48" s="48"/>
      <c r="B48" s="1181"/>
      <c r="C48" s="1182"/>
      <c r="D48" s="62"/>
      <c r="E48" s="1158" t="s">
        <v>13</v>
      </c>
      <c r="F48" s="1158"/>
      <c r="G48" s="1158"/>
      <c r="H48" s="1158"/>
      <c r="I48" s="1158"/>
      <c r="J48" s="1159"/>
      <c r="K48" s="63">
        <v>276</v>
      </c>
      <c r="L48" s="64">
        <v>264</v>
      </c>
      <c r="M48" s="64">
        <v>292</v>
      </c>
      <c r="N48" s="64">
        <v>278</v>
      </c>
      <c r="O48" s="65">
        <v>289</v>
      </c>
      <c r="P48" s="48"/>
      <c r="Q48" s="48"/>
      <c r="R48" s="48"/>
      <c r="S48" s="48"/>
      <c r="T48" s="48"/>
      <c r="U48" s="48"/>
    </row>
    <row r="49" spans="1:21" ht="30.75" customHeight="1" x14ac:dyDescent="0.15">
      <c r="A49" s="48"/>
      <c r="B49" s="1181"/>
      <c r="C49" s="1182"/>
      <c r="D49" s="62"/>
      <c r="E49" s="1158" t="s">
        <v>14</v>
      </c>
      <c r="F49" s="1158"/>
      <c r="G49" s="1158"/>
      <c r="H49" s="1158"/>
      <c r="I49" s="1158"/>
      <c r="J49" s="1159"/>
      <c r="K49" s="63">
        <v>2</v>
      </c>
      <c r="L49" s="64">
        <v>2</v>
      </c>
      <c r="M49" s="64">
        <v>8</v>
      </c>
      <c r="N49" s="64">
        <v>13</v>
      </c>
      <c r="O49" s="65">
        <v>19</v>
      </c>
      <c r="P49" s="48"/>
      <c r="Q49" s="48"/>
      <c r="R49" s="48"/>
      <c r="S49" s="48"/>
      <c r="T49" s="48"/>
      <c r="U49" s="48"/>
    </row>
    <row r="50" spans="1:21" ht="30.75" customHeight="1" x14ac:dyDescent="0.15">
      <c r="A50" s="48"/>
      <c r="B50" s="1181"/>
      <c r="C50" s="1182"/>
      <c r="D50" s="62"/>
      <c r="E50" s="1158" t="s">
        <v>15</v>
      </c>
      <c r="F50" s="1158"/>
      <c r="G50" s="1158"/>
      <c r="H50" s="1158"/>
      <c r="I50" s="1158"/>
      <c r="J50" s="1159"/>
      <c r="K50" s="63">
        <v>3</v>
      </c>
      <c r="L50" s="64">
        <v>5</v>
      </c>
      <c r="M50" s="64">
        <v>4</v>
      </c>
      <c r="N50" s="64">
        <v>4</v>
      </c>
      <c r="O50" s="65">
        <v>4</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493</v>
      </c>
      <c r="L51" s="64" t="s">
        <v>493</v>
      </c>
      <c r="M51" s="64" t="s">
        <v>493</v>
      </c>
      <c r="N51" s="64" t="s">
        <v>493</v>
      </c>
      <c r="O51" s="65" t="s">
        <v>493</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1093</v>
      </c>
      <c r="L52" s="64">
        <v>1090</v>
      </c>
      <c r="M52" s="64">
        <v>1018</v>
      </c>
      <c r="N52" s="64">
        <v>1018</v>
      </c>
      <c r="O52" s="65">
        <v>1019</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426</v>
      </c>
      <c r="L53" s="69">
        <v>378</v>
      </c>
      <c r="M53" s="69">
        <v>433</v>
      </c>
      <c r="N53" s="69">
        <v>426</v>
      </c>
      <c r="O53" s="70">
        <v>383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4hXQNWl+7Si95cG50YEyK9tZcU03ATvHQMn7GaplcTOeDhljotnDvI1jcE6NXSfI5RtObqUkjSOe9qAwqKisg==" saltValue="HIpR/Y5XvzxmlPeDVKQd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9" t="s">
        <v>30</v>
      </c>
      <c r="C41" s="1200"/>
      <c r="D41" s="105"/>
      <c r="E41" s="1201" t="s">
        <v>31</v>
      </c>
      <c r="F41" s="1201"/>
      <c r="G41" s="1201"/>
      <c r="H41" s="1202"/>
      <c r="I41" s="355">
        <v>8910</v>
      </c>
      <c r="J41" s="356">
        <v>8824</v>
      </c>
      <c r="K41" s="356">
        <v>8325</v>
      </c>
      <c r="L41" s="356">
        <v>7886</v>
      </c>
      <c r="M41" s="357">
        <v>7446</v>
      </c>
    </row>
    <row r="42" spans="2:13" ht="27.75" customHeight="1" x14ac:dyDescent="0.15">
      <c r="B42" s="1189"/>
      <c r="C42" s="1190"/>
      <c r="D42" s="106"/>
      <c r="E42" s="1193" t="s">
        <v>32</v>
      </c>
      <c r="F42" s="1193"/>
      <c r="G42" s="1193"/>
      <c r="H42" s="1194"/>
      <c r="I42" s="358">
        <v>9</v>
      </c>
      <c r="J42" s="359">
        <v>8</v>
      </c>
      <c r="K42" s="359">
        <v>6</v>
      </c>
      <c r="L42" s="359">
        <v>3</v>
      </c>
      <c r="M42" s="360">
        <v>1</v>
      </c>
    </row>
    <row r="43" spans="2:13" ht="27.75" customHeight="1" x14ac:dyDescent="0.15">
      <c r="B43" s="1189"/>
      <c r="C43" s="1190"/>
      <c r="D43" s="106"/>
      <c r="E43" s="1193" t="s">
        <v>33</v>
      </c>
      <c r="F43" s="1193"/>
      <c r="G43" s="1193"/>
      <c r="H43" s="1194"/>
      <c r="I43" s="358">
        <v>2523</v>
      </c>
      <c r="J43" s="359">
        <v>2291</v>
      </c>
      <c r="K43" s="359">
        <v>2128</v>
      </c>
      <c r="L43" s="359">
        <v>1915</v>
      </c>
      <c r="M43" s="360">
        <v>1727</v>
      </c>
    </row>
    <row r="44" spans="2:13" ht="27.75" customHeight="1" x14ac:dyDescent="0.15">
      <c r="B44" s="1189"/>
      <c r="C44" s="1190"/>
      <c r="D44" s="106"/>
      <c r="E44" s="1193" t="s">
        <v>34</v>
      </c>
      <c r="F44" s="1193"/>
      <c r="G44" s="1193"/>
      <c r="H44" s="1194"/>
      <c r="I44" s="358">
        <v>2</v>
      </c>
      <c r="J44" s="359">
        <v>45</v>
      </c>
      <c r="K44" s="359">
        <v>74</v>
      </c>
      <c r="L44" s="359">
        <v>81</v>
      </c>
      <c r="M44" s="360">
        <v>154</v>
      </c>
    </row>
    <row r="45" spans="2:13" ht="27.75" customHeight="1" x14ac:dyDescent="0.15">
      <c r="B45" s="1189"/>
      <c r="C45" s="1190"/>
      <c r="D45" s="106"/>
      <c r="E45" s="1193" t="s">
        <v>35</v>
      </c>
      <c r="F45" s="1193"/>
      <c r="G45" s="1193"/>
      <c r="H45" s="1194"/>
      <c r="I45" s="358">
        <v>1529</v>
      </c>
      <c r="J45" s="359">
        <v>1555</v>
      </c>
      <c r="K45" s="359">
        <v>1544</v>
      </c>
      <c r="L45" s="359">
        <v>1398</v>
      </c>
      <c r="M45" s="360">
        <v>1429</v>
      </c>
    </row>
    <row r="46" spans="2:13" ht="27.75" customHeight="1" x14ac:dyDescent="0.15">
      <c r="B46" s="1189"/>
      <c r="C46" s="1190"/>
      <c r="D46" s="107"/>
      <c r="E46" s="1193" t="s">
        <v>36</v>
      </c>
      <c r="F46" s="1193"/>
      <c r="G46" s="1193"/>
      <c r="H46" s="1194"/>
      <c r="I46" s="358" t="s">
        <v>493</v>
      </c>
      <c r="J46" s="359" t="s">
        <v>493</v>
      </c>
      <c r="K46" s="359" t="s">
        <v>493</v>
      </c>
      <c r="L46" s="359" t="s">
        <v>493</v>
      </c>
      <c r="M46" s="360" t="s">
        <v>493</v>
      </c>
    </row>
    <row r="47" spans="2:13" ht="27.75" customHeight="1" x14ac:dyDescent="0.15">
      <c r="B47" s="1189"/>
      <c r="C47" s="1190"/>
      <c r="D47" s="108"/>
      <c r="E47" s="1203" t="s">
        <v>37</v>
      </c>
      <c r="F47" s="1204"/>
      <c r="G47" s="1204"/>
      <c r="H47" s="1205"/>
      <c r="I47" s="358" t="s">
        <v>493</v>
      </c>
      <c r="J47" s="359" t="s">
        <v>493</v>
      </c>
      <c r="K47" s="359" t="s">
        <v>493</v>
      </c>
      <c r="L47" s="359" t="s">
        <v>493</v>
      </c>
      <c r="M47" s="360" t="s">
        <v>493</v>
      </c>
    </row>
    <row r="48" spans="2:13" ht="27.75" customHeight="1" x14ac:dyDescent="0.15">
      <c r="B48" s="1189"/>
      <c r="C48" s="1190"/>
      <c r="D48" s="106"/>
      <c r="E48" s="1193" t="s">
        <v>38</v>
      </c>
      <c r="F48" s="1193"/>
      <c r="G48" s="1193"/>
      <c r="H48" s="1194"/>
      <c r="I48" s="358" t="s">
        <v>493</v>
      </c>
      <c r="J48" s="359" t="s">
        <v>493</v>
      </c>
      <c r="K48" s="359" t="s">
        <v>493</v>
      </c>
      <c r="L48" s="359" t="s">
        <v>493</v>
      </c>
      <c r="M48" s="360" t="s">
        <v>493</v>
      </c>
    </row>
    <row r="49" spans="2:13" ht="27.75" customHeight="1" x14ac:dyDescent="0.15">
      <c r="B49" s="1191"/>
      <c r="C49" s="1192"/>
      <c r="D49" s="106"/>
      <c r="E49" s="1193" t="s">
        <v>39</v>
      </c>
      <c r="F49" s="1193"/>
      <c r="G49" s="1193"/>
      <c r="H49" s="1194"/>
      <c r="I49" s="358" t="s">
        <v>493</v>
      </c>
      <c r="J49" s="359" t="s">
        <v>493</v>
      </c>
      <c r="K49" s="359" t="s">
        <v>493</v>
      </c>
      <c r="L49" s="359" t="s">
        <v>493</v>
      </c>
      <c r="M49" s="360" t="s">
        <v>493</v>
      </c>
    </row>
    <row r="50" spans="2:13" ht="27.75" customHeight="1" x14ac:dyDescent="0.15">
      <c r="B50" s="1187" t="s">
        <v>40</v>
      </c>
      <c r="C50" s="1188"/>
      <c r="D50" s="109"/>
      <c r="E50" s="1193" t="s">
        <v>41</v>
      </c>
      <c r="F50" s="1193"/>
      <c r="G50" s="1193"/>
      <c r="H50" s="1194"/>
      <c r="I50" s="358">
        <v>3336</v>
      </c>
      <c r="J50" s="359">
        <v>3535</v>
      </c>
      <c r="K50" s="359">
        <v>3766</v>
      </c>
      <c r="L50" s="359">
        <v>4044</v>
      </c>
      <c r="M50" s="360">
        <v>4327</v>
      </c>
    </row>
    <row r="51" spans="2:13" ht="27.75" customHeight="1" x14ac:dyDescent="0.15">
      <c r="B51" s="1189"/>
      <c r="C51" s="1190"/>
      <c r="D51" s="106"/>
      <c r="E51" s="1193" t="s">
        <v>42</v>
      </c>
      <c r="F51" s="1193"/>
      <c r="G51" s="1193"/>
      <c r="H51" s="1194"/>
      <c r="I51" s="358">
        <v>442</v>
      </c>
      <c r="J51" s="359">
        <v>369</v>
      </c>
      <c r="K51" s="359">
        <v>306</v>
      </c>
      <c r="L51" s="359">
        <v>256</v>
      </c>
      <c r="M51" s="360">
        <v>207</v>
      </c>
    </row>
    <row r="52" spans="2:13" ht="27.75" customHeight="1" x14ac:dyDescent="0.15">
      <c r="B52" s="1191"/>
      <c r="C52" s="1192"/>
      <c r="D52" s="106"/>
      <c r="E52" s="1193" t="s">
        <v>43</v>
      </c>
      <c r="F52" s="1193"/>
      <c r="G52" s="1193"/>
      <c r="H52" s="1194"/>
      <c r="I52" s="358">
        <v>9253</v>
      </c>
      <c r="J52" s="359">
        <v>9112</v>
      </c>
      <c r="K52" s="359">
        <v>8212</v>
      </c>
      <c r="L52" s="359">
        <v>8052</v>
      </c>
      <c r="M52" s="360">
        <v>7810</v>
      </c>
    </row>
    <row r="53" spans="2:13" ht="27.75" customHeight="1" thickBot="1" x14ac:dyDescent="0.2">
      <c r="B53" s="1195" t="s">
        <v>19</v>
      </c>
      <c r="C53" s="1196"/>
      <c r="D53" s="110"/>
      <c r="E53" s="1197" t="s">
        <v>44</v>
      </c>
      <c r="F53" s="1197"/>
      <c r="G53" s="1197"/>
      <c r="H53" s="1198"/>
      <c r="I53" s="361">
        <v>-56</v>
      </c>
      <c r="J53" s="362">
        <v>-292</v>
      </c>
      <c r="K53" s="362">
        <v>-206</v>
      </c>
      <c r="L53" s="362">
        <v>-1069</v>
      </c>
      <c r="M53" s="363">
        <v>-1587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ojYLZY7ENlaEyi0xCB9l9yC/ALqApYfDMeIhtpftywWuNkro9KlX6ZvZmAnboouYMJdLCVATAVmydaNvTEXUg==" saltValue="j/WTlvs6CeEPTTRqbXcy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6" zoomScale="60" zoomScaleNormal="6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4" t="s">
        <v>46</v>
      </c>
      <c r="D55" s="1214"/>
      <c r="E55" s="1215"/>
      <c r="F55" s="122">
        <v>1438</v>
      </c>
      <c r="G55" s="122">
        <v>1397</v>
      </c>
      <c r="H55" s="123">
        <v>1438</v>
      </c>
    </row>
    <row r="56" spans="2:8" ht="52.5" customHeight="1" x14ac:dyDescent="0.15">
      <c r="B56" s="124"/>
      <c r="C56" s="1216" t="s">
        <v>47</v>
      </c>
      <c r="D56" s="1216"/>
      <c r="E56" s="1217"/>
      <c r="F56" s="125">
        <v>248</v>
      </c>
      <c r="G56" s="125">
        <v>248</v>
      </c>
      <c r="H56" s="126">
        <v>272</v>
      </c>
    </row>
    <row r="57" spans="2:8" ht="53.25" customHeight="1" x14ac:dyDescent="0.15">
      <c r="B57" s="124"/>
      <c r="C57" s="1218" t="s">
        <v>48</v>
      </c>
      <c r="D57" s="1218"/>
      <c r="E57" s="1219"/>
      <c r="F57" s="127">
        <v>3176</v>
      </c>
      <c r="G57" s="127">
        <v>3504</v>
      </c>
      <c r="H57" s="128">
        <v>3716</v>
      </c>
    </row>
    <row r="58" spans="2:8" ht="45.75" customHeight="1" x14ac:dyDescent="0.15">
      <c r="B58" s="129"/>
      <c r="C58" s="1206" t="s">
        <v>556</v>
      </c>
      <c r="D58" s="1207"/>
      <c r="E58" s="1208"/>
      <c r="F58" s="130">
        <v>1589</v>
      </c>
      <c r="G58" s="130">
        <v>1592</v>
      </c>
      <c r="H58" s="131">
        <v>1556</v>
      </c>
    </row>
    <row r="59" spans="2:8" ht="45.75" customHeight="1" x14ac:dyDescent="0.15">
      <c r="B59" s="129"/>
      <c r="C59" s="1206" t="s">
        <v>557</v>
      </c>
      <c r="D59" s="1207"/>
      <c r="E59" s="1208"/>
      <c r="F59" s="130">
        <v>540</v>
      </c>
      <c r="G59" s="130">
        <v>662</v>
      </c>
      <c r="H59" s="131">
        <v>828</v>
      </c>
    </row>
    <row r="60" spans="2:8" ht="45.75" customHeight="1" x14ac:dyDescent="0.15">
      <c r="B60" s="129"/>
      <c r="C60" s="1206" t="s">
        <v>558</v>
      </c>
      <c r="D60" s="1207"/>
      <c r="E60" s="1208"/>
      <c r="F60" s="130">
        <v>264</v>
      </c>
      <c r="G60" s="130">
        <v>434</v>
      </c>
      <c r="H60" s="131">
        <v>513</v>
      </c>
    </row>
    <row r="61" spans="2:8" ht="45.75" customHeight="1" x14ac:dyDescent="0.15">
      <c r="B61" s="129"/>
      <c r="C61" s="1206" t="s">
        <v>559</v>
      </c>
      <c r="D61" s="1207"/>
      <c r="E61" s="1208"/>
      <c r="F61" s="130">
        <v>303</v>
      </c>
      <c r="G61" s="130">
        <v>333</v>
      </c>
      <c r="H61" s="131">
        <v>331</v>
      </c>
    </row>
    <row r="62" spans="2:8" ht="45.75" customHeight="1" thickBot="1" x14ac:dyDescent="0.2">
      <c r="B62" s="132"/>
      <c r="C62" s="1209" t="s">
        <v>560</v>
      </c>
      <c r="D62" s="1210"/>
      <c r="E62" s="1211"/>
      <c r="F62" s="133">
        <v>195</v>
      </c>
      <c r="G62" s="133">
        <v>200</v>
      </c>
      <c r="H62" s="134">
        <v>227</v>
      </c>
    </row>
    <row r="63" spans="2:8" ht="52.5" customHeight="1" thickBot="1" x14ac:dyDescent="0.2">
      <c r="B63" s="135"/>
      <c r="C63" s="1212" t="s">
        <v>49</v>
      </c>
      <c r="D63" s="1212"/>
      <c r="E63" s="1213"/>
      <c r="F63" s="136">
        <v>4862</v>
      </c>
      <c r="G63" s="136">
        <v>5148</v>
      </c>
      <c r="H63" s="137">
        <v>5426</v>
      </c>
    </row>
    <row r="64" spans="2:8" x14ac:dyDescent="0.15"/>
  </sheetData>
  <sheetProtection algorithmName="SHA-512" hashValue="jpxdkQXm4wYjmMk/yRZ2SqHkovojpWU+spVdJKwRz7jP13Uspo1YTFhvHT9ecVGoNhpOWiHAq1tQtrl/NnYz+g==" saltValue="Uvq9XGNZFvlVirQy23yC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175941</v>
      </c>
      <c r="E3" s="156"/>
      <c r="F3" s="157">
        <v>190274</v>
      </c>
      <c r="G3" s="158"/>
      <c r="H3" s="159"/>
    </row>
    <row r="4" spans="1:8" x14ac:dyDescent="0.15">
      <c r="A4" s="160"/>
      <c r="B4" s="161"/>
      <c r="C4" s="162"/>
      <c r="D4" s="163">
        <v>126101</v>
      </c>
      <c r="E4" s="164"/>
      <c r="F4" s="165">
        <v>88584</v>
      </c>
      <c r="G4" s="166"/>
      <c r="H4" s="167"/>
    </row>
    <row r="5" spans="1:8" x14ac:dyDescent="0.15">
      <c r="A5" s="148" t="s">
        <v>525</v>
      </c>
      <c r="B5" s="153"/>
      <c r="C5" s="154"/>
      <c r="D5" s="155">
        <v>203788</v>
      </c>
      <c r="E5" s="156"/>
      <c r="F5" s="157">
        <v>200194</v>
      </c>
      <c r="G5" s="158"/>
      <c r="H5" s="159"/>
    </row>
    <row r="6" spans="1:8" x14ac:dyDescent="0.15">
      <c r="A6" s="160"/>
      <c r="B6" s="161"/>
      <c r="C6" s="162"/>
      <c r="D6" s="163">
        <v>150311</v>
      </c>
      <c r="E6" s="164"/>
      <c r="F6" s="165">
        <v>106422</v>
      </c>
      <c r="G6" s="166"/>
      <c r="H6" s="167"/>
    </row>
    <row r="7" spans="1:8" x14ac:dyDescent="0.15">
      <c r="A7" s="148" t="s">
        <v>526</v>
      </c>
      <c r="B7" s="153"/>
      <c r="C7" s="154"/>
      <c r="D7" s="155">
        <v>138976</v>
      </c>
      <c r="E7" s="156"/>
      <c r="F7" s="157">
        <v>196914</v>
      </c>
      <c r="G7" s="158"/>
      <c r="H7" s="159"/>
    </row>
    <row r="8" spans="1:8" x14ac:dyDescent="0.15">
      <c r="A8" s="160"/>
      <c r="B8" s="161"/>
      <c r="C8" s="162"/>
      <c r="D8" s="163">
        <v>75346</v>
      </c>
      <c r="E8" s="164"/>
      <c r="F8" s="165">
        <v>98966</v>
      </c>
      <c r="G8" s="166"/>
      <c r="H8" s="167"/>
    </row>
    <row r="9" spans="1:8" x14ac:dyDescent="0.15">
      <c r="A9" s="148" t="s">
        <v>527</v>
      </c>
      <c r="B9" s="153"/>
      <c r="C9" s="154"/>
      <c r="D9" s="155">
        <v>180982</v>
      </c>
      <c r="E9" s="156"/>
      <c r="F9" s="157">
        <v>204757</v>
      </c>
      <c r="G9" s="158"/>
      <c r="H9" s="159"/>
    </row>
    <row r="10" spans="1:8" x14ac:dyDescent="0.15">
      <c r="A10" s="160"/>
      <c r="B10" s="161"/>
      <c r="C10" s="162"/>
      <c r="D10" s="163">
        <v>119425</v>
      </c>
      <c r="E10" s="164"/>
      <c r="F10" s="165">
        <v>106071</v>
      </c>
      <c r="G10" s="166"/>
      <c r="H10" s="167"/>
    </row>
    <row r="11" spans="1:8" x14ac:dyDescent="0.15">
      <c r="A11" s="148" t="s">
        <v>528</v>
      </c>
      <c r="B11" s="153"/>
      <c r="C11" s="154"/>
      <c r="D11" s="155">
        <v>152394</v>
      </c>
      <c r="E11" s="156"/>
      <c r="F11" s="157">
        <v>194971</v>
      </c>
      <c r="G11" s="158"/>
      <c r="H11" s="159"/>
    </row>
    <row r="12" spans="1:8" x14ac:dyDescent="0.15">
      <c r="A12" s="160"/>
      <c r="B12" s="161"/>
      <c r="C12" s="168"/>
      <c r="D12" s="163">
        <v>90256</v>
      </c>
      <c r="E12" s="164"/>
      <c r="F12" s="165">
        <v>105966</v>
      </c>
      <c r="G12" s="166"/>
      <c r="H12" s="167"/>
    </row>
    <row r="13" spans="1:8" x14ac:dyDescent="0.15">
      <c r="A13" s="148"/>
      <c r="B13" s="153"/>
      <c r="C13" s="169"/>
      <c r="D13" s="170">
        <v>170416</v>
      </c>
      <c r="E13" s="171"/>
      <c r="F13" s="172">
        <v>197422</v>
      </c>
      <c r="G13" s="173"/>
      <c r="H13" s="159"/>
    </row>
    <row r="14" spans="1:8" x14ac:dyDescent="0.15">
      <c r="A14" s="160"/>
      <c r="B14" s="161"/>
      <c r="C14" s="162"/>
      <c r="D14" s="163">
        <v>112288</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4.08</v>
      </c>
      <c r="C19" s="174">
        <f>ROUND(VALUE(SUBSTITUTE(実質収支比率等に係る経年分析!G$48,"▲","-")),2)</f>
        <v>4.8600000000000003</v>
      </c>
      <c r="D19" s="174">
        <f>ROUND(VALUE(SUBSTITUTE(実質収支比率等に係る経年分析!H$48,"▲","-")),2)</f>
        <v>6.18</v>
      </c>
      <c r="E19" s="174">
        <f>ROUND(VALUE(SUBSTITUTE(実質収支比率等に係る経年分析!I$48,"▲","-")),2)</f>
        <v>4.8499999999999996</v>
      </c>
      <c r="F19" s="174">
        <f>ROUND(VALUE(SUBSTITUTE(実質収支比率等に係る経年分析!J$48,"▲","-")),2)</f>
        <v>4.05</v>
      </c>
    </row>
    <row r="20" spans="1:11" x14ac:dyDescent="0.15">
      <c r="A20" s="174" t="s">
        <v>53</v>
      </c>
      <c r="B20" s="174">
        <f>ROUND(VALUE(SUBSTITUTE(実質収支比率等に係る経年分析!F$47,"▲","-")),2)</f>
        <v>27.62</v>
      </c>
      <c r="C20" s="174">
        <f>ROUND(VALUE(SUBSTITUTE(実質収支比率等に係る経年分析!G$47,"▲","-")),2)</f>
        <v>27</v>
      </c>
      <c r="D20" s="174">
        <f>ROUND(VALUE(SUBSTITUTE(実質収支比率等に係る経年分析!H$47,"▲","-")),2)</f>
        <v>24.5</v>
      </c>
      <c r="E20" s="174">
        <f>ROUND(VALUE(SUBSTITUTE(実質収支比率等に係る経年分析!I$47,"▲","-")),2)</f>
        <v>24.21</v>
      </c>
      <c r="F20" s="174">
        <f>ROUND(VALUE(SUBSTITUTE(実質収支比率等に係る経年分析!J$47,"▲","-")),2)</f>
        <v>24.85</v>
      </c>
    </row>
    <row r="21" spans="1:11" x14ac:dyDescent="0.15">
      <c r="A21" s="174" t="s">
        <v>54</v>
      </c>
      <c r="B21" s="174">
        <f>IF(ISNUMBER(VALUE(SUBSTITUTE(実質収支比率等に係る経年分析!F$49,"▲","-"))),ROUND(VALUE(SUBSTITUTE(実質収支比率等に係る経年分析!F$49,"▲","-")),2),NA())</f>
        <v>-11.26</v>
      </c>
      <c r="C21" s="174">
        <f>IF(ISNUMBER(VALUE(SUBSTITUTE(実質収支比率等に係る経年分析!G$49,"▲","-"))),ROUND(VALUE(SUBSTITUTE(実質収支比率等に係る経年分析!G$49,"▲","-")),2),NA())</f>
        <v>-1.3</v>
      </c>
      <c r="D21" s="174">
        <f>IF(ISNUMBER(VALUE(SUBSTITUTE(実質収支比率等に係る経年分析!H$49,"▲","-"))),ROUND(VALUE(SUBSTITUTE(実質収支比率等に係る経年分析!H$49,"▲","-")),2),NA())</f>
        <v>-2.69</v>
      </c>
      <c r="E21" s="174">
        <f>IF(ISNUMBER(VALUE(SUBSTITUTE(実質収支比率等に係る経年分析!I$49,"▲","-"))),ROUND(VALUE(SUBSTITUTE(実質収支比率等に係る経年分析!I$49,"▲","-")),2),NA())</f>
        <v>-5.47</v>
      </c>
      <c r="F21" s="174">
        <f>IF(ISNUMBER(VALUE(SUBSTITUTE(実質収支比率等に係る経年分析!J$49,"▲","-"))),ROUND(VALUE(SUBSTITUTE(実質収支比率等に係る経年分析!J$49,"▲","-")),2),NA())</f>
        <v>-2.63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0.57999999999999996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営農用水道等事業特別会計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漁業集落排水事業特別会計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0.52</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4.01</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16.760000000000002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21.66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1093</v>
      </c>
      <c r="E42" s="176"/>
      <c r="F42" s="176"/>
      <c r="G42" s="176">
        <f>'実質公債費比率（分子）の構造'!L$52</f>
        <v>1090</v>
      </c>
      <c r="H42" s="176"/>
      <c r="I42" s="176"/>
      <c r="J42" s="176">
        <f>'実質公債費比率（分子）の構造'!M$52</f>
        <v>1018</v>
      </c>
      <c r="K42" s="176"/>
      <c r="L42" s="176"/>
      <c r="M42" s="176">
        <f>'実質公債費比率（分子）の構造'!N$52</f>
        <v>1018</v>
      </c>
      <c r="N42" s="176"/>
      <c r="O42" s="176"/>
      <c r="P42" s="176">
        <f>'実質公債費比率（分子）の構造'!O$52</f>
        <v>1019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5</v>
      </c>
      <c r="F44" s="176"/>
      <c r="G44" s="176"/>
      <c r="H44" s="176">
        <f>'実質公債費比率（分子）の構造'!M$50</f>
        <v>4</v>
      </c>
      <c r="I44" s="176"/>
      <c r="J44" s="176"/>
      <c r="K44" s="176">
        <f>'実質公債費比率（分子）の構造'!N$50</f>
        <v>4</v>
      </c>
      <c r="L44" s="176"/>
      <c r="M44" s="176"/>
      <c r="N44" s="176">
        <f>'実質公債費比率（分子）の構造'!O$50</f>
        <v>4</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8</v>
      </c>
      <c r="I45" s="176"/>
      <c r="J45" s="176"/>
      <c r="K45" s="176">
        <f>'実質公債費比率（分子）の構造'!N$49</f>
        <v>13</v>
      </c>
      <c r="L45" s="176"/>
      <c r="M45" s="176"/>
      <c r="N45" s="176">
        <f>'実質公債費比率（分子）の構造'!O$49</f>
        <v>19</v>
      </c>
      <c r="O45" s="176"/>
      <c r="P45" s="176"/>
    </row>
    <row r="46" spans="1:16" x14ac:dyDescent="0.15">
      <c r="A46" s="176" t="s">
        <v>64</v>
      </c>
      <c r="B46" s="176">
        <f>'実質公債費比率（分子）の構造'!K$48</f>
        <v>276</v>
      </c>
      <c r="C46" s="176"/>
      <c r="D46" s="176"/>
      <c r="E46" s="176">
        <f>'実質公債費比率（分子）の構造'!L$48</f>
        <v>264</v>
      </c>
      <c r="F46" s="176"/>
      <c r="G46" s="176"/>
      <c r="H46" s="176">
        <f>'実質公債費比率（分子）の構造'!M$48</f>
        <v>292</v>
      </c>
      <c r="I46" s="176"/>
      <c r="J46" s="176"/>
      <c r="K46" s="176">
        <f>'実質公債費比率（分子）の構造'!N$48</f>
        <v>278</v>
      </c>
      <c r="L46" s="176"/>
      <c r="M46" s="176"/>
      <c r="N46" s="176">
        <f>'実質公債費比率（分子）の構造'!O$48</f>
        <v>289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1238</v>
      </c>
      <c r="C49" s="176"/>
      <c r="D49" s="176"/>
      <c r="E49" s="176">
        <f>'実質公債費比率（分子）の構造'!L$45</f>
        <v>1197</v>
      </c>
      <c r="F49" s="176"/>
      <c r="G49" s="176"/>
      <c r="H49" s="176">
        <f>'実質公債費比率（分子）の構造'!M$45</f>
        <v>1147</v>
      </c>
      <c r="I49" s="176"/>
      <c r="J49" s="176"/>
      <c r="K49" s="176">
        <f>'実質公債費比率（分子）の構造'!N$45</f>
        <v>1149</v>
      </c>
      <c r="L49" s="176"/>
      <c r="M49" s="176"/>
      <c r="N49" s="176">
        <f>'実質公債費比率（分子）の構造'!O$45</f>
        <v>1090</v>
      </c>
      <c r="O49" s="176"/>
      <c r="P49" s="176"/>
    </row>
    <row r="50" spans="1:16" x14ac:dyDescent="0.15">
      <c r="A50" s="176" t="s">
        <v>67</v>
      </c>
      <c r="B50" s="176" t="e">
        <f>NA()</f>
        <v>#N/A</v>
      </c>
      <c r="C50" s="176">
        <f>IF(ISNUMBER('実質公債費比率（分子）の構造'!K$53),'実質公債費比率（分子）の構造'!K$53,NA())</f>
        <v>426</v>
      </c>
      <c r="D50" s="176" t="e">
        <f>NA()</f>
        <v>#N/A</v>
      </c>
      <c r="E50" s="176" t="e">
        <f>NA()</f>
        <v>#N/A</v>
      </c>
      <c r="F50" s="176">
        <f>IF(ISNUMBER('実質公債費比率（分子）の構造'!L$53),'実質公債費比率（分子）の構造'!L$53,NA())</f>
        <v>378</v>
      </c>
      <c r="G50" s="176" t="e">
        <f>NA()</f>
        <v>#N/A</v>
      </c>
      <c r="H50" s="176" t="e">
        <f>NA()</f>
        <v>#N/A</v>
      </c>
      <c r="I50" s="176">
        <f>IF(ISNUMBER('実質公債費比率（分子）の構造'!M$53),'実質公債費比率（分子）の構造'!M$53,NA())</f>
        <v>433</v>
      </c>
      <c r="J50" s="176" t="e">
        <f>NA()</f>
        <v>#N/A</v>
      </c>
      <c r="K50" s="176" t="e">
        <f>NA()</f>
        <v>#N/A</v>
      </c>
      <c r="L50" s="176">
        <f>IF(ISNUMBER('実質公債費比率（分子）の構造'!N$53),'実質公債費比率（分子）の構造'!N$53,NA())</f>
        <v>426</v>
      </c>
      <c r="M50" s="176" t="e">
        <f>NA()</f>
        <v>#N/A</v>
      </c>
      <c r="N50" s="176" t="e">
        <f>NA()</f>
        <v>#N/A</v>
      </c>
      <c r="O50" s="176">
        <f>IF(ISNUMBER('実質公債費比率（分子）の構造'!O$53),'実質公債費比率（分子）の構造'!O$53,NA())</f>
        <v>383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9253</v>
      </c>
      <c r="E56" s="175"/>
      <c r="F56" s="175"/>
      <c r="G56" s="175">
        <f>'将来負担比率（分子）の構造'!J$52</f>
        <v>9112</v>
      </c>
      <c r="H56" s="175"/>
      <c r="I56" s="175"/>
      <c r="J56" s="175">
        <f>'将来負担比率（分子）の構造'!K$52</f>
        <v>8212</v>
      </c>
      <c r="K56" s="175"/>
      <c r="L56" s="175"/>
      <c r="M56" s="175">
        <f>'将来負担比率（分子）の構造'!L$52</f>
        <v>8052</v>
      </c>
      <c r="N56" s="175"/>
      <c r="O56" s="175"/>
      <c r="P56" s="175">
        <f>'将来負担比率（分子）の構造'!M$52</f>
        <v>7810</v>
      </c>
    </row>
    <row r="57" spans="1:16" x14ac:dyDescent="0.15">
      <c r="A57" s="175" t="s">
        <v>42</v>
      </c>
      <c r="B57" s="175"/>
      <c r="C57" s="175"/>
      <c r="D57" s="175">
        <f>'将来負担比率（分子）の構造'!I$51</f>
        <v>442</v>
      </c>
      <c r="E57" s="175"/>
      <c r="F57" s="175"/>
      <c r="G57" s="175">
        <f>'将来負担比率（分子）の構造'!J$51</f>
        <v>369</v>
      </c>
      <c r="H57" s="175"/>
      <c r="I57" s="175"/>
      <c r="J57" s="175">
        <f>'将来負担比率（分子）の構造'!K$51</f>
        <v>306</v>
      </c>
      <c r="K57" s="175"/>
      <c r="L57" s="175"/>
      <c r="M57" s="175">
        <f>'将来負担比率（分子）の構造'!L$51</f>
        <v>256</v>
      </c>
      <c r="N57" s="175"/>
      <c r="O57" s="175"/>
      <c r="P57" s="175">
        <f>'将来負担比率（分子）の構造'!M$51</f>
        <v>207</v>
      </c>
    </row>
    <row r="58" spans="1:16" x14ac:dyDescent="0.15">
      <c r="A58" s="175" t="s">
        <v>41</v>
      </c>
      <c r="B58" s="175"/>
      <c r="C58" s="175"/>
      <c r="D58" s="175">
        <f>'将来負担比率（分子）の構造'!I$50</f>
        <v>3336</v>
      </c>
      <c r="E58" s="175"/>
      <c r="F58" s="175"/>
      <c r="G58" s="175">
        <f>'将来負担比率（分子）の構造'!J$50</f>
        <v>3535</v>
      </c>
      <c r="H58" s="175"/>
      <c r="I58" s="175"/>
      <c r="J58" s="175">
        <f>'将来負担比率（分子）の構造'!K$50</f>
        <v>3766</v>
      </c>
      <c r="K58" s="175"/>
      <c r="L58" s="175"/>
      <c r="M58" s="175">
        <f>'将来負担比率（分子）の構造'!L$50</f>
        <v>4044</v>
      </c>
      <c r="N58" s="175"/>
      <c r="O58" s="175"/>
      <c r="P58" s="175">
        <f>'将来負担比率（分子）の構造'!M$50</f>
        <v>4327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1529</v>
      </c>
      <c r="C62" s="175"/>
      <c r="D62" s="175"/>
      <c r="E62" s="175">
        <f>'将来負担比率（分子）の構造'!J$45</f>
        <v>1555</v>
      </c>
      <c r="F62" s="175"/>
      <c r="G62" s="175"/>
      <c r="H62" s="175">
        <f>'将来負担比率（分子）の構造'!K$45</f>
        <v>1544</v>
      </c>
      <c r="I62" s="175"/>
      <c r="J62" s="175"/>
      <c r="K62" s="175">
        <f>'将来負担比率（分子）の構造'!L$45</f>
        <v>1398</v>
      </c>
      <c r="L62" s="175"/>
      <c r="M62" s="175"/>
      <c r="N62" s="175">
        <f>'将来負担比率（分子）の構造'!M$45</f>
        <v>1429</v>
      </c>
      <c r="O62" s="175"/>
      <c r="P62" s="175"/>
    </row>
    <row r="63" spans="1:16" x14ac:dyDescent="0.15">
      <c r="A63" s="175" t="s">
        <v>34</v>
      </c>
      <c r="B63" s="175">
        <f>'将来負担比率（分子）の構造'!I$44</f>
        <v>2</v>
      </c>
      <c r="C63" s="175"/>
      <c r="D63" s="175"/>
      <c r="E63" s="175">
        <f>'将来負担比率（分子）の構造'!J$44</f>
        <v>45</v>
      </c>
      <c r="F63" s="175"/>
      <c r="G63" s="175"/>
      <c r="H63" s="175">
        <f>'将来負担比率（分子）の構造'!K$44</f>
        <v>74</v>
      </c>
      <c r="I63" s="175"/>
      <c r="J63" s="175"/>
      <c r="K63" s="175">
        <f>'将来負担比率（分子）の構造'!L$44</f>
        <v>81</v>
      </c>
      <c r="L63" s="175"/>
      <c r="M63" s="175"/>
      <c r="N63" s="175">
        <f>'将来負担比率（分子）の構造'!M$44</f>
        <v>154</v>
      </c>
      <c r="O63" s="175"/>
      <c r="P63" s="175"/>
    </row>
    <row r="64" spans="1:16" x14ac:dyDescent="0.15">
      <c r="A64" s="175" t="s">
        <v>33</v>
      </c>
      <c r="B64" s="175">
        <f>'将来負担比率（分子）の構造'!I$43</f>
        <v>2523</v>
      </c>
      <c r="C64" s="175"/>
      <c r="D64" s="175"/>
      <c r="E64" s="175">
        <f>'将来負担比率（分子）の構造'!J$43</f>
        <v>2291</v>
      </c>
      <c r="F64" s="175"/>
      <c r="G64" s="175"/>
      <c r="H64" s="175">
        <f>'将来負担比率（分子）の構造'!K$43</f>
        <v>2128</v>
      </c>
      <c r="I64" s="175"/>
      <c r="J64" s="175"/>
      <c r="K64" s="175">
        <f>'将来負担比率（分子）の構造'!L$43</f>
        <v>1915</v>
      </c>
      <c r="L64" s="175"/>
      <c r="M64" s="175"/>
      <c r="N64" s="175">
        <f>'将来負担比率（分子）の構造'!M$43</f>
        <v>1727</v>
      </c>
      <c r="O64" s="175"/>
      <c r="P64" s="175"/>
    </row>
    <row r="65" spans="1:16" x14ac:dyDescent="0.15">
      <c r="A65" s="175" t="s">
        <v>32</v>
      </c>
      <c r="B65" s="175">
        <f>'将来負担比率（分子）の構造'!I$42</f>
        <v>9</v>
      </c>
      <c r="C65" s="175"/>
      <c r="D65" s="175"/>
      <c r="E65" s="175">
        <f>'将来負担比率（分子）の構造'!J$42</f>
        <v>8</v>
      </c>
      <c r="F65" s="175"/>
      <c r="G65" s="175"/>
      <c r="H65" s="175">
        <f>'将来負担比率（分子）の構造'!K$42</f>
        <v>6</v>
      </c>
      <c r="I65" s="175"/>
      <c r="J65" s="175"/>
      <c r="K65" s="175">
        <f>'将来負担比率（分子）の構造'!L$42</f>
        <v>3</v>
      </c>
      <c r="L65" s="175"/>
      <c r="M65" s="175"/>
      <c r="N65" s="175">
        <f>'将来負担比率（分子）の構造'!M$42</f>
        <v>1</v>
      </c>
      <c r="O65" s="175"/>
      <c r="P65" s="175"/>
    </row>
    <row r="66" spans="1:16" x14ac:dyDescent="0.15">
      <c r="A66" s="175" t="s">
        <v>31</v>
      </c>
      <c r="B66" s="175">
        <f>'将来負担比率（分子）の構造'!I$41</f>
        <v>8910</v>
      </c>
      <c r="C66" s="175"/>
      <c r="D66" s="175"/>
      <c r="E66" s="175">
        <f>'将来負担比率（分子）の構造'!J$41</f>
        <v>8824</v>
      </c>
      <c r="F66" s="175"/>
      <c r="G66" s="175"/>
      <c r="H66" s="175">
        <f>'将来負担比率（分子）の構造'!K$41</f>
        <v>8325</v>
      </c>
      <c r="I66" s="175"/>
      <c r="J66" s="175"/>
      <c r="K66" s="175">
        <f>'将来負担比率（分子）の構造'!L$41</f>
        <v>7886</v>
      </c>
      <c r="L66" s="175"/>
      <c r="M66" s="175"/>
      <c r="N66" s="175">
        <f>'将来負担比率（分子）の構造'!M$41</f>
        <v>7446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1438</v>
      </c>
      <c r="C72" s="179">
        <f>基金残高に係る経年分析!G55</f>
        <v>1397</v>
      </c>
      <c r="D72" s="179">
        <f>基金残高に係る経年分析!H55</f>
        <v>1438</v>
      </c>
    </row>
    <row r="73" spans="1:16" x14ac:dyDescent="0.15">
      <c r="A73" s="178" t="s">
        <v>74</v>
      </c>
      <c r="B73" s="179">
        <f>基金残高に係る経年分析!F56</f>
        <v>248</v>
      </c>
      <c r="C73" s="179">
        <f>基金残高に係る経年分析!G56</f>
        <v>248</v>
      </c>
      <c r="D73" s="179">
        <f>基金残高に係る経年分析!H56</f>
        <v>272</v>
      </c>
    </row>
    <row r="74" spans="1:16" x14ac:dyDescent="0.15">
      <c r="A74" s="178" t="s">
        <v>75</v>
      </c>
      <c r="B74" s="179">
        <f>基金残高に係る経年分析!F57</f>
        <v>3176</v>
      </c>
      <c r="C74" s="179">
        <f>基金残高に係る経年分析!G57</f>
        <v>3504</v>
      </c>
      <c r="D74" s="179">
        <f>基金残高に係る経年分析!H57</f>
        <v>3716</v>
      </c>
    </row>
  </sheetData>
  <sheetProtection algorithmName="SHA-512" hashValue="Ed4kxv6utorKr67t5Rr2WiUNJ1cW7z7uOB6AiTl12HOwCZroHjK+3zYL+wpHnM4cvMSVpHIOq75MoHo+JdsSBA==" saltValue="LCZ7e6fT0FTJo1HD7awKw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2025-03-26T23:56:21Z</cp:lastPrinted>
  <dcterms:created xsi:type="dcterms:W3CDTF">2025-02-19T00:04:45Z</dcterms:created>
  <dcterms:modified xsi:type="dcterms:W3CDTF">2025-03-26T23:57:17Z</dcterms:modified>
  <cp:category/>
</cp:coreProperties>
</file>