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BQVx9U43rJjdNzSAczLdilE5GT6y6XAjiy3z1z3q0yIylPbeTSZWTiaPLeT4/20wxErK7HiaYKOlTOMQ2wKILA==" workbookSaltValue="DE//Gd08jnqgr281w9wS8w==" workbookSpinCount="100000" lockStructure="1"/>
  <bookViews>
    <workbookView xWindow="8760" yWindow="30" windowWidth="11715" windowHeight="802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<sst xmlns="http://schemas.openxmlformats.org/spreadsheetml/2006/main" count="236" uniqueCount="119">
  <si>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</si>
  <si>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</si>
  <si>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</si>
  <si>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</si>
  <si>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</si>
  <si>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</si>
  <si>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</si>
  <si>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</si>
  <si>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</si>
  <si>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</si>
  <si>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</si>
  <si>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</si>
  <si>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</si>
  <si>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</si>
  <si>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</si>
  <si>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</si>
  <si>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</si>
  <si>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</si>
  <si>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</si>
  <si>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</si>
  <si>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</si>
  <si>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</si>
  <si>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</si>
  <si>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</si>
  <si>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</si>
  <si>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</si>
  <si>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</si>
  <si>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</si>
  <si>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</si>
  <si>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</si>
  <si>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</si>
  <si>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</si>
  <si>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</si>
  <si>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</si>
  <si>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</si>
  <si>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</si>
  <si>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</si>
  <si>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</si>
  <si>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</si>
  <si>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</si>
  <si>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</si>
  <si>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</si>
  <si>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</si>
  <si>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</si>
  <si>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</si>
  <si>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</si>
  <si>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</si>
  <si>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</si>
  <si>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</si>
  <si>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</si>
  <si>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</si>
  <si>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</si>
  <si>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</si>
  <si>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</si>
  <si>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</si>
  <si>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</si>
  <si>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</si>
  <si>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</si>
  <si>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</si>
  <si>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</si>
  <si>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</si>
  <si>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</si>
  <si>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</si>
  <si>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</si>
  <si>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</si>
  <si>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</si>
  <si>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</si>
  <si>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</si>
  <si>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</si>
  <si>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</si>
  <si>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</si>
  <si>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</si>
  <si>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</si>
  <si>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</si>
  <si>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</si>
  <si>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</si>
  <si>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</si>
  <si>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</si>
  <si>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</si>
  <si>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</si>
  <si>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</si>
  <si>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</si>
  <si>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</si>
  <si>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</si>
  <si>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</si>
  <si>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</si>
  <si>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</si>
  <si>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</si>
  <si>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</si>
  <si>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</si>
  <si>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</si>
  <si>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</si>
  <si>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</si>
  <si>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</si>
  <si>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</si>
  <si>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</si>
  <si>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</si>
  <si>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せたな町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</si>
  <si>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</si>
  <si>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</si>
  <si>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</si>
  <si>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</si>
  <si>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</si>
  <si>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</si>
  <si>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</si>
  <si>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</si>
  <si>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</si>
  <si>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</si>
  <si>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</si>
  <si>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</si>
  <si>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</si>
  <si>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</si>
  <si>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</si>
  <si>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</si>
  <si>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</si>
  <si>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</si>
  <si>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化については、水洗化の促進に伴う料金収入による財源確保、また、施設維持管理費削減等の取り組みにより収益的収支比率を向上させるとともに、今後は使用料金の見直し等により、さらに経費の回収率を高めていく必要があると考える。　　　　　　
　また、現有施設利用については、ＭＩＣＳ施設を併設することにより施設の有効利用を図っている。さらに処理場を統合し、瀬棚処理区の汚水についても当処理場で一括処理をすることにより、施設を有効利用するとともに、維持管理費及び、更新費用の削減を図り経営の健全化を図っている。</t>
    <rPh sb="1" eb="3">
      <t>ケイエイ</t>
    </rPh>
    <rPh sb="4" eb="7">
      <t>ケンゼンカ</t>
    </rPh>
    <rPh sb="13" eb="16">
      <t>スイセンカ</t>
    </rPh>
    <rPh sb="17" eb="19">
      <t>ソクシン</t>
    </rPh>
    <rPh sb="20" eb="21">
      <t>トモナ</t>
    </rPh>
    <rPh sb="22" eb="24">
      <t>リョウキン</t>
    </rPh>
    <rPh sb="24" eb="26">
      <t>シュウニュウ</t>
    </rPh>
    <rPh sb="29" eb="31">
      <t>ザイゲン</t>
    </rPh>
    <rPh sb="31" eb="33">
      <t>カクホ</t>
    </rPh>
    <rPh sb="37" eb="39">
      <t>シセツ</t>
    </rPh>
    <rPh sb="39" eb="41">
      <t>イジ</t>
    </rPh>
    <rPh sb="41" eb="43">
      <t>カンリ</t>
    </rPh>
    <rPh sb="43" eb="44">
      <t>ヒ</t>
    </rPh>
    <rPh sb="44" eb="46">
      <t>サクゲン</t>
    </rPh>
    <rPh sb="46" eb="47">
      <t>トウ</t>
    </rPh>
    <rPh sb="48" eb="49">
      <t>ト</t>
    </rPh>
    <rPh sb="50" eb="51">
      <t>ク</t>
    </rPh>
    <rPh sb="55" eb="58">
      <t>シュウエキテキ</t>
    </rPh>
    <rPh sb="58" eb="60">
      <t>シュウシ</t>
    </rPh>
    <rPh sb="60" eb="62">
      <t>ヒリツ</t>
    </rPh>
    <rPh sb="63" eb="65">
      <t>コウジョウ</t>
    </rPh>
    <rPh sb="73" eb="75">
      <t>コンゴ</t>
    </rPh>
    <rPh sb="76" eb="79">
      <t>シヨウリョウ</t>
    </rPh>
    <rPh sb="79" eb="80">
      <t>キン</t>
    </rPh>
    <rPh sb="81" eb="83">
      <t>ミナオ</t>
    </rPh>
    <rPh sb="84" eb="85">
      <t>トウ</t>
    </rPh>
    <rPh sb="92" eb="94">
      <t>ケイヒ</t>
    </rPh>
    <rPh sb="95" eb="98">
      <t>カイシュウリツ</t>
    </rPh>
    <rPh sb="99" eb="100">
      <t>タカ</t>
    </rPh>
    <rPh sb="104" eb="106">
      <t>ヒツヨウ</t>
    </rPh>
    <rPh sb="110" eb="111">
      <t>カンガ</t>
    </rPh>
    <rPh sb="125" eb="127">
      <t>ゲンユウ</t>
    </rPh>
    <rPh sb="127" eb="129">
      <t>シセツ</t>
    </rPh>
    <rPh sb="129" eb="131">
      <t>リヨウ</t>
    </rPh>
    <rPh sb="141" eb="143">
      <t>シセツ</t>
    </rPh>
    <rPh sb="144" eb="146">
      <t>ヘイセツ</t>
    </rPh>
    <rPh sb="153" eb="155">
      <t>シセツ</t>
    </rPh>
    <rPh sb="156" eb="158">
      <t>ユウコウ</t>
    </rPh>
    <rPh sb="158" eb="160">
      <t>リヨウ</t>
    </rPh>
    <rPh sb="161" eb="162">
      <t>ハカ</t>
    </rPh>
    <rPh sb="170" eb="173">
      <t>ショイジョウ</t>
    </rPh>
    <rPh sb="174" eb="176">
      <t>トウゴウ</t>
    </rPh>
    <rPh sb="178" eb="180">
      <t>セタナ</t>
    </rPh>
    <rPh sb="180" eb="182">
      <t>ショリ</t>
    </rPh>
    <rPh sb="182" eb="183">
      <t>ク</t>
    </rPh>
    <rPh sb="184" eb="186">
      <t>オスイ</t>
    </rPh>
    <rPh sb="191" eb="192">
      <t>トウ</t>
    </rPh>
    <rPh sb="192" eb="195">
      <t>ショリジョウ</t>
    </rPh>
    <rPh sb="196" eb="198">
      <t>イッカツ</t>
    </rPh>
    <rPh sb="198" eb="200">
      <t>ショリ</t>
    </rPh>
    <rPh sb="209" eb="211">
      <t>シセツ</t>
    </rPh>
    <rPh sb="212" eb="214">
      <t>ユウコウ</t>
    </rPh>
    <rPh sb="214" eb="216">
      <t>リヨウ</t>
    </rPh>
    <rPh sb="223" eb="225">
      <t>イジ</t>
    </rPh>
    <rPh sb="225" eb="228">
      <t>カンリヒ</t>
    </rPh>
    <rPh sb="228" eb="229">
      <t>オヨ</t>
    </rPh>
    <rPh sb="231" eb="233">
      <t>コウシン</t>
    </rPh>
    <rPh sb="233" eb="235">
      <t>ヒヨウ</t>
    </rPh>
    <rPh sb="236" eb="238">
      <t>サクゲン</t>
    </rPh>
    <rPh sb="239" eb="240">
      <t>ハカ</t>
    </rPh>
    <rPh sb="241" eb="243">
      <t>ケイエイ</t>
    </rPh>
    <rPh sb="244" eb="247">
      <t>ケンゼンカ</t>
    </rPh>
    <rPh sb="248" eb="249">
      <t>ハカ</t>
    </rPh>
    <phoneticPr fontId="16"/>
  </si>
  <si>
    <t>　平成９年１０月供用開始より２４年経過し、現在、下水処理場についてはストックマネジメント計画に基づき更新事業を実施中である。今後についても適正な維持管理を行い、管渠、処理場とも計画的に施設改築更新を進めていく。</t>
    <rPh sb="1" eb="3">
      <t>ヘイセイ</t>
    </rPh>
    <rPh sb="4" eb="5">
      <t>ネン</t>
    </rPh>
    <rPh sb="7" eb="8">
      <t>ツキ</t>
    </rPh>
    <rPh sb="8" eb="10">
      <t>キョウヨウ</t>
    </rPh>
    <rPh sb="10" eb="12">
      <t>カイシ</t>
    </rPh>
    <rPh sb="16" eb="17">
      <t>ネン</t>
    </rPh>
    <rPh sb="17" eb="19">
      <t>ケイカ</t>
    </rPh>
    <rPh sb="21" eb="23">
      <t>ゲンザイ</t>
    </rPh>
    <rPh sb="24" eb="26">
      <t>ゲスイ</t>
    </rPh>
    <rPh sb="26" eb="29">
      <t>ショリジョウ</t>
    </rPh>
    <rPh sb="44" eb="46">
      <t>ケイカク</t>
    </rPh>
    <rPh sb="47" eb="49">
      <t>モトズ</t>
    </rPh>
    <rPh sb="50" eb="52">
      <t>コウシン</t>
    </rPh>
    <rPh sb="52" eb="54">
      <t>ジギョウ</t>
    </rPh>
    <rPh sb="55" eb="58">
      <t>ジッシチュウ</t>
    </rPh>
    <rPh sb="62" eb="64">
      <t>コンゴ</t>
    </rPh>
    <rPh sb="69" eb="71">
      <t>テキセイ</t>
    </rPh>
    <rPh sb="72" eb="74">
      <t>イジ</t>
    </rPh>
    <rPh sb="74" eb="76">
      <t>カンリ</t>
    </rPh>
    <rPh sb="77" eb="78">
      <t>オコナ</t>
    </rPh>
    <rPh sb="80" eb="82">
      <t>カンキョ</t>
    </rPh>
    <rPh sb="83" eb="86">
      <t>ショリジョウ</t>
    </rPh>
    <rPh sb="88" eb="91">
      <t>ケイカクテキ</t>
    </rPh>
    <rPh sb="92" eb="94">
      <t>シセツ</t>
    </rPh>
    <rPh sb="94" eb="96">
      <t>カイチク</t>
    </rPh>
    <rPh sb="96" eb="98">
      <t>コウシン</t>
    </rPh>
    <rPh sb="99" eb="100">
      <t>スス</t>
    </rPh>
    <phoneticPr fontId="16"/>
  </si>
  <si>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19">
      <t>ツネ</t>
    </rPh>
    <rPh sb="19" eb="20">
      <t>ツネ</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</si>
</sst>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0FE-49EC-96A6-6CE7D07C7A9D}"/>
            </c:ext>
          </c:extLst>
        </c:ser>
        <c:dLbls>
          <c:showLegendKey val="0"/>
          <c:showVal val="0"/>
          <c:showCatName val="0"/>
          <c:showSerName val="0"/>
          <c:showPercent val="0"/>
          <c:showBubbleSize val="0"/>
        </c:dLbls>
        <c:gapWidth val="150"/>
        <c:axId val="132687360"/>
        <c:axId val="24699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xmlns:c16r2="http://schemas.microsoft.com/office/drawing/2015/06/chart">
            <c:ext xmlns:c16="http://schemas.microsoft.com/office/drawing/2014/chart" uri="{C3380CC4-5D6E-409C-BE32-E72D297353CC}">
              <c16:uniqueId val="{00000001-30FE-49EC-96A6-6CE7D07C7A9D}"/>
            </c:ext>
          </c:extLst>
        </c:ser>
        <c:dLbls>
          <c:showLegendKey val="0"/>
          <c:showVal val="0"/>
          <c:showCatName val="0"/>
          <c:showSerName val="0"/>
          <c:showPercent val="0"/>
          <c:showBubbleSize val="0"/>
        </c:dLbls>
        <c:marker val="1"/>
        <c:smooth val="0"/>
        <c:axId val="132687360"/>
        <c:axId val="246994560"/>
      </c:lineChart>
      <c:dateAx>
        <c:axId val="132687360"/>
        <c:scaling>
          <c:orientation val="minMax"/>
        </c:scaling>
        <c:delete val="1"/>
        <c:axPos val="b"/>
        <c:numFmt formatCode="&quot;H&quot;yy" sourceLinked="1"/>
        <c:majorTickMark val="none"/>
        <c:minorTickMark val="none"/>
        <c:tickLblPos val="none"/>
        <c:crossAx val="246994560"/>
        <c:crosses val="autoZero"/>
        <c:auto val="1"/>
        <c:lblOffset val="100"/>
        <c:baseTimeUnit val="years"/>
      </c:dateAx>
      <c:valAx>
        <c:axId val="24699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68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55.75</c:v>
                </c:pt>
                <c:pt idx="1">
                  <c:v>58.58</c:v>
                </c:pt>
                <c:pt idx="2">
                  <c:v>57.22</c:v>
                </c:pt>
                <c:pt idx="3">
                  <c:v>61.04</c:v>
                </c:pt>
                <c:pt idx="4">
                  <c:v>58.07</c:v>
                </c:pt>
              </c:numCache>
            </c:numRef>
          </c:val>
          <c:extLst xmlns:c16r2="http://schemas.microsoft.com/office/drawing/2015/06/chart">
            <c:ext xmlns:c16="http://schemas.microsoft.com/office/drawing/2014/chart" uri="{C3380CC4-5D6E-409C-BE32-E72D297353CC}">
              <c16:uniqueId val="{00000000-E98A-45CE-ADCC-5F4E53C44D6D}"/>
            </c:ext>
          </c:extLst>
        </c:ser>
        <c:dLbls>
          <c:showLegendKey val="0"/>
          <c:showVal val="0"/>
          <c:showCatName val="0"/>
          <c:showSerName val="0"/>
          <c:showPercent val="0"/>
          <c:showBubbleSize val="0"/>
        </c:dLbls>
        <c:gapWidth val="150"/>
        <c:axId val="249554944"/>
        <c:axId val="13163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xmlns:c16r2="http://schemas.microsoft.com/office/drawing/2015/06/chart">
            <c:ext xmlns:c16="http://schemas.microsoft.com/office/drawing/2014/chart" uri="{C3380CC4-5D6E-409C-BE32-E72D297353CC}">
              <c16:uniqueId val="{00000001-E98A-45CE-ADCC-5F4E53C44D6D}"/>
            </c:ext>
          </c:extLst>
        </c:ser>
        <c:dLbls>
          <c:showLegendKey val="0"/>
          <c:showVal val="0"/>
          <c:showCatName val="0"/>
          <c:showSerName val="0"/>
          <c:showPercent val="0"/>
          <c:showBubbleSize val="0"/>
        </c:dLbls>
        <c:marker val="1"/>
        <c:smooth val="0"/>
        <c:axId val="249554944"/>
        <c:axId val="131636544"/>
      </c:lineChart>
      <c:dateAx>
        <c:axId val="249554944"/>
        <c:scaling>
          <c:orientation val="minMax"/>
        </c:scaling>
        <c:delete val="1"/>
        <c:axPos val="b"/>
        <c:numFmt formatCode="&quot;H&quot;yy" sourceLinked="1"/>
        <c:majorTickMark val="none"/>
        <c:minorTickMark val="none"/>
        <c:tickLblPos val="none"/>
        <c:crossAx val="131636544"/>
        <c:crosses val="autoZero"/>
        <c:auto val="1"/>
        <c:lblOffset val="100"/>
        <c:baseTimeUnit val="years"/>
      </c:dateAx>
      <c:valAx>
        <c:axId val="13163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93.89</c:v>
                </c:pt>
                <c:pt idx="1">
                  <c:v>93.38</c:v>
                </c:pt>
                <c:pt idx="2">
                  <c:v>93.2</c:v>
                </c:pt>
                <c:pt idx="3">
                  <c:v>93.5</c:v>
                </c:pt>
                <c:pt idx="4">
                  <c:v>93.27</c:v>
                </c:pt>
              </c:numCache>
            </c:numRef>
          </c:val>
          <c:extLst xmlns:c16r2="http://schemas.microsoft.com/office/drawing/2015/06/chart">
            <c:ext xmlns:c16="http://schemas.microsoft.com/office/drawing/2014/chart" uri="{C3380CC4-5D6E-409C-BE32-E72D297353CC}">
              <c16:uniqueId val="{00000000-BA98-48BB-AA70-8EC605E8E14A}"/>
            </c:ext>
          </c:extLst>
        </c:ser>
        <c:dLbls>
          <c:showLegendKey val="0"/>
          <c:showVal val="0"/>
          <c:showCatName val="0"/>
          <c:showSerName val="0"/>
          <c:showPercent val="0"/>
          <c:showBubbleSize val="0"/>
        </c:dLbls>
        <c:gapWidth val="150"/>
        <c:axId val="250212352"/>
        <c:axId val="131998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xmlns:c16r2="http://schemas.microsoft.com/office/drawing/2015/06/chart">
            <c:ext xmlns:c16="http://schemas.microsoft.com/office/drawing/2014/chart" uri="{C3380CC4-5D6E-409C-BE32-E72D297353CC}">
              <c16:uniqueId val="{00000001-BA98-48BB-AA70-8EC605E8E14A}"/>
            </c:ext>
          </c:extLst>
        </c:ser>
        <c:dLbls>
          <c:showLegendKey val="0"/>
          <c:showVal val="0"/>
          <c:showCatName val="0"/>
          <c:showSerName val="0"/>
          <c:showPercent val="0"/>
          <c:showBubbleSize val="0"/>
        </c:dLbls>
        <c:marker val="1"/>
        <c:smooth val="0"/>
        <c:axId val="250212352"/>
        <c:axId val="131998848"/>
      </c:lineChart>
      <c:dateAx>
        <c:axId val="250212352"/>
        <c:scaling>
          <c:orientation val="minMax"/>
        </c:scaling>
        <c:delete val="1"/>
        <c:axPos val="b"/>
        <c:numFmt formatCode="&quot;H&quot;yy" sourceLinked="1"/>
        <c:majorTickMark val="none"/>
        <c:minorTickMark val="none"/>
        <c:tickLblPos val="none"/>
        <c:crossAx val="131998848"/>
        <c:crosses val="autoZero"/>
        <c:auto val="1"/>
        <c:lblOffset val="100"/>
        <c:baseTimeUnit val="years"/>
      </c:dateAx>
      <c:valAx>
        <c:axId val="1319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95.65</c:v>
                </c:pt>
                <c:pt idx="1">
                  <c:v>95.35</c:v>
                </c:pt>
                <c:pt idx="2">
                  <c:v>93.66</c:v>
                </c:pt>
                <c:pt idx="3">
                  <c:v>95.69</c:v>
                </c:pt>
                <c:pt idx="4">
                  <c:v>95.89</c:v>
                </c:pt>
              </c:numCache>
            </c:numRef>
          </c:val>
          <c:extLst xmlns:c16r2="http://schemas.microsoft.com/office/drawing/2015/06/chart">
            <c:ext xmlns:c16="http://schemas.microsoft.com/office/drawing/2014/chart" uri="{C3380CC4-5D6E-409C-BE32-E72D297353CC}">
              <c16:uniqueId val="{00000000-3A21-4C02-8158-B27DBAD3A57A}"/>
            </c:ext>
          </c:extLst>
        </c:ser>
        <c:dLbls>
          <c:showLegendKey val="0"/>
          <c:showVal val="0"/>
          <c:showCatName val="0"/>
          <c:showSerName val="0"/>
          <c:showPercent val="0"/>
          <c:showBubbleSize val="0"/>
        </c:dLbls>
        <c:gapWidth val="150"/>
        <c:axId val="132908544"/>
        <c:axId val="25061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21-4C02-8158-B27DBAD3A57A}"/>
            </c:ext>
          </c:extLst>
        </c:ser>
        <c:dLbls>
          <c:showLegendKey val="0"/>
          <c:showVal val="0"/>
          <c:showCatName val="0"/>
          <c:showSerName val="0"/>
          <c:showPercent val="0"/>
          <c:showBubbleSize val="0"/>
        </c:dLbls>
        <c:marker val="1"/>
        <c:smooth val="0"/>
        <c:axId val="132908544"/>
        <c:axId val="250611392"/>
      </c:lineChart>
      <c:dateAx>
        <c:axId val="132908544"/>
        <c:scaling>
          <c:orientation val="minMax"/>
        </c:scaling>
        <c:delete val="1"/>
        <c:axPos val="b"/>
        <c:numFmt formatCode="&quot;H&quot;yy" sourceLinked="1"/>
        <c:majorTickMark val="none"/>
        <c:minorTickMark val="none"/>
        <c:tickLblPos val="none"/>
        <c:crossAx val="250611392"/>
        <c:crosses val="autoZero"/>
        <c:auto val="1"/>
        <c:lblOffset val="100"/>
        <c:baseTimeUnit val="years"/>
      </c:dateAx>
      <c:valAx>
        <c:axId val="2506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79B-4D2C-8B2C-F9C2DF9E5730}"/>
            </c:ext>
          </c:extLst>
        </c:ser>
        <c:dLbls>
          <c:showLegendKey val="0"/>
          <c:showVal val="0"/>
          <c:showCatName val="0"/>
          <c:showSerName val="0"/>
          <c:showPercent val="0"/>
          <c:showBubbleSize val="0"/>
        </c:dLbls>
        <c:gapWidth val="150"/>
        <c:axId val="132910592"/>
        <c:axId val="25061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79B-4D2C-8B2C-F9C2DF9E5730}"/>
            </c:ext>
          </c:extLst>
        </c:ser>
        <c:dLbls>
          <c:showLegendKey val="0"/>
          <c:showVal val="0"/>
          <c:showCatName val="0"/>
          <c:showSerName val="0"/>
          <c:showPercent val="0"/>
          <c:showBubbleSize val="0"/>
        </c:dLbls>
        <c:marker val="1"/>
        <c:smooth val="0"/>
        <c:axId val="132910592"/>
        <c:axId val="250613120"/>
      </c:lineChart>
      <c:dateAx>
        <c:axId val="132910592"/>
        <c:scaling>
          <c:orientation val="minMax"/>
        </c:scaling>
        <c:delete val="1"/>
        <c:axPos val="b"/>
        <c:numFmt formatCode="&quot;H&quot;yy" sourceLinked="1"/>
        <c:majorTickMark val="none"/>
        <c:minorTickMark val="none"/>
        <c:tickLblPos val="none"/>
        <c:crossAx val="250613120"/>
        <c:crosses val="autoZero"/>
        <c:auto val="1"/>
        <c:lblOffset val="100"/>
        <c:baseTimeUnit val="years"/>
      </c:dateAx>
      <c:valAx>
        <c:axId val="2506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91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AE3-422E-8C3F-14B83A2F4B31}"/>
            </c:ext>
          </c:extLst>
        </c:ser>
        <c:dLbls>
          <c:showLegendKey val="0"/>
          <c:showVal val="0"/>
          <c:showCatName val="0"/>
          <c:showSerName val="0"/>
          <c:showPercent val="0"/>
          <c:showBubbleSize val="0"/>
        </c:dLbls>
        <c:gapWidth val="150"/>
        <c:axId val="215995904"/>
        <c:axId val="25061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E3-422E-8C3F-14B83A2F4B31}"/>
            </c:ext>
          </c:extLst>
        </c:ser>
        <c:dLbls>
          <c:showLegendKey val="0"/>
          <c:showVal val="0"/>
          <c:showCatName val="0"/>
          <c:showSerName val="0"/>
          <c:showPercent val="0"/>
          <c:showBubbleSize val="0"/>
        </c:dLbls>
        <c:marker val="1"/>
        <c:smooth val="0"/>
        <c:axId val="215995904"/>
        <c:axId val="250614848"/>
      </c:lineChart>
      <c:dateAx>
        <c:axId val="215995904"/>
        <c:scaling>
          <c:orientation val="minMax"/>
        </c:scaling>
        <c:delete val="1"/>
        <c:axPos val="b"/>
        <c:numFmt formatCode="&quot;H&quot;yy" sourceLinked="1"/>
        <c:majorTickMark val="none"/>
        <c:minorTickMark val="none"/>
        <c:tickLblPos val="none"/>
        <c:crossAx val="250614848"/>
        <c:crosses val="autoZero"/>
        <c:auto val="1"/>
        <c:lblOffset val="100"/>
        <c:baseTimeUnit val="years"/>
      </c:dateAx>
      <c:valAx>
        <c:axId val="2506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99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15A-4FBF-9A17-A805E327C221}"/>
            </c:ext>
          </c:extLst>
        </c:ser>
        <c:dLbls>
          <c:showLegendKey val="0"/>
          <c:showVal val="0"/>
          <c:showCatName val="0"/>
          <c:showSerName val="0"/>
          <c:showPercent val="0"/>
          <c:showBubbleSize val="0"/>
        </c:dLbls>
        <c:gapWidth val="150"/>
        <c:axId val="248836096"/>
        <c:axId val="25061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15A-4FBF-9A17-A805E327C221}"/>
            </c:ext>
          </c:extLst>
        </c:ser>
        <c:dLbls>
          <c:showLegendKey val="0"/>
          <c:showVal val="0"/>
          <c:showCatName val="0"/>
          <c:showSerName val="0"/>
          <c:showPercent val="0"/>
          <c:showBubbleSize val="0"/>
        </c:dLbls>
        <c:marker val="1"/>
        <c:smooth val="0"/>
        <c:axId val="248836096"/>
        <c:axId val="250616576"/>
      </c:lineChart>
      <c:dateAx>
        <c:axId val="248836096"/>
        <c:scaling>
          <c:orientation val="minMax"/>
        </c:scaling>
        <c:delete val="1"/>
        <c:axPos val="b"/>
        <c:numFmt formatCode="&quot;H&quot;yy" sourceLinked="1"/>
        <c:majorTickMark val="none"/>
        <c:minorTickMark val="none"/>
        <c:tickLblPos val="none"/>
        <c:crossAx val="250616576"/>
        <c:crosses val="autoZero"/>
        <c:auto val="1"/>
        <c:lblOffset val="100"/>
        <c:baseTimeUnit val="years"/>
      </c:dateAx>
      <c:valAx>
        <c:axId val="25061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B-4AB0-9896-7BD1D3E31E12}"/>
            </c:ext>
          </c:extLst>
        </c:ser>
        <c:dLbls>
          <c:showLegendKey val="0"/>
          <c:showVal val="0"/>
          <c:showCatName val="0"/>
          <c:showSerName val="0"/>
          <c:showPercent val="0"/>
          <c:showBubbleSize val="0"/>
        </c:dLbls>
        <c:gapWidth val="150"/>
        <c:axId val="248838144"/>
        <c:axId val="13162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B-4AB0-9896-7BD1D3E31E12}"/>
            </c:ext>
          </c:extLst>
        </c:ser>
        <c:dLbls>
          <c:showLegendKey val="0"/>
          <c:showVal val="0"/>
          <c:showCatName val="0"/>
          <c:showSerName val="0"/>
          <c:showPercent val="0"/>
          <c:showBubbleSize val="0"/>
        </c:dLbls>
        <c:marker val="1"/>
        <c:smooth val="0"/>
        <c:axId val="248838144"/>
        <c:axId val="131629632"/>
      </c:lineChart>
      <c:dateAx>
        <c:axId val="248838144"/>
        <c:scaling>
          <c:orientation val="minMax"/>
        </c:scaling>
        <c:delete val="1"/>
        <c:axPos val="b"/>
        <c:numFmt formatCode="&quot;H&quot;yy" sourceLinked="1"/>
        <c:majorTickMark val="none"/>
        <c:minorTickMark val="none"/>
        <c:tickLblPos val="none"/>
        <c:crossAx val="131629632"/>
        <c:crosses val="autoZero"/>
        <c:auto val="1"/>
        <c:lblOffset val="100"/>
        <c:baseTimeUnit val="years"/>
      </c:dateAx>
      <c:valAx>
        <c:axId val="13162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8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2005.91</c:v>
                </c:pt>
                <c:pt idx="1">
                  <c:v>1915.16</c:v>
                </c:pt>
                <c:pt idx="2">
                  <c:v>1844.26</c:v>
                </c:pt>
                <c:pt idx="3">
                  <c:v>1701.86</c:v>
                </c:pt>
                <c:pt idx="4">
                  <c:v>1591.78</c:v>
                </c:pt>
              </c:numCache>
            </c:numRef>
          </c:val>
          <c:extLst xmlns:c16r2="http://schemas.microsoft.com/office/drawing/2015/06/chart">
            <c:ext xmlns:c16="http://schemas.microsoft.com/office/drawing/2014/chart" uri="{C3380CC4-5D6E-409C-BE32-E72D297353CC}">
              <c16:uniqueId val="{00000000-1527-4FA0-8327-5542056F8FA1}"/>
            </c:ext>
          </c:extLst>
        </c:ser>
        <c:dLbls>
          <c:showLegendKey val="0"/>
          <c:showVal val="0"/>
          <c:showCatName val="0"/>
          <c:showSerName val="0"/>
          <c:showPercent val="0"/>
          <c:showBubbleSize val="0"/>
        </c:dLbls>
        <c:gapWidth val="150"/>
        <c:axId val="249225216"/>
        <c:axId val="13163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xmlns:c16r2="http://schemas.microsoft.com/office/drawing/2015/06/chart">
            <c:ext xmlns:c16="http://schemas.microsoft.com/office/drawing/2014/chart" uri="{C3380CC4-5D6E-409C-BE32-E72D297353CC}">
              <c16:uniqueId val="{00000001-1527-4FA0-8327-5542056F8FA1}"/>
            </c:ext>
          </c:extLst>
        </c:ser>
        <c:dLbls>
          <c:showLegendKey val="0"/>
          <c:showVal val="0"/>
          <c:showCatName val="0"/>
          <c:showSerName val="0"/>
          <c:showPercent val="0"/>
          <c:showBubbleSize val="0"/>
        </c:dLbls>
        <c:marker val="1"/>
        <c:smooth val="0"/>
        <c:axId val="249225216"/>
        <c:axId val="131631360"/>
      </c:lineChart>
      <c:dateAx>
        <c:axId val="249225216"/>
        <c:scaling>
          <c:orientation val="minMax"/>
        </c:scaling>
        <c:delete val="1"/>
        <c:axPos val="b"/>
        <c:numFmt formatCode="&quot;H&quot;yy" sourceLinked="1"/>
        <c:majorTickMark val="none"/>
        <c:minorTickMark val="none"/>
        <c:tickLblPos val="none"/>
        <c:crossAx val="131631360"/>
        <c:crosses val="autoZero"/>
        <c:auto val="1"/>
        <c:lblOffset val="100"/>
        <c:baseTimeUnit val="years"/>
      </c:dateAx>
      <c:valAx>
        <c:axId val="13163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2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61.76</c:v>
                </c:pt>
                <c:pt idx="1">
                  <c:v>61.67</c:v>
                </c:pt>
                <c:pt idx="2">
                  <c:v>64.739999999999995</c:v>
                </c:pt>
                <c:pt idx="3">
                  <c:v>60.71</c:v>
                </c:pt>
                <c:pt idx="4">
                  <c:v>61.11</c:v>
                </c:pt>
              </c:numCache>
            </c:numRef>
          </c:val>
          <c:extLst xmlns:c16r2="http://schemas.microsoft.com/office/drawing/2015/06/chart">
            <c:ext xmlns:c16="http://schemas.microsoft.com/office/drawing/2014/chart" uri="{C3380CC4-5D6E-409C-BE32-E72D297353CC}">
              <c16:uniqueId val="{00000000-3438-42E6-AAD7-B40EFDA5898C}"/>
            </c:ext>
          </c:extLst>
        </c:ser>
        <c:dLbls>
          <c:showLegendKey val="0"/>
          <c:showVal val="0"/>
          <c:showCatName val="0"/>
          <c:showSerName val="0"/>
          <c:showPercent val="0"/>
          <c:showBubbleSize val="0"/>
        </c:dLbls>
        <c:gapWidth val="150"/>
        <c:axId val="249227264"/>
        <c:axId val="1316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xmlns:c16r2="http://schemas.microsoft.com/office/drawing/2015/06/chart">
            <c:ext xmlns:c16="http://schemas.microsoft.com/office/drawing/2014/chart" uri="{C3380CC4-5D6E-409C-BE32-E72D297353CC}">
              <c16:uniqueId val="{00000001-3438-42E6-AAD7-B40EFDA5898C}"/>
            </c:ext>
          </c:extLst>
        </c:ser>
        <c:dLbls>
          <c:showLegendKey val="0"/>
          <c:showVal val="0"/>
          <c:showCatName val="0"/>
          <c:showSerName val="0"/>
          <c:showPercent val="0"/>
          <c:showBubbleSize val="0"/>
        </c:dLbls>
        <c:marker val="1"/>
        <c:smooth val="0"/>
        <c:axId val="249227264"/>
        <c:axId val="131633088"/>
      </c:lineChart>
      <c:dateAx>
        <c:axId val="249227264"/>
        <c:scaling>
          <c:orientation val="minMax"/>
        </c:scaling>
        <c:delete val="1"/>
        <c:axPos val="b"/>
        <c:numFmt formatCode="&quot;H&quot;yy" sourceLinked="1"/>
        <c:majorTickMark val="none"/>
        <c:minorTickMark val="none"/>
        <c:tickLblPos val="none"/>
        <c:crossAx val="131633088"/>
        <c:crosses val="autoZero"/>
        <c:auto val="1"/>
        <c:lblOffset val="100"/>
        <c:baseTimeUnit val="years"/>
      </c:dateAx>
      <c:valAx>
        <c:axId val="13163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2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271.91000000000003</c:v>
                </c:pt>
                <c:pt idx="1">
                  <c:v>277.22000000000003</c:v>
                </c:pt>
                <c:pt idx="2">
                  <c:v>265.08</c:v>
                </c:pt>
                <c:pt idx="3">
                  <c:v>287.88</c:v>
                </c:pt>
                <c:pt idx="4">
                  <c:v>282.19</c:v>
                </c:pt>
              </c:numCache>
            </c:numRef>
          </c:val>
          <c:extLst xmlns:c16r2="http://schemas.microsoft.com/office/drawing/2015/06/chart">
            <c:ext xmlns:c16="http://schemas.microsoft.com/office/drawing/2014/chart" uri="{C3380CC4-5D6E-409C-BE32-E72D297353CC}">
              <c16:uniqueId val="{00000000-39F3-46CB-9DE3-B16258030932}"/>
            </c:ext>
          </c:extLst>
        </c:ser>
        <c:dLbls>
          <c:showLegendKey val="0"/>
          <c:showVal val="0"/>
          <c:showCatName val="0"/>
          <c:showSerName val="0"/>
          <c:showPercent val="0"/>
          <c:showBubbleSize val="0"/>
        </c:dLbls>
        <c:gapWidth val="150"/>
        <c:axId val="249552896"/>
        <c:axId val="13163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xmlns:c16r2="http://schemas.microsoft.com/office/drawing/2015/06/chart">
            <c:ext xmlns:c16="http://schemas.microsoft.com/office/drawing/2014/chart" uri="{C3380CC4-5D6E-409C-BE32-E72D297353CC}">
              <c16:uniqueId val="{00000001-39F3-46CB-9DE3-B16258030932}"/>
            </c:ext>
          </c:extLst>
        </c:ser>
        <c:dLbls>
          <c:showLegendKey val="0"/>
          <c:showVal val="0"/>
          <c:showCatName val="0"/>
          <c:showSerName val="0"/>
          <c:showPercent val="0"/>
          <c:showBubbleSize val="0"/>
        </c:dLbls>
        <c:marker val="1"/>
        <c:smooth val="0"/>
        <c:axId val="249552896"/>
        <c:axId val="131634816"/>
      </c:lineChart>
      <c:dateAx>
        <c:axId val="249552896"/>
        <c:scaling>
          <c:orientation val="minMax"/>
        </c:scaling>
        <c:delete val="1"/>
        <c:axPos val="b"/>
        <c:numFmt formatCode="&quot;H&quot;yy" sourceLinked="1"/>
        <c:majorTickMark val="none"/>
        <c:minorTickMark val="none"/>
        <c:tickLblPos val="none"/>
        <c:crossAx val="131634816"/>
        <c:crosses val="autoZero"/>
        <c:auto val="1"/>
        <c:lblOffset val="100"/>
        <c:baseTimeUnit val="years"/>
      </c:dateAx>
      <c:valAx>
        <c:axId val="13163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5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A43"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北海道　せたな町</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法非適用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7368</v>
      </c>
      <c r="AM8" s="49"/>
      <c r="AN8" s="49"/>
      <c r="AO8" s="49"/>
      <c r="AP8" s="49"/>
      <c r="AQ8" s="49"/>
      <c r="AR8" s="49"/>
      <c r="AS8" s="49"/>
      <c r="AT8" s="48">
        <f>データ!T6</f>
        <v>638.67999999999995</v>
      </c>
      <c r="AU8" s="48"/>
      <c r="AV8" s="48"/>
      <c r="AW8" s="48"/>
      <c r="AX8" s="48"/>
      <c r="AY8" s="48"/>
      <c r="AZ8" s="48"/>
      <c r="BA8" s="48"/>
      <c r="BB8" s="48">
        <f>データ!U6</f>
        <v>11.54</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t="str">
        <f>データ!O6</f>
        <v>該当数値なし</v>
      </c>
      <c r="J10" s="48"/>
      <c r="K10" s="48"/>
      <c r="L10" s="48"/>
      <c r="M10" s="48"/>
      <c r="N10" s="48"/>
      <c r="O10" s="48"/>
      <c r="P10" s="48">
        <f>データ!P6</f>
        <v>37.86</v>
      </c>
      <c r="Q10" s="48"/>
      <c r="R10" s="48"/>
      <c r="S10" s="48"/>
      <c r="T10" s="48"/>
      <c r="U10" s="48"/>
      <c r="V10" s="48"/>
      <c r="W10" s="48">
        <f>データ!Q6</f>
        <v>60.98</v>
      </c>
      <c r="X10" s="48"/>
      <c r="Y10" s="48"/>
      <c r="Z10" s="48"/>
      <c r="AA10" s="48"/>
      <c r="AB10" s="48"/>
      <c r="AC10" s="48"/>
      <c r="AD10" s="49">
        <f>データ!R6</f>
        <v>3290</v>
      </c>
      <c r="AE10" s="49"/>
      <c r="AF10" s="49"/>
      <c r="AG10" s="49"/>
      <c r="AH10" s="49"/>
      <c r="AI10" s="49"/>
      <c r="AJ10" s="49"/>
      <c r="AK10" s="2"/>
      <c r="AL10" s="49">
        <f>データ!V6</f>
        <v>2763</v>
      </c>
      <c r="AM10" s="49"/>
      <c r="AN10" s="49"/>
      <c r="AO10" s="49"/>
      <c r="AP10" s="49"/>
      <c r="AQ10" s="49"/>
      <c r="AR10" s="49"/>
      <c r="AS10" s="49"/>
      <c r="AT10" s="48">
        <f>データ!W6</f>
        <v>1.1000000000000001</v>
      </c>
      <c r="AU10" s="48"/>
      <c r="AV10" s="48"/>
      <c r="AW10" s="48"/>
      <c r="AX10" s="48"/>
      <c r="AY10" s="48"/>
      <c r="AZ10" s="48"/>
      <c r="BA10" s="48"/>
      <c r="BB10" s="48">
        <f>データ!X6</f>
        <v>2511.8200000000002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4" t="s">
        <v>116</v>
      </c>
      <c r="BM16" s="75"/>
      <c r="BN16" s="75"/>
      <c r="BO16" s="75"/>
      <c r="BP16" s="75"/>
      <c r="BQ16" s="75"/>
      <c r="BR16" s="75"/>
      <c r="BS16" s="75"/>
      <c r="BT16" s="75"/>
      <c r="BU16" s="75"/>
      <c r="BV16" s="75"/>
      <c r="BW16" s="75"/>
      <c r="BX16" s="75"/>
      <c r="BY16" s="75"/>
      <c r="BZ16" s="76"/>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4"/>
      <c r="BM17" s="75"/>
      <c r="BN17" s="75"/>
      <c r="BO17" s="75"/>
      <c r="BP17" s="75"/>
      <c r="BQ17" s="75"/>
      <c r="BR17" s="75"/>
      <c r="BS17" s="75"/>
      <c r="BT17" s="75"/>
      <c r="BU17" s="75"/>
      <c r="BV17" s="75"/>
      <c r="BW17" s="75"/>
      <c r="BX17" s="75"/>
      <c r="BY17" s="75"/>
      <c r="BZ17" s="76"/>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4"/>
      <c r="BM18" s="75"/>
      <c r="BN18" s="75"/>
      <c r="BO18" s="75"/>
      <c r="BP18" s="75"/>
      <c r="BQ18" s="75"/>
      <c r="BR18" s="75"/>
      <c r="BS18" s="75"/>
      <c r="BT18" s="75"/>
      <c r="BU18" s="75"/>
      <c r="BV18" s="75"/>
      <c r="BW18" s="75"/>
      <c r="BX18" s="75"/>
      <c r="BY18" s="75"/>
      <c r="BZ18" s="76"/>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4"/>
      <c r="BM19" s="75"/>
      <c r="BN19" s="75"/>
      <c r="BO19" s="75"/>
      <c r="BP19" s="75"/>
      <c r="BQ19" s="75"/>
      <c r="BR19" s="75"/>
      <c r="BS19" s="75"/>
      <c r="BT19" s="75"/>
      <c r="BU19" s="75"/>
      <c r="BV19" s="75"/>
      <c r="BW19" s="75"/>
      <c r="BX19" s="75"/>
      <c r="BY19" s="75"/>
      <c r="BZ19" s="76"/>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4"/>
      <c r="BM20" s="75"/>
      <c r="BN20" s="75"/>
      <c r="BO20" s="75"/>
      <c r="BP20" s="75"/>
      <c r="BQ20" s="75"/>
      <c r="BR20" s="75"/>
      <c r="BS20" s="75"/>
      <c r="BT20" s="75"/>
      <c r="BU20" s="75"/>
      <c r="BV20" s="75"/>
      <c r="BW20" s="75"/>
      <c r="BX20" s="75"/>
      <c r="BY20" s="75"/>
      <c r="BZ20" s="76"/>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4"/>
      <c r="BM21" s="75"/>
      <c r="BN21" s="75"/>
      <c r="BO21" s="75"/>
      <c r="BP21" s="75"/>
      <c r="BQ21" s="75"/>
      <c r="BR21" s="75"/>
      <c r="BS21" s="75"/>
      <c r="BT21" s="75"/>
      <c r="BU21" s="75"/>
      <c r="BV21" s="75"/>
      <c r="BW21" s="75"/>
      <c r="BX21" s="75"/>
      <c r="BY21" s="75"/>
      <c r="BZ21" s="76"/>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4"/>
      <c r="BM22" s="75"/>
      <c r="BN22" s="75"/>
      <c r="BO22" s="75"/>
      <c r="BP22" s="75"/>
      <c r="BQ22" s="75"/>
      <c r="BR22" s="75"/>
      <c r="BS22" s="75"/>
      <c r="BT22" s="75"/>
      <c r="BU22" s="75"/>
      <c r="BV22" s="75"/>
      <c r="BW22" s="75"/>
      <c r="BX22" s="75"/>
      <c r="BY22" s="75"/>
      <c r="BZ22" s="76"/>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4"/>
      <c r="BM23" s="75"/>
      <c r="BN23" s="75"/>
      <c r="BO23" s="75"/>
      <c r="BP23" s="75"/>
      <c r="BQ23" s="75"/>
      <c r="BR23" s="75"/>
      <c r="BS23" s="75"/>
      <c r="BT23" s="75"/>
      <c r="BU23" s="75"/>
      <c r="BV23" s="75"/>
      <c r="BW23" s="75"/>
      <c r="BX23" s="75"/>
      <c r="BY23" s="75"/>
      <c r="BZ23" s="76"/>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4"/>
      <c r="BM24" s="75"/>
      <c r="BN24" s="75"/>
      <c r="BO24" s="75"/>
      <c r="BP24" s="75"/>
      <c r="BQ24" s="75"/>
      <c r="BR24" s="75"/>
      <c r="BS24" s="75"/>
      <c r="BT24" s="75"/>
      <c r="BU24" s="75"/>
      <c r="BV24" s="75"/>
      <c r="BW24" s="75"/>
      <c r="BX24" s="75"/>
      <c r="BY24" s="75"/>
      <c r="BZ24" s="76"/>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4"/>
      <c r="BM25" s="75"/>
      <c r="BN25" s="75"/>
      <c r="BO25" s="75"/>
      <c r="BP25" s="75"/>
      <c r="BQ25" s="75"/>
      <c r="BR25" s="75"/>
      <c r="BS25" s="75"/>
      <c r="BT25" s="75"/>
      <c r="BU25" s="75"/>
      <c r="BV25" s="75"/>
      <c r="BW25" s="75"/>
      <c r="BX25" s="75"/>
      <c r="BY25" s="75"/>
      <c r="BZ25" s="76"/>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4"/>
      <c r="BM26" s="75"/>
      <c r="BN26" s="75"/>
      <c r="BO26" s="75"/>
      <c r="BP26" s="75"/>
      <c r="BQ26" s="75"/>
      <c r="BR26" s="75"/>
      <c r="BS26" s="75"/>
      <c r="BT26" s="75"/>
      <c r="BU26" s="75"/>
      <c r="BV26" s="75"/>
      <c r="BW26" s="75"/>
      <c r="BX26" s="75"/>
      <c r="BY26" s="75"/>
      <c r="BZ26" s="76"/>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4"/>
      <c r="BM27" s="75"/>
      <c r="BN27" s="75"/>
      <c r="BO27" s="75"/>
      <c r="BP27" s="75"/>
      <c r="BQ27" s="75"/>
      <c r="BR27" s="75"/>
      <c r="BS27" s="75"/>
      <c r="BT27" s="75"/>
      <c r="BU27" s="75"/>
      <c r="BV27" s="75"/>
      <c r="BW27" s="75"/>
      <c r="BX27" s="75"/>
      <c r="BY27" s="75"/>
      <c r="BZ27" s="76"/>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4"/>
      <c r="BM28" s="75"/>
      <c r="BN28" s="75"/>
      <c r="BO28" s="75"/>
      <c r="BP28" s="75"/>
      <c r="BQ28" s="75"/>
      <c r="BR28" s="75"/>
      <c r="BS28" s="75"/>
      <c r="BT28" s="75"/>
      <c r="BU28" s="75"/>
      <c r="BV28" s="75"/>
      <c r="BW28" s="75"/>
      <c r="BX28" s="75"/>
      <c r="BY28" s="75"/>
      <c r="BZ28" s="76"/>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4"/>
      <c r="BM29" s="75"/>
      <c r="BN29" s="75"/>
      <c r="BO29" s="75"/>
      <c r="BP29" s="75"/>
      <c r="BQ29" s="75"/>
      <c r="BR29" s="75"/>
      <c r="BS29" s="75"/>
      <c r="BT29" s="75"/>
      <c r="BU29" s="75"/>
      <c r="BV29" s="75"/>
      <c r="BW29" s="75"/>
      <c r="BX29" s="75"/>
      <c r="BY29" s="75"/>
      <c r="BZ29" s="76"/>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4"/>
      <c r="BM30" s="75"/>
      <c r="BN30" s="75"/>
      <c r="BO30" s="75"/>
      <c r="BP30" s="75"/>
      <c r="BQ30" s="75"/>
      <c r="BR30" s="75"/>
      <c r="BS30" s="75"/>
      <c r="BT30" s="75"/>
      <c r="BU30" s="75"/>
      <c r="BV30" s="75"/>
      <c r="BW30" s="75"/>
      <c r="BX30" s="75"/>
      <c r="BY30" s="75"/>
      <c r="BZ30" s="76"/>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4"/>
      <c r="BM31" s="75"/>
      <c r="BN31" s="75"/>
      <c r="BO31" s="75"/>
      <c r="BP31" s="75"/>
      <c r="BQ31" s="75"/>
      <c r="BR31" s="75"/>
      <c r="BS31" s="75"/>
      <c r="BT31" s="75"/>
      <c r="BU31" s="75"/>
      <c r="BV31" s="75"/>
      <c r="BW31" s="75"/>
      <c r="BX31" s="75"/>
      <c r="BY31" s="75"/>
      <c r="BZ31" s="76"/>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4"/>
      <c r="BM32" s="75"/>
      <c r="BN32" s="75"/>
      <c r="BO32" s="75"/>
      <c r="BP32" s="75"/>
      <c r="BQ32" s="75"/>
      <c r="BR32" s="75"/>
      <c r="BS32" s="75"/>
      <c r="BT32" s="75"/>
      <c r="BU32" s="75"/>
      <c r="BV32" s="75"/>
      <c r="BW32" s="75"/>
      <c r="BX32" s="75"/>
      <c r="BY32" s="75"/>
      <c r="BZ32" s="76"/>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4"/>
      <c r="BM33" s="75"/>
      <c r="BN33" s="75"/>
      <c r="BO33" s="75"/>
      <c r="BP33" s="75"/>
      <c r="BQ33" s="75"/>
      <c r="BR33" s="75"/>
      <c r="BS33" s="75"/>
      <c r="BT33" s="75"/>
      <c r="BU33" s="75"/>
      <c r="BV33" s="75"/>
      <c r="BW33" s="75"/>
      <c r="BX33" s="75"/>
      <c r="BY33" s="75"/>
      <c r="BZ33" s="76"/>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4"/>
      <c r="BM34" s="75"/>
      <c r="BN34" s="75"/>
      <c r="BO34" s="75"/>
      <c r="BP34" s="75"/>
      <c r="BQ34" s="75"/>
      <c r="BR34" s="75"/>
      <c r="BS34" s="75"/>
      <c r="BT34" s="75"/>
      <c r="BU34" s="75"/>
      <c r="BV34" s="75"/>
      <c r="BW34" s="75"/>
      <c r="BX34" s="75"/>
      <c r="BY34" s="75"/>
      <c r="BZ34" s="76"/>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4"/>
      <c r="BM35" s="75"/>
      <c r="BN35" s="75"/>
      <c r="BO35" s="75"/>
      <c r="BP35" s="75"/>
      <c r="BQ35" s="75"/>
      <c r="BR35" s="75"/>
      <c r="BS35" s="75"/>
      <c r="BT35" s="75"/>
      <c r="BU35" s="75"/>
      <c r="BV35" s="75"/>
      <c r="BW35" s="75"/>
      <c r="BX35" s="75"/>
      <c r="BY35" s="75"/>
      <c r="BZ35" s="76"/>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4"/>
      <c r="BM36" s="75"/>
      <c r="BN36" s="75"/>
      <c r="BO36" s="75"/>
      <c r="BP36" s="75"/>
      <c r="BQ36" s="75"/>
      <c r="BR36" s="75"/>
      <c r="BS36" s="75"/>
      <c r="BT36" s="75"/>
      <c r="BU36" s="75"/>
      <c r="BV36" s="75"/>
      <c r="BW36" s="75"/>
      <c r="BX36" s="75"/>
      <c r="BY36" s="75"/>
      <c r="BZ36" s="76"/>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4"/>
      <c r="BM37" s="75"/>
      <c r="BN37" s="75"/>
      <c r="BO37" s="75"/>
      <c r="BP37" s="75"/>
      <c r="BQ37" s="75"/>
      <c r="BR37" s="75"/>
      <c r="BS37" s="75"/>
      <c r="BT37" s="75"/>
      <c r="BU37" s="75"/>
      <c r="BV37" s="75"/>
      <c r="BW37" s="75"/>
      <c r="BX37" s="75"/>
      <c r="BY37" s="75"/>
      <c r="BZ37" s="76"/>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4"/>
      <c r="BM38" s="75"/>
      <c r="BN38" s="75"/>
      <c r="BO38" s="75"/>
      <c r="BP38" s="75"/>
      <c r="BQ38" s="75"/>
      <c r="BR38" s="75"/>
      <c r="BS38" s="75"/>
      <c r="BT38" s="75"/>
      <c r="BU38" s="75"/>
      <c r="BV38" s="75"/>
      <c r="BW38" s="75"/>
      <c r="BX38" s="75"/>
      <c r="BY38" s="75"/>
      <c r="BZ38" s="76"/>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4"/>
      <c r="BM39" s="75"/>
      <c r="BN39" s="75"/>
      <c r="BO39" s="75"/>
      <c r="BP39" s="75"/>
      <c r="BQ39" s="75"/>
      <c r="BR39" s="75"/>
      <c r="BS39" s="75"/>
      <c r="BT39" s="75"/>
      <c r="BU39" s="75"/>
      <c r="BV39" s="75"/>
      <c r="BW39" s="75"/>
      <c r="BX39" s="75"/>
      <c r="BY39" s="75"/>
      <c r="BZ39" s="76"/>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4"/>
      <c r="BM40" s="75"/>
      <c r="BN40" s="75"/>
      <c r="BO40" s="75"/>
      <c r="BP40" s="75"/>
      <c r="BQ40" s="75"/>
      <c r="BR40" s="75"/>
      <c r="BS40" s="75"/>
      <c r="BT40" s="75"/>
      <c r="BU40" s="75"/>
      <c r="BV40" s="75"/>
      <c r="BW40" s="75"/>
      <c r="BX40" s="75"/>
      <c r="BY40" s="75"/>
      <c r="BZ40" s="76"/>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4"/>
      <c r="BM41" s="75"/>
      <c r="BN41" s="75"/>
      <c r="BO41" s="75"/>
      <c r="BP41" s="75"/>
      <c r="BQ41" s="75"/>
      <c r="BR41" s="75"/>
      <c r="BS41" s="75"/>
      <c r="BT41" s="75"/>
      <c r="BU41" s="75"/>
      <c r="BV41" s="75"/>
      <c r="BW41" s="75"/>
      <c r="BX41" s="75"/>
      <c r="BY41" s="75"/>
      <c r="BZ41" s="76"/>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4"/>
      <c r="BM42" s="75"/>
      <c r="BN42" s="75"/>
      <c r="BO42" s="75"/>
      <c r="BP42" s="75"/>
      <c r="BQ42" s="75"/>
      <c r="BR42" s="75"/>
      <c r="BS42" s="75"/>
      <c r="BT42" s="75"/>
      <c r="BU42" s="75"/>
      <c r="BV42" s="75"/>
      <c r="BW42" s="75"/>
      <c r="BX42" s="75"/>
      <c r="BY42" s="75"/>
      <c r="BZ42" s="76"/>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4"/>
      <c r="BM43" s="75"/>
      <c r="BN43" s="75"/>
      <c r="BO43" s="75"/>
      <c r="BP43" s="75"/>
      <c r="BQ43" s="75"/>
      <c r="BR43" s="75"/>
      <c r="BS43" s="75"/>
      <c r="BT43" s="75"/>
      <c r="BU43" s="75"/>
      <c r="BV43" s="75"/>
      <c r="BW43" s="75"/>
      <c r="BX43" s="75"/>
      <c r="BY43" s="75"/>
      <c r="BZ43" s="76"/>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7"/>
      <c r="BM44" s="78"/>
      <c r="BN44" s="78"/>
      <c r="BO44" s="78"/>
      <c r="BP44" s="78"/>
      <c r="BQ44" s="78"/>
      <c r="BR44" s="78"/>
      <c r="BS44" s="78"/>
      <c r="BT44" s="78"/>
      <c r="BU44" s="78"/>
      <c r="BV44" s="78"/>
      <c r="BW44" s="78"/>
      <c r="BX44" s="78"/>
      <c r="BY44" s="78"/>
      <c r="BZ44" s="7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4" t="s">
        <v>117</v>
      </c>
      <c r="BM47" s="75"/>
      <c r="BN47" s="75"/>
      <c r="BO47" s="75"/>
      <c r="BP47" s="75"/>
      <c r="BQ47" s="75"/>
      <c r="BR47" s="75"/>
      <c r="BS47" s="75"/>
      <c r="BT47" s="75"/>
      <c r="BU47" s="75"/>
      <c r="BV47" s="75"/>
      <c r="BW47" s="75"/>
      <c r="BX47" s="75"/>
      <c r="BY47" s="75"/>
      <c r="BZ47" s="76"/>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4"/>
      <c r="BM48" s="75"/>
      <c r="BN48" s="75"/>
      <c r="BO48" s="75"/>
      <c r="BP48" s="75"/>
      <c r="BQ48" s="75"/>
      <c r="BR48" s="75"/>
      <c r="BS48" s="75"/>
      <c r="BT48" s="75"/>
      <c r="BU48" s="75"/>
      <c r="BV48" s="75"/>
      <c r="BW48" s="75"/>
      <c r="BX48" s="75"/>
      <c r="BY48" s="75"/>
      <c r="BZ48" s="76"/>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4"/>
      <c r="BM49" s="75"/>
      <c r="BN49" s="75"/>
      <c r="BO49" s="75"/>
      <c r="BP49" s="75"/>
      <c r="BQ49" s="75"/>
      <c r="BR49" s="75"/>
      <c r="BS49" s="75"/>
      <c r="BT49" s="75"/>
      <c r="BU49" s="75"/>
      <c r="BV49" s="75"/>
      <c r="BW49" s="75"/>
      <c r="BX49" s="75"/>
      <c r="BY49" s="75"/>
      <c r="BZ49" s="76"/>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4"/>
      <c r="BM50" s="75"/>
      <c r="BN50" s="75"/>
      <c r="BO50" s="75"/>
      <c r="BP50" s="75"/>
      <c r="BQ50" s="75"/>
      <c r="BR50" s="75"/>
      <c r="BS50" s="75"/>
      <c r="BT50" s="75"/>
      <c r="BU50" s="75"/>
      <c r="BV50" s="75"/>
      <c r="BW50" s="75"/>
      <c r="BX50" s="75"/>
      <c r="BY50" s="75"/>
      <c r="BZ50" s="76"/>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4"/>
      <c r="BM51" s="75"/>
      <c r="BN51" s="75"/>
      <c r="BO51" s="75"/>
      <c r="BP51" s="75"/>
      <c r="BQ51" s="75"/>
      <c r="BR51" s="75"/>
      <c r="BS51" s="75"/>
      <c r="BT51" s="75"/>
      <c r="BU51" s="75"/>
      <c r="BV51" s="75"/>
      <c r="BW51" s="75"/>
      <c r="BX51" s="75"/>
      <c r="BY51" s="75"/>
      <c r="BZ51" s="76"/>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4"/>
      <c r="BM52" s="75"/>
      <c r="BN52" s="75"/>
      <c r="BO52" s="75"/>
      <c r="BP52" s="75"/>
      <c r="BQ52" s="75"/>
      <c r="BR52" s="75"/>
      <c r="BS52" s="75"/>
      <c r="BT52" s="75"/>
      <c r="BU52" s="75"/>
      <c r="BV52" s="75"/>
      <c r="BW52" s="75"/>
      <c r="BX52" s="75"/>
      <c r="BY52" s="75"/>
      <c r="BZ52" s="76"/>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4"/>
      <c r="BM53" s="75"/>
      <c r="BN53" s="75"/>
      <c r="BO53" s="75"/>
      <c r="BP53" s="75"/>
      <c r="BQ53" s="75"/>
      <c r="BR53" s="75"/>
      <c r="BS53" s="75"/>
      <c r="BT53" s="75"/>
      <c r="BU53" s="75"/>
      <c r="BV53" s="75"/>
      <c r="BW53" s="75"/>
      <c r="BX53" s="75"/>
      <c r="BY53" s="75"/>
      <c r="BZ53" s="76"/>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4"/>
      <c r="BM54" s="75"/>
      <c r="BN54" s="75"/>
      <c r="BO54" s="75"/>
      <c r="BP54" s="75"/>
      <c r="BQ54" s="75"/>
      <c r="BR54" s="75"/>
      <c r="BS54" s="75"/>
      <c r="BT54" s="75"/>
      <c r="BU54" s="75"/>
      <c r="BV54" s="75"/>
      <c r="BW54" s="75"/>
      <c r="BX54" s="75"/>
      <c r="BY54" s="75"/>
      <c r="BZ54" s="76"/>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4"/>
      <c r="BM55" s="75"/>
      <c r="BN55" s="75"/>
      <c r="BO55" s="75"/>
      <c r="BP55" s="75"/>
      <c r="BQ55" s="75"/>
      <c r="BR55" s="75"/>
      <c r="BS55" s="75"/>
      <c r="BT55" s="75"/>
      <c r="BU55" s="75"/>
      <c r="BV55" s="75"/>
      <c r="BW55" s="75"/>
      <c r="BX55" s="75"/>
      <c r="BY55" s="75"/>
      <c r="BZ55" s="76"/>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4"/>
      <c r="BM56" s="75"/>
      <c r="BN56" s="75"/>
      <c r="BO56" s="75"/>
      <c r="BP56" s="75"/>
      <c r="BQ56" s="75"/>
      <c r="BR56" s="75"/>
      <c r="BS56" s="75"/>
      <c r="BT56" s="75"/>
      <c r="BU56" s="75"/>
      <c r="BV56" s="75"/>
      <c r="BW56" s="75"/>
      <c r="BX56" s="75"/>
      <c r="BY56" s="75"/>
      <c r="BZ56" s="76"/>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4"/>
      <c r="BM57" s="75"/>
      <c r="BN57" s="75"/>
      <c r="BO57" s="75"/>
      <c r="BP57" s="75"/>
      <c r="BQ57" s="75"/>
      <c r="BR57" s="75"/>
      <c r="BS57" s="75"/>
      <c r="BT57" s="75"/>
      <c r="BU57" s="75"/>
      <c r="BV57" s="75"/>
      <c r="BW57" s="75"/>
      <c r="BX57" s="75"/>
      <c r="BY57" s="75"/>
      <c r="BZ57" s="76"/>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4"/>
      <c r="BM58" s="75"/>
      <c r="BN58" s="75"/>
      <c r="BO58" s="75"/>
      <c r="BP58" s="75"/>
      <c r="BQ58" s="75"/>
      <c r="BR58" s="75"/>
      <c r="BS58" s="75"/>
      <c r="BT58" s="75"/>
      <c r="BU58" s="75"/>
      <c r="BV58" s="75"/>
      <c r="BW58" s="75"/>
      <c r="BX58" s="75"/>
      <c r="BY58" s="75"/>
      <c r="BZ58" s="76"/>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4"/>
      <c r="BM59" s="75"/>
      <c r="BN59" s="75"/>
      <c r="BO59" s="75"/>
      <c r="BP59" s="75"/>
      <c r="BQ59" s="75"/>
      <c r="BR59" s="75"/>
      <c r="BS59" s="75"/>
      <c r="BT59" s="75"/>
      <c r="BU59" s="75"/>
      <c r="BV59" s="75"/>
      <c r="BW59" s="75"/>
      <c r="BX59" s="75"/>
      <c r="BY59" s="75"/>
      <c r="BZ59" s="76"/>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74"/>
      <c r="BM60" s="75"/>
      <c r="BN60" s="75"/>
      <c r="BO60" s="75"/>
      <c r="BP60" s="75"/>
      <c r="BQ60" s="75"/>
      <c r="BR60" s="75"/>
      <c r="BS60" s="75"/>
      <c r="BT60" s="75"/>
      <c r="BU60" s="75"/>
      <c r="BV60" s="75"/>
      <c r="BW60" s="75"/>
      <c r="BX60" s="75"/>
      <c r="BY60" s="75"/>
      <c r="BZ60" s="76"/>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74"/>
      <c r="BM61" s="75"/>
      <c r="BN61" s="75"/>
      <c r="BO61" s="75"/>
      <c r="BP61" s="75"/>
      <c r="BQ61" s="75"/>
      <c r="BR61" s="75"/>
      <c r="BS61" s="75"/>
      <c r="BT61" s="75"/>
      <c r="BU61" s="75"/>
      <c r="BV61" s="75"/>
      <c r="BW61" s="75"/>
      <c r="BX61" s="75"/>
      <c r="BY61" s="75"/>
      <c r="BZ61" s="76"/>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4"/>
      <c r="BM62" s="75"/>
      <c r="BN62" s="75"/>
      <c r="BO62" s="75"/>
      <c r="BP62" s="75"/>
      <c r="BQ62" s="75"/>
      <c r="BR62" s="75"/>
      <c r="BS62" s="75"/>
      <c r="BT62" s="75"/>
      <c r="BU62" s="75"/>
      <c r="BV62" s="75"/>
      <c r="BW62" s="75"/>
      <c r="BX62" s="75"/>
      <c r="BY62" s="75"/>
      <c r="BZ62" s="76"/>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7"/>
      <c r="BM63" s="78"/>
      <c r="BN63" s="78"/>
      <c r="BO63" s="78"/>
      <c r="BP63" s="78"/>
      <c r="BQ63" s="78"/>
      <c r="BR63" s="78"/>
      <c r="BS63" s="78"/>
      <c r="BT63" s="78"/>
      <c r="BU63" s="78"/>
      <c r="BV63" s="78"/>
      <c r="BW63" s="78"/>
      <c r="BX63" s="78"/>
      <c r="BY63" s="78"/>
      <c r="BZ63" s="7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118</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e2kUS2dlIgY97CHB5MylMYpCSeC3MdDo2epaWsM7S3i1ljTF20Q89w1Kwei5oLi48RxWOvZGqdPwh4QqaP9+KA==" saltValue="N77M1zWumcUuGqj4pgJSq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67" t="s">
        <v>53</v>
      </c>
      <c r="I3" s="68"/>
      <c r="J3" s="68"/>
      <c r="K3" s="68"/>
      <c r="L3" s="68"/>
      <c r="M3" s="68"/>
      <c r="N3" s="68"/>
      <c r="O3" s="68"/>
      <c r="P3" s="68"/>
      <c r="Q3" s="68"/>
      <c r="R3" s="68"/>
      <c r="S3" s="68"/>
      <c r="T3" s="68"/>
      <c r="U3" s="68"/>
      <c r="V3" s="68"/>
      <c r="W3" s="68"/>
      <c r="X3" s="69"/>
      <c r="Y3" s="73" t="s">
        <v>54</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55</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5" x14ac:dyDescent="0.15">
      <c r="A4" s="14" t="s">
        <v>56</v>
      </c>
      <c r="B4" s="16"/>
      <c r="C4" s="16"/>
      <c r="D4" s="16"/>
      <c r="E4" s="16"/>
      <c r="F4" s="16"/>
      <c r="G4" s="16"/>
      <c r="H4" s="70"/>
      <c r="I4" s="71"/>
      <c r="J4" s="71"/>
      <c r="K4" s="71"/>
      <c r="L4" s="71"/>
      <c r="M4" s="71"/>
      <c r="N4" s="71"/>
      <c r="O4" s="71"/>
      <c r="P4" s="71"/>
      <c r="Q4" s="71"/>
      <c r="R4" s="71"/>
      <c r="S4" s="71"/>
      <c r="T4" s="71"/>
      <c r="U4" s="71"/>
      <c r="V4" s="71"/>
      <c r="W4" s="71"/>
      <c r="X4" s="72"/>
      <c r="Y4" s="66" t="s">
        <v>57</v>
      </c>
      <c r="Z4" s="66"/>
      <c r="AA4" s="66"/>
      <c r="AB4" s="66"/>
      <c r="AC4" s="66"/>
      <c r="AD4" s="66"/>
      <c r="AE4" s="66"/>
      <c r="AF4" s="66"/>
      <c r="AG4" s="66"/>
      <c r="AH4" s="66"/>
      <c r="AI4" s="66"/>
      <c r="AJ4" s="66" t="s">
        <v>58</v>
      </c>
      <c r="AK4" s="66"/>
      <c r="AL4" s="66"/>
      <c r="AM4" s="66"/>
      <c r="AN4" s="66"/>
      <c r="AO4" s="66"/>
      <c r="AP4" s="66"/>
      <c r="AQ4" s="66"/>
      <c r="AR4" s="66"/>
      <c r="AS4" s="66"/>
      <c r="AT4" s="66"/>
      <c r="AU4" s="66" t="s">
        <v>59</v>
      </c>
      <c r="AV4" s="66"/>
      <c r="AW4" s="66"/>
      <c r="AX4" s="66"/>
      <c r="AY4" s="66"/>
      <c r="AZ4" s="66"/>
      <c r="BA4" s="66"/>
      <c r="BB4" s="66"/>
      <c r="BC4" s="66"/>
      <c r="BD4" s="66"/>
      <c r="BE4" s="66"/>
      <c r="BF4" s="66" t="s">
        <v>60</v>
      </c>
      <c r="BG4" s="66"/>
      <c r="BH4" s="66"/>
      <c r="BI4" s="66"/>
      <c r="BJ4" s="66"/>
      <c r="BK4" s="66"/>
      <c r="BL4" s="66"/>
      <c r="BM4" s="66"/>
      <c r="BN4" s="66"/>
      <c r="BO4" s="66"/>
      <c r="BP4" s="66"/>
      <c r="BQ4" s="66" t="s">
        <v>61</v>
      </c>
      <c r="BR4" s="66"/>
      <c r="BS4" s="66"/>
      <c r="BT4" s="66"/>
      <c r="BU4" s="66"/>
      <c r="BV4" s="66"/>
      <c r="BW4" s="66"/>
      <c r="BX4" s="66"/>
      <c r="BY4" s="66"/>
      <c r="BZ4" s="66"/>
      <c r="CA4" s="66"/>
      <c r="CB4" s="66" t="s">
        <v>62</v>
      </c>
      <c r="CC4" s="66"/>
      <c r="CD4" s="66"/>
      <c r="CE4" s="66"/>
      <c r="CF4" s="66"/>
      <c r="CG4" s="66"/>
      <c r="CH4" s="66"/>
      <c r="CI4" s="66"/>
      <c r="CJ4" s="66"/>
      <c r="CK4" s="66"/>
      <c r="CL4" s="66"/>
      <c r="CM4" s="66" t="s">
        <v>63</v>
      </c>
      <c r="CN4" s="66"/>
      <c r="CO4" s="66"/>
      <c r="CP4" s="66"/>
      <c r="CQ4" s="66"/>
      <c r="CR4" s="66"/>
      <c r="CS4" s="66"/>
      <c r="CT4" s="66"/>
      <c r="CU4" s="66"/>
      <c r="CV4" s="66"/>
      <c r="CW4" s="66"/>
      <c r="CX4" s="66" t="s">
        <v>64</v>
      </c>
      <c r="CY4" s="66"/>
      <c r="CZ4" s="66"/>
      <c r="DA4" s="66"/>
      <c r="DB4" s="66"/>
      <c r="DC4" s="66"/>
      <c r="DD4" s="66"/>
      <c r="DE4" s="66"/>
      <c r="DF4" s="66"/>
      <c r="DG4" s="66"/>
      <c r="DH4" s="66"/>
      <c r="DI4" s="66" t="s">
        <v>65</v>
      </c>
      <c r="DJ4" s="66"/>
      <c r="DK4" s="66"/>
      <c r="DL4" s="66"/>
      <c r="DM4" s="66"/>
      <c r="DN4" s="66"/>
      <c r="DO4" s="66"/>
      <c r="DP4" s="66"/>
      <c r="DQ4" s="66"/>
      <c r="DR4" s="66"/>
      <c r="DS4" s="66"/>
      <c r="DT4" s="66" t="s">
        <v>66</v>
      </c>
      <c r="DU4" s="66"/>
      <c r="DV4" s="66"/>
      <c r="DW4" s="66"/>
      <c r="DX4" s="66"/>
      <c r="DY4" s="66"/>
      <c r="DZ4" s="66"/>
      <c r="EA4" s="66"/>
      <c r="EB4" s="66"/>
      <c r="EC4" s="66"/>
      <c r="ED4" s="66"/>
      <c r="EE4" s="66" t="s">
        <v>67</v>
      </c>
      <c r="EF4" s="66"/>
      <c r="EG4" s="66"/>
      <c r="EH4" s="66"/>
      <c r="EI4" s="66"/>
      <c r="EJ4" s="66"/>
      <c r="EK4" s="66"/>
      <c r="EL4" s="66"/>
      <c r="EM4" s="66"/>
      <c r="EN4" s="66"/>
      <c r="EO4" s="66"/>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13714</v>
      </c>
      <c r="D6" s="19">
        <f t="shared" si="3"/>
        <v>47</v>
      </c>
      <c r="E6" s="19">
        <f t="shared" si="3"/>
        <v>17</v>
      </c>
      <c r="F6" s="19">
        <f t="shared" si="3"/>
        <v>1</v>
      </c>
      <c r="G6" s="19">
        <f t="shared" si="3"/>
        <v>0</v>
      </c>
      <c r="H6" s="19" t="str">
        <f t="shared" si="3"/>
        <v>北海道　せたな町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37.86</v>
      </c>
      <c r="Q6" s="20">
        <f t="shared" si="3"/>
        <v>60.98</v>
      </c>
      <c r="R6" s="20">
        <f t="shared" si="3"/>
        <v>3290</v>
      </c>
      <c r="S6" s="20">
        <f t="shared" si="3"/>
        <v>7368</v>
      </c>
      <c r="T6" s="20">
        <f t="shared" si="3"/>
        <v>638.67999999999995</v>
      </c>
      <c r="U6" s="20">
        <f t="shared" si="3"/>
        <v>11.54</v>
      </c>
      <c r="V6" s="20">
        <f t="shared" si="3"/>
        <v>2763</v>
      </c>
      <c r="W6" s="20">
        <f t="shared" si="3"/>
        <v>1.1000000000000001</v>
      </c>
      <c r="X6" s="20">
        <f t="shared" si="3"/>
        <v>2511.8200000000002</v>
      </c>
      <c r="Y6" s="21">
        <f>IF(Y7="",NA(),Y7)</f>
        <v>95.65</v>
      </c>
      <c r="Z6" s="21">
        <f t="shared" ref="Z6:AH6" si="4">IF(Z7="",NA(),Z7)</f>
        <v>95.35</v>
      </c>
      <c r="AA6" s="21">
        <f t="shared" si="4"/>
        <v>93.66</v>
      </c>
      <c r="AB6" s="21">
        <f t="shared" si="4"/>
        <v>95.69</v>
      </c>
      <c r="AC6" s="21">
        <f t="shared" si="4"/>
        <v>95.89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2005.91</v>
      </c>
      <c r="BG6" s="21">
        <f t="shared" ref="BG6:BO6" si="7">IF(BG7="",NA(),BG7)</f>
        <v>1915.16</v>
      </c>
      <c r="BH6" s="21">
        <f t="shared" si="7"/>
        <v>1844.26</v>
      </c>
      <c r="BI6" s="21">
        <f t="shared" si="7"/>
        <v>1701.86</v>
      </c>
      <c r="BJ6" s="21">
        <f t="shared" si="7"/>
        <v>1591.78</v>
      </c>
      <c r="BK6" s="21">
        <f t="shared" si="7"/>
        <v>966.33</v>
      </c>
      <c r="BL6" s="21">
        <f t="shared" si="7"/>
        <v>958.81</v>
      </c>
      <c r="BM6" s="21">
        <f t="shared" si="7"/>
        <v>1001.3</v>
      </c>
      <c r="BN6" s="21">
        <f t="shared" si="7"/>
        <v>1050.51</v>
      </c>
      <c r="BO6" s="21">
        <f t="shared" si="7"/>
        <v>1102.01</v>
      </c>
      <c r="BP6" s="20" t="str">
        <f>IF(BP7="","",IF(BP7="-","【-】","【"&amp;SUBSTITUTE(TEXT(BP7,"#,##0.00"),"-","△")&amp;"】"))</f>
        <v>【669.11】</v>
      </c>
      <c r="BQ6" s="21">
        <f>IF(BQ7="",NA(),BQ7)</f>
        <v>61.76</v>
      </c>
      <c r="BR6" s="21">
        <f t="shared" ref="BR6:BZ6" si="8">IF(BR7="",NA(),BR7)</f>
        <v>61.67</v>
      </c>
      <c r="BS6" s="21">
        <f t="shared" si="8"/>
        <v>64.739999999999995</v>
      </c>
      <c r="BT6" s="21">
        <f t="shared" si="8"/>
        <v>60.71</v>
      </c>
      <c r="BU6" s="21">
        <f t="shared" si="8"/>
        <v>61.11</v>
      </c>
      <c r="BV6" s="21">
        <f t="shared" si="8"/>
        <v>81.739999999999995</v>
      </c>
      <c r="BW6" s="21">
        <f t="shared" si="8"/>
        <v>82.88</v>
      </c>
      <c r="BX6" s="21">
        <f t="shared" si="8"/>
        <v>81.88</v>
      </c>
      <c r="BY6" s="21">
        <f t="shared" si="8"/>
        <v>82.65</v>
      </c>
      <c r="BZ6" s="21">
        <f t="shared" si="8"/>
        <v>82.55</v>
      </c>
      <c r="CA6" s="20" t="str">
        <f>IF(CA7="","",IF(CA7="-","【-】","【"&amp;SUBSTITUTE(TEXT(CA7,"#,##0.00"),"-","△")&amp;"】"))</f>
        <v>【99.73】</v>
      </c>
      <c r="CB6" s="21">
        <f>IF(CB7="",NA(),CB7)</f>
        <v>271.91000000000003</v>
      </c>
      <c r="CC6" s="21">
        <f t="shared" ref="CC6:CK6" si="9">IF(CC7="",NA(),CC7)</f>
        <v>277.22000000000003</v>
      </c>
      <c r="CD6" s="21">
        <f t="shared" si="9"/>
        <v>265.08</v>
      </c>
      <c r="CE6" s="21">
        <f t="shared" si="9"/>
        <v>287.88</v>
      </c>
      <c r="CF6" s="21">
        <f t="shared" si="9"/>
        <v>282.19</v>
      </c>
      <c r="CG6" s="21">
        <f t="shared" si="9"/>
        <v>194.31</v>
      </c>
      <c r="CH6" s="21">
        <f t="shared" si="9"/>
        <v>190.99</v>
      </c>
      <c r="CI6" s="21">
        <f t="shared" si="9"/>
        <v>187.55</v>
      </c>
      <c r="CJ6" s="21">
        <f t="shared" si="9"/>
        <v>186.3</v>
      </c>
      <c r="CK6" s="21">
        <f t="shared" si="9"/>
        <v>188.38</v>
      </c>
      <c r="CL6" s="20" t="str">
        <f>IF(CL7="","",IF(CL7="-","【-】","【"&amp;SUBSTITUTE(TEXT(CL7,"#,##0.00"),"-","△")&amp;"】"))</f>
        <v>【134.98】</v>
      </c>
      <c r="CM6" s="21">
        <f>IF(CM7="",NA(),CM7)</f>
        <v>55.75</v>
      </c>
      <c r="CN6" s="21">
        <f t="shared" ref="CN6:CV6" si="10">IF(CN7="",NA(),CN7)</f>
        <v>58.58</v>
      </c>
      <c r="CO6" s="21">
        <f t="shared" si="10"/>
        <v>57.22</v>
      </c>
      <c r="CP6" s="21">
        <f t="shared" si="10"/>
        <v>61.04</v>
      </c>
      <c r="CQ6" s="21">
        <f t="shared" si="10"/>
        <v>58.07</v>
      </c>
      <c r="CR6" s="21">
        <f t="shared" si="10"/>
        <v>53.5</v>
      </c>
      <c r="CS6" s="21">
        <f t="shared" si="10"/>
        <v>52.58</v>
      </c>
      <c r="CT6" s="21">
        <f t="shared" si="10"/>
        <v>50.94</v>
      </c>
      <c r="CU6" s="21">
        <f t="shared" si="10"/>
        <v>50.53</v>
      </c>
      <c r="CV6" s="21">
        <f t="shared" si="10"/>
        <v>51.42</v>
      </c>
      <c r="CW6" s="20" t="str">
        <f>IF(CW7="","",IF(CW7="-","【-】","【"&amp;SUBSTITUTE(TEXT(CW7,"#,##0.00"),"-","△")&amp;"】"))</f>
        <v>【59.99】</v>
      </c>
      <c r="CX6" s="21">
        <f>IF(CX7="",NA(),CX7)</f>
        <v>93.89</v>
      </c>
      <c r="CY6" s="21">
        <f t="shared" ref="CY6:DG6" si="11">IF(CY7="",NA(),CY7)</f>
        <v>93.38</v>
      </c>
      <c r="CZ6" s="21">
        <f t="shared" si="11"/>
        <v>93.2</v>
      </c>
      <c r="DA6" s="21">
        <f t="shared" si="11"/>
        <v>93.5</v>
      </c>
      <c r="DB6" s="21">
        <f t="shared" si="11"/>
        <v>93.27</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13714</v>
      </c>
      <c r="D7" s="23">
        <v>47</v>
      </c>
      <c r="E7" s="23">
        <v>17</v>
      </c>
      <c r="F7" s="23">
        <v>1</v>
      </c>
      <c r="G7" s="23">
        <v>0</v>
      </c>
      <c r="H7" s="23" t="s">
        <v>97</v>
      </c>
      <c r="I7" s="23" t="s">
        <v>98</v>
      </c>
      <c r="J7" s="23" t="s">
        <v>99</v>
      </c>
      <c r="K7" s="23" t="s">
        <v>100</v>
      </c>
      <c r="L7" s="23" t="s">
        <v>101</v>
      </c>
      <c r="M7" s="23" t="s">
        <v>102</v>
      </c>
      <c r="N7" s="24" t="s">
        <v>103</v>
      </c>
      <c r="O7" s="24" t="s">
        <v>104</v>
      </c>
      <c r="P7" s="24">
        <v>37.86</v>
      </c>
      <c r="Q7" s="24">
        <v>60.98</v>
      </c>
      <c r="R7" s="24">
        <v>3290</v>
      </c>
      <c r="S7" s="24">
        <v>7368</v>
      </c>
      <c r="T7" s="24">
        <v>638.67999999999995</v>
      </c>
      <c r="U7" s="24">
        <v>11.54</v>
      </c>
      <c r="V7" s="24">
        <v>2763</v>
      </c>
      <c r="W7" s="24">
        <v>1.1000000000000001</v>
      </c>
      <c r="X7" s="24">
        <v>2511.8200000000002</v>
      </c>
      <c r="Y7" s="24">
        <v>95.65</v>
      </c>
      <c r="Z7" s="24">
        <v>95.35</v>
      </c>
      <c r="AA7" s="24">
        <v>93.66</v>
      </c>
      <c r="AB7" s="24">
        <v>95.69</v>
      </c>
      <c r="AC7" s="24">
        <v>95.89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2005.91</v>
      </c>
      <c r="BG7" s="24">
        <v>1915.16</v>
      </c>
      <c r="BH7" s="24">
        <v>1844.26</v>
      </c>
      <c r="BI7" s="24">
        <v>1701.86</v>
      </c>
      <c r="BJ7" s="24">
        <v>1591.78</v>
      </c>
      <c r="BK7" s="24">
        <v>966.33</v>
      </c>
      <c r="BL7" s="24">
        <v>958.81</v>
      </c>
      <c r="BM7" s="24">
        <v>1001.3</v>
      </c>
      <c r="BN7" s="24">
        <v>1050.51</v>
      </c>
      <c r="BO7" s="24">
        <v>1102.01</v>
      </c>
      <c r="BP7" s="24">
        <v>669.11</v>
      </c>
      <c r="BQ7" s="24">
        <v>61.76</v>
      </c>
      <c r="BR7" s="24">
        <v>61.67</v>
      </c>
      <c r="BS7" s="24">
        <v>64.739999999999995</v>
      </c>
      <c r="BT7" s="24">
        <v>60.71</v>
      </c>
      <c r="BU7" s="24">
        <v>61.11</v>
      </c>
      <c r="BV7" s="24">
        <v>81.739999999999995</v>
      </c>
      <c r="BW7" s="24">
        <v>82.88</v>
      </c>
      <c r="BX7" s="24">
        <v>81.88</v>
      </c>
      <c r="BY7" s="24">
        <v>82.65</v>
      </c>
      <c r="BZ7" s="24">
        <v>82.55</v>
      </c>
      <c r="CA7" s="24">
        <v>99.73</v>
      </c>
      <c r="CB7" s="24">
        <v>271.91000000000003</v>
      </c>
      <c r="CC7" s="24">
        <v>277.22000000000003</v>
      </c>
      <c r="CD7" s="24">
        <v>265.08</v>
      </c>
      <c r="CE7" s="24">
        <v>287.88</v>
      </c>
      <c r="CF7" s="24">
        <v>282.19</v>
      </c>
      <c r="CG7" s="24">
        <v>194.31</v>
      </c>
      <c r="CH7" s="24">
        <v>190.99</v>
      </c>
      <c r="CI7" s="24">
        <v>187.55</v>
      </c>
      <c r="CJ7" s="24">
        <v>186.3</v>
      </c>
      <c r="CK7" s="24">
        <v>188.38</v>
      </c>
      <c r="CL7" s="24">
        <v>134.97999999999999</v>
      </c>
      <c r="CM7" s="24">
        <v>55.75</v>
      </c>
      <c r="CN7" s="24">
        <v>58.58</v>
      </c>
      <c r="CO7" s="24">
        <v>57.22</v>
      </c>
      <c r="CP7" s="24">
        <v>61.04</v>
      </c>
      <c r="CQ7" s="24">
        <v>58.07</v>
      </c>
      <c r="CR7" s="24">
        <v>53.5</v>
      </c>
      <c r="CS7" s="24">
        <v>52.58</v>
      </c>
      <c r="CT7" s="24">
        <v>50.94</v>
      </c>
      <c r="CU7" s="24">
        <v>50.53</v>
      </c>
      <c r="CV7" s="24">
        <v>51.42</v>
      </c>
      <c r="CW7" s="24">
        <v>59.99</v>
      </c>
      <c r="CX7" s="24">
        <v>93.89</v>
      </c>
      <c r="CY7" s="24">
        <v>93.38</v>
      </c>
      <c r="CZ7" s="24">
        <v>93.2</v>
      </c>
      <c r="DA7" s="24">
        <v>93.5</v>
      </c>
      <c r="DB7" s="24">
        <v>93.27</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114</v>
      </c>
      <c r="F13" t="s">
        <v>113</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鈴木 涼平</cp:lastModifiedBy>
  <dcterms:created xsi:type="dcterms:W3CDTF">2023-01-12T23:51:25Z</dcterms:created>
  <dcterms:modified xsi:type="dcterms:W3CDTF">2023-01-18T05:38:31Z</dcterms:modified>
</cp:coreProperties>
</file>