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9\46法適用_病院\"/>
    </mc:Choice>
  </mc:AlternateContent>
  <workbookProtection workbookAlgorithmName="SHA-512" workbookHashValue="C3eNs+D0/e3TEGTs94U7Vxl5s8IcBSWlnjxa+LQOZSmAj1TYj9kLdKqGLaFb8xZE7Wtgvl6PxVNuR6H8oPDHig==" workbookSaltValue="hSlk0QndjPUeOmk46VQK8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FL54" i="4"/>
  <c r="FL32" i="4"/>
  <c r="HM78" i="4"/>
  <c r="MN32" i="4"/>
  <c r="CS78" i="4"/>
  <c r="BX54" i="4"/>
  <c r="BX32" i="4"/>
  <c r="MN54" i="4"/>
  <c r="C11" i="5"/>
  <c r="D11" i="5"/>
  <c r="E11" i="5"/>
  <c r="B11" i="5"/>
  <c r="FH78" i="4" l="1"/>
  <c r="DS54" i="4"/>
  <c r="DS32" i="4"/>
  <c r="AE32" i="4"/>
  <c r="AN78" i="4"/>
  <c r="AE54" i="4"/>
  <c r="KC78" i="4"/>
  <c r="HG54" i="4"/>
  <c r="KU54" i="4"/>
  <c r="KU32" i="4"/>
  <c r="HG32" i="4"/>
  <c r="BI32" i="4"/>
  <c r="LY54" i="4"/>
  <c r="LY32" i="4"/>
  <c r="LO78" i="4"/>
  <c r="IK54" i="4"/>
  <c r="BI54" i="4"/>
  <c r="IK32" i="4"/>
  <c r="BZ78" i="4"/>
  <c r="GT78" i="4"/>
  <c r="EW54" i="4"/>
  <c r="EW32" i="4"/>
  <c r="JJ78" i="4"/>
  <c r="GR54" i="4"/>
  <c r="GR32" i="4"/>
  <c r="DD54" i="4"/>
  <c r="KF54" i="4"/>
  <c r="KF32" i="4"/>
  <c r="EO78" i="4"/>
  <c r="DD32" i="4"/>
  <c r="U78" i="4"/>
  <c r="P54" i="4"/>
  <c r="P32" i="4"/>
  <c r="GA78" i="4"/>
  <c r="BG78" i="4"/>
  <c r="AT54" i="4"/>
  <c r="AT32" i="4"/>
  <c r="LJ32" i="4"/>
  <c r="EH32" i="4"/>
  <c r="LJ54" i="4"/>
  <c r="KV78" i="4"/>
  <c r="HV54" i="4"/>
  <c r="HV32" i="4"/>
  <c r="EH54" i="4"/>
</calcChain>
</file>

<file path=xl/sharedStrings.xml><?xml version="1.0" encoding="utf-8"?>
<sst xmlns="http://schemas.openxmlformats.org/spreadsheetml/2006/main" count="317" uniqueCount="203">
  <si>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</si>
  <si>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</si>
  <si>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</si>
  <si>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</si>
  <si>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</si>
  <si>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</si>
  <si>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</si>
  <si>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</si>
  <si>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</si>
  <si>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</si>
  <si>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</si>
  <si>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</si>
  <si>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</si>
  <si>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</si>
  <si>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</si>
  <si>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</si>
  <si>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</si>
  <si>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</si>
  <si>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</si>
  <si>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</si>
  <si>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</si>
  <si>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</si>
  <si>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</si>
  <si>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</si>
  <si>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</si>
  <si>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</si>
  <si>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</si>
  <si>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</si>
  <si>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</si>
  <si>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</si>
  <si>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</si>
  <si>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</si>
  <si>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</si>
  <si>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</si>
  <si>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</si>
  <si>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</si>
  <si>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</si>
  <si>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</si>
  <si>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</si>
  <si>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</si>
  <si>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</si>
  <si>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</si>
  <si>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</si>
  <si>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</si>
  <si>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</si>
  <si>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</si>
  <si>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</si>
  <si>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</si>
  <si>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</si>
  <si>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</si>
  <si>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</si>
  <si>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</si>
  <si>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</si>
  <si>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</si>
  <si>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</si>
  <si>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</si>
  <si>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</si>
  <si>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</si>
  <si>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</si>
  <si>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</si>
  <si>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</si>
  <si>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</si>
  <si>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</si>
  <si>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</si>
  <si>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</si>
  <si>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</si>
  <si>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</si>
  <si>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</si>
  <si>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</si>
  <si>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</si>
  <si>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</si>
  <si>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</si>
  <si>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</si>
  <si>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</si>
  <si>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</si>
  <si>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</si>
  <si>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</si>
  <si>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</si>
  <si>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</si>
  <si>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</si>
  <si>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</si>
  <si>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</si>
  <si>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</si>
  <si>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</si>
  <si>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</si>
  <si>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</si>
  <si>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</si>
  <si>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</si>
  <si>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</si>
  <si>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</si>
  <si>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</si>
  <si>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</si>
  <si>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</si>
  <si>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</si>
  <si>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</si>
  <si>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</si>
  <si>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</si>
  <si>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</si>
  <si>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</si>
  <si>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</si>
  <si>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</si>
  <si>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</si>
  <si>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</si>
  <si>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</si>
  <si>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</si>
  <si>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</si>
  <si>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</si>
  <si>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</si>
  <si>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</si>
  <si>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</si>
  <si>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</si>
  <si>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</si>
  <si>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</si>
  <si>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</si>
  <si>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</si>
  <si>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</si>
  <si>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</si>
  <si>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</si>
  <si>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</si>
  <si>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</si>
  <si>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</si>
  <si>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</si>
  <si>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</si>
  <si>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</si>
  <si>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</si>
  <si>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</si>
  <si>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</si>
  <si>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</si>
  <si>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</si>
  <si>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</si>
  <si>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</si>
  <si>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</si>
  <si>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</si>
  <si>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</si>
  <si>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</si>
  <si>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</si>
  <si>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</si>
  <si>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</si>
  <si>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</si>
  <si>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</si>
  <si>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</si>
  <si>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</si>
  <si>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</si>
  <si>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</si>
  <si>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</si>
  <si>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</si>
  <si>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</si>
  <si>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</si>
  <si>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</si>
  <si>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</si>
  <si>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</si>
  <si>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</si>
  <si>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</si>
  <si>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</si>
  <si>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</si>
  <si>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</si>
  <si>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</si>
  <si>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</si>
  <si>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</si>
  <si>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</si>
  <si>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</si>
  <si>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</si>
  <si>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</si>
  <si>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</si>
  <si>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</si>
  <si>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</si>
  <si>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</si>
  <si>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</si>
  <si>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</si>
  <si>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</si>
  <si>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</si>
  <si>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</si>
  <si>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</si>
  <si>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</si>
  <si>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</si>
  <si>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</si>
  <si>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</si>
  <si>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</si>
  <si>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</si>
  <si>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</si>
  <si>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</si>
  <si>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</si>
  <si>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</si>
  <si>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</si>
  <si>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</si>
  <si>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</si>
  <si>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せたな町</t>
  </si>
  <si>
    <t>せたな町立国保病院（病院事業分）</t>
  </si>
  <si>
    <t>当然財務</t>
  </si>
  <si>
    <t>病院事業</t>
  </si>
  <si>
    <t>一般病院</t>
  </si>
  <si>
    <t>50床以上～100床未満</t>
  </si>
  <si>
    <t>非設置</t>
  </si>
  <si>
    <t>直営</t>
  </si>
  <si>
    <t>ド 訓</t>
  </si>
  <si>
    <t>救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</si>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</sst>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shrinkToFit="1"/>
    </xf>
    <xf numFmtId="0" fontId="8" fillId="0" borderId="0" xfId="0" applyFont="1" applyAlignment="1">
      <alignment horizontal="left" shrinkToFit="1"/>
    </xf>
    <xf numFmtId="20" fontId="6" fillId="0" borderId="0" xfId="0" applyNumberFormat="1" applyFont="1">
      <alignment vertical="center"/>
    </xf>
    <xf numFmtId="0" fontId="8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8" xfId="0" applyFont="1" applyBorder="1">
      <alignment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vertical="center" shrinkToFit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>
      <alignment vertical="center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44.5</c:v>
                </c:pt>
                <c:pt idx="1">
                  <c:v>42.4</c:v>
                </c:pt>
                <c:pt idx="2">
                  <c:v>51.2</c:v>
                </c:pt>
                <c:pt idx="3">
                  <c:v>30.5</c:v>
                </c:pt>
                <c:pt idx="4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3-4479-92D2-E5E8F5B12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66.599999999999994</c:v>
                </c:pt>
                <c:pt idx="1">
                  <c:v>66.8</c:v>
                </c:pt>
                <c:pt idx="2">
                  <c:v>67.900000000000006</c:v>
                </c:pt>
                <c:pt idx="3">
                  <c:v>66.900000000000006</c:v>
                </c:pt>
                <c:pt idx="4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3-4479-92D2-E5E8F5B12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7471</c:v>
                </c:pt>
                <c:pt idx="1">
                  <c:v>7643</c:v>
                </c:pt>
                <c:pt idx="2">
                  <c:v>7648</c:v>
                </c:pt>
                <c:pt idx="3">
                  <c:v>7590</c:v>
                </c:pt>
                <c:pt idx="4">
                  <c:v>7857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7-465C-B188-7A738E6C6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8736</c:v>
                </c:pt>
                <c:pt idx="1">
                  <c:v>8797</c:v>
                </c:pt>
                <c:pt idx="2">
                  <c:v>8852</c:v>
                </c:pt>
                <c:pt idx="3">
                  <c:v>9060</c:v>
                </c:pt>
                <c:pt idx="4">
                  <c:v>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F7-465C-B188-7A738E6C6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20627</c:v>
                </c:pt>
                <c:pt idx="1">
                  <c:v>21333</c:v>
                </c:pt>
                <c:pt idx="2">
                  <c:v>23661</c:v>
                </c:pt>
                <c:pt idx="3">
                  <c:v>26977</c:v>
                </c:pt>
                <c:pt idx="4">
                  <c:v>27351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2-4F19-8464-B58EE9AB6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24371</c:v>
                </c:pt>
                <c:pt idx="1">
                  <c:v>24882</c:v>
                </c:pt>
                <c:pt idx="2">
                  <c:v>25249</c:v>
                </c:pt>
                <c:pt idx="3">
                  <c:v>25711</c:v>
                </c:pt>
                <c:pt idx="4">
                  <c:v>26415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2-4F19-8464-B58EE9AB6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6.2</c:v>
                </c:pt>
                <c:pt idx="1">
                  <c:v>3</c:v>
                </c:pt>
                <c:pt idx="2">
                  <c:v>1.2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C-4FF6-88C1-0622AB013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107.2</c:v>
                </c:pt>
                <c:pt idx="2">
                  <c:v>114.4</c:v>
                </c:pt>
                <c:pt idx="3">
                  <c:v>117</c:v>
                </c:pt>
                <c:pt idx="4">
                  <c:v>118.8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8C-4FF6-88C1-0622AB013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68.599999999999994</c:v>
                </c:pt>
                <c:pt idx="1">
                  <c:v>68.400000000000006</c:v>
                </c:pt>
                <c:pt idx="2">
                  <c:v>70.400000000000006</c:v>
                </c:pt>
                <c:pt idx="3">
                  <c:v>63.5</c:v>
                </c:pt>
                <c:pt idx="4">
                  <c:v>64.400000000000006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9-4E62-805A-4525C10E8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79.599999999999994</c:v>
                </c:pt>
                <c:pt idx="1">
                  <c:v>77.900000000000006</c:v>
                </c:pt>
                <c:pt idx="2">
                  <c:v>78.099999999999994</c:v>
                </c:pt>
                <c:pt idx="3">
                  <c:v>77</c:v>
                </c:pt>
                <c:pt idx="4">
                  <c:v>77.099999999999994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89-4E62-805A-4525C10E8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101.6</c:v>
                </c:pt>
                <c:pt idx="1">
                  <c:v>102.3</c:v>
                </c:pt>
                <c:pt idx="2">
                  <c:v>101.2</c:v>
                </c:pt>
                <c:pt idx="3">
                  <c:v>101.9</c:v>
                </c:pt>
                <c:pt idx="4">
                  <c:v>101.3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C-4A32-A24C-E599A36A7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98.4</c:v>
                </c:pt>
                <c:pt idx="2">
                  <c:v>98.2</c:v>
                </c:pt>
                <c:pt idx="3">
                  <c:v>97.5</c:v>
                </c:pt>
                <c:pt idx="4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C-4A32-A24C-E599A36A7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57.1</c:v>
                </c:pt>
                <c:pt idx="1">
                  <c:v>59.2</c:v>
                </c:pt>
                <c:pt idx="2">
                  <c:v>60.8</c:v>
                </c:pt>
                <c:pt idx="3">
                  <c:v>61.5</c:v>
                </c:pt>
                <c:pt idx="4">
                  <c:v>63.1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E-491E-A66A-4066F84C1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54.2</c:v>
                </c:pt>
                <c:pt idx="2">
                  <c:v>53.8</c:v>
                </c:pt>
                <c:pt idx="3">
                  <c:v>56.1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1E-491E-A66A-4066F84C1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69.900000000000006</c:v>
                </c:pt>
                <c:pt idx="1">
                  <c:v>74.7</c:v>
                </c:pt>
                <c:pt idx="2">
                  <c:v>75.099999999999994</c:v>
                </c:pt>
                <c:pt idx="3">
                  <c:v>70</c:v>
                </c:pt>
                <c:pt idx="4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6-4620-AD8B-4C098E1B5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</c:v>
                </c:pt>
                <c:pt idx="1">
                  <c:v>70</c:v>
                </c:pt>
                <c:pt idx="2">
                  <c:v>71</c:v>
                </c:pt>
                <c:pt idx="3">
                  <c:v>73.2</c:v>
                </c:pt>
                <c:pt idx="4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6-4620-AD8B-4C098E1B5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24603289</c:v>
                </c:pt>
                <c:pt idx="1">
                  <c:v>24818918</c:v>
                </c:pt>
                <c:pt idx="2">
                  <c:v>25051000</c:v>
                </c:pt>
                <c:pt idx="3">
                  <c:v>25743351</c:v>
                </c:pt>
                <c:pt idx="4">
                  <c:v>25160186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A-493A-AB4C-7BE789752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36094355</c:v>
                </c:pt>
                <c:pt idx="1">
                  <c:v>36941419</c:v>
                </c:pt>
                <c:pt idx="2">
                  <c:v>38480542</c:v>
                </c:pt>
                <c:pt idx="3">
                  <c:v>38744035</c:v>
                </c:pt>
                <c:pt idx="4">
                  <c:v>40117620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A-493A-AB4C-7BE789752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18.2</c:v>
                </c:pt>
                <c:pt idx="1">
                  <c:v>18.100000000000001</c:v>
                </c:pt>
                <c:pt idx="2">
                  <c:v>17.100000000000001</c:v>
                </c:pt>
                <c:pt idx="3">
                  <c:v>17.5</c:v>
                </c:pt>
                <c:pt idx="4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E-42A0-8839-7E713B7D0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17.399999999999999</c:v>
                </c:pt>
                <c:pt idx="2">
                  <c:v>17</c:v>
                </c:pt>
                <c:pt idx="3">
                  <c:v>16.5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6E-42A0-8839-7E713B7D0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88.3</c:v>
                </c:pt>
                <c:pt idx="1">
                  <c:v>94.4</c:v>
                </c:pt>
                <c:pt idx="2">
                  <c:v>89.6</c:v>
                </c:pt>
                <c:pt idx="3">
                  <c:v>100.4</c:v>
                </c:pt>
                <c:pt idx="4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F-434F-8310-C7F06F839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69.5</c:v>
                </c:pt>
                <c:pt idx="2">
                  <c:v>70.3</c:v>
                </c:pt>
                <c:pt idx="3">
                  <c:v>71.099999999999994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F-434F-8310-C7F06F839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7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7000"/>
      <sheetName val="データ"/>
    </sheetNames>
    <sheetDataSet>
      <sheetData sheetId="0"/>
      <sheetData sheetId="1">
        <row r="6">
          <cell r="AH6">
            <v>101.6</v>
          </cell>
          <cell r="AI6">
            <v>102.3</v>
          </cell>
          <cell r="AJ6">
            <v>101.2</v>
          </cell>
          <cell r="AK6">
            <v>101.9</v>
          </cell>
          <cell r="AL6">
            <v>101.3</v>
          </cell>
          <cell r="AM6">
            <v>98</v>
          </cell>
          <cell r="AN6">
            <v>98.4</v>
          </cell>
          <cell r="AO6">
            <v>98.2</v>
          </cell>
          <cell r="AP6">
            <v>97.5</v>
          </cell>
          <cell r="AQ6">
            <v>97.7</v>
          </cell>
          <cell r="AS6">
            <v>68.599999999999994</v>
          </cell>
          <cell r="AT6">
            <v>68.400000000000006</v>
          </cell>
          <cell r="AU6">
            <v>70.400000000000006</v>
          </cell>
          <cell r="AV6">
            <v>63.5</v>
          </cell>
          <cell r="AW6">
            <v>64.400000000000006</v>
          </cell>
          <cell r="AX6">
            <v>79.599999999999994</v>
          </cell>
          <cell r="AY6">
            <v>77.900000000000006</v>
          </cell>
          <cell r="AZ6">
            <v>78.099999999999994</v>
          </cell>
          <cell r="BA6">
            <v>77</v>
          </cell>
          <cell r="BB6">
            <v>77.099999999999994</v>
          </cell>
          <cell r="BD6">
            <v>6.2</v>
          </cell>
          <cell r="BE6">
            <v>3</v>
          </cell>
          <cell r="BF6">
            <v>1.2</v>
          </cell>
          <cell r="BG6">
            <v>0</v>
          </cell>
          <cell r="BH6">
            <v>0</v>
          </cell>
          <cell r="BI6">
            <v>101.2</v>
          </cell>
          <cell r="BJ6">
            <v>107.2</v>
          </cell>
          <cell r="BK6">
            <v>114.4</v>
          </cell>
          <cell r="BL6">
            <v>117</v>
          </cell>
          <cell r="BM6">
            <v>118.8</v>
          </cell>
          <cell r="BO6">
            <v>44.5</v>
          </cell>
          <cell r="BP6">
            <v>42.4</v>
          </cell>
          <cell r="BQ6">
            <v>51.2</v>
          </cell>
          <cell r="BR6">
            <v>30.5</v>
          </cell>
          <cell r="BS6">
            <v>32.1</v>
          </cell>
          <cell r="BT6">
            <v>66.599999999999994</v>
          </cell>
          <cell r="BU6">
            <v>66.8</v>
          </cell>
          <cell r="BV6">
            <v>67.900000000000006</v>
          </cell>
          <cell r="BW6">
            <v>66.900000000000006</v>
          </cell>
          <cell r="BX6">
            <v>66.099999999999994</v>
          </cell>
          <cell r="BZ6">
            <v>20627</v>
          </cell>
          <cell r="CA6">
            <v>21333</v>
          </cell>
          <cell r="CB6">
            <v>23661</v>
          </cell>
          <cell r="CC6">
            <v>26977</v>
          </cell>
          <cell r="CD6">
            <v>27351</v>
          </cell>
          <cell r="CE6">
            <v>24371</v>
          </cell>
          <cell r="CF6">
            <v>24882</v>
          </cell>
          <cell r="CG6">
            <v>25249</v>
          </cell>
          <cell r="CH6">
            <v>25711</v>
          </cell>
          <cell r="CI6">
            <v>26415</v>
          </cell>
          <cell r="CK6">
            <v>7471</v>
          </cell>
          <cell r="CL6">
            <v>7643</v>
          </cell>
          <cell r="CM6">
            <v>7648</v>
          </cell>
          <cell r="CN6">
            <v>7590</v>
          </cell>
          <cell r="CO6">
            <v>7857</v>
          </cell>
          <cell r="CP6">
            <v>8736</v>
          </cell>
          <cell r="CQ6">
            <v>8797</v>
          </cell>
          <cell r="CR6">
            <v>8852</v>
          </cell>
          <cell r="CS6">
            <v>9060</v>
          </cell>
          <cell r="CT6">
            <v>9135</v>
          </cell>
          <cell r="CV6">
            <v>88.3</v>
          </cell>
          <cell r="CW6">
            <v>94.4</v>
          </cell>
          <cell r="CX6">
            <v>89.6</v>
          </cell>
          <cell r="CY6">
            <v>100.4</v>
          </cell>
          <cell r="CZ6">
            <v>92.5</v>
          </cell>
          <cell r="DA6">
            <v>67.5</v>
          </cell>
          <cell r="DB6">
            <v>69.5</v>
          </cell>
          <cell r="DC6">
            <v>70.3</v>
          </cell>
          <cell r="DD6">
            <v>71.099999999999994</v>
          </cell>
          <cell r="DE6">
            <v>72</v>
          </cell>
          <cell r="DG6">
            <v>18.2</v>
          </cell>
          <cell r="DH6">
            <v>18.100000000000001</v>
          </cell>
          <cell r="DI6">
            <v>17.100000000000001</v>
          </cell>
          <cell r="DJ6">
            <v>17.5</v>
          </cell>
          <cell r="DK6">
            <v>18.3</v>
          </cell>
          <cell r="DL6">
            <v>17.899999999999999</v>
          </cell>
          <cell r="DM6">
            <v>17.399999999999999</v>
          </cell>
          <cell r="DN6">
            <v>17</v>
          </cell>
          <cell r="DO6">
            <v>16.5</v>
          </cell>
          <cell r="DP6">
            <v>16</v>
          </cell>
          <cell r="DR6">
            <v>57.1</v>
          </cell>
          <cell r="DS6">
            <v>59.2</v>
          </cell>
          <cell r="DT6">
            <v>60.8</v>
          </cell>
          <cell r="DU6">
            <v>61.5</v>
          </cell>
          <cell r="DV6">
            <v>63.1</v>
          </cell>
          <cell r="DW6">
            <v>52.6</v>
          </cell>
          <cell r="DX6">
            <v>54.2</v>
          </cell>
          <cell r="DY6">
            <v>53.8</v>
          </cell>
          <cell r="DZ6">
            <v>56.1</v>
          </cell>
          <cell r="EA6">
            <v>56.4</v>
          </cell>
          <cell r="EC6">
            <v>69.900000000000006</v>
          </cell>
          <cell r="ED6">
            <v>74.7</v>
          </cell>
          <cell r="EE6">
            <v>75.099999999999994</v>
          </cell>
          <cell r="EF6">
            <v>70</v>
          </cell>
          <cell r="EG6">
            <v>72.599999999999994</v>
          </cell>
          <cell r="EH6">
            <v>68</v>
          </cell>
          <cell r="EI6">
            <v>70</v>
          </cell>
          <cell r="EJ6">
            <v>71</v>
          </cell>
          <cell r="EK6">
            <v>73.2</v>
          </cell>
          <cell r="EL6">
            <v>73.400000000000006</v>
          </cell>
          <cell r="EN6">
            <v>24603289</v>
          </cell>
          <cell r="EO6">
            <v>24818918</v>
          </cell>
          <cell r="EP6">
            <v>25051000</v>
          </cell>
          <cell r="EQ6">
            <v>25743351</v>
          </cell>
          <cell r="ER6">
            <v>25160186</v>
          </cell>
          <cell r="ES6">
            <v>36094355</v>
          </cell>
          <cell r="ET6">
            <v>36941419</v>
          </cell>
          <cell r="EU6">
            <v>38480542</v>
          </cell>
          <cell r="EV6">
            <v>38744035</v>
          </cell>
          <cell r="EW6">
            <v>40117620</v>
          </cell>
        </row>
        <row r="11">
          <cell r="B11" t="str">
            <v>H27</v>
          </cell>
          <cell r="C11" t="str">
            <v>H28</v>
          </cell>
          <cell r="D11" t="str">
            <v>H29</v>
          </cell>
          <cell r="E11" t="str">
            <v>H30</v>
          </cell>
          <cell r="F11" t="str">
            <v>R01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</row>
    <row r="3" spans="1:38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</row>
    <row r="4" spans="1:38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</row>
    <row r="5" spans="1:38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 x14ac:dyDescent="0.15">
      <c r="A6" s="2"/>
      <c r="B6" s="5" t="str">
        <f>データ!H6</f>
        <v>北海道せたな町　せたな町立国保病院（病院事業分）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 x14ac:dyDescent="0.15">
      <c r="A7" s="2"/>
      <c r="B7" s="8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10"/>
      <c r="AU7" s="8" t="s">
        <v>2</v>
      </c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10"/>
      <c r="CN7" s="8" t="s">
        <v>3</v>
      </c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10"/>
      <c r="EG7" s="8" t="s">
        <v>4</v>
      </c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10"/>
      <c r="FZ7" s="8" t="s">
        <v>5</v>
      </c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10"/>
      <c r="ID7" s="8" t="s">
        <v>6</v>
      </c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10"/>
      <c r="JW7" s="8" t="s">
        <v>7</v>
      </c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10"/>
      <c r="LP7" s="8" t="s">
        <v>8</v>
      </c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10"/>
      <c r="NI7" s="4"/>
      <c r="NJ7" s="11" t="s">
        <v>9</v>
      </c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3"/>
      <c r="NX7" s="4"/>
    </row>
    <row r="8" spans="1:388" ht="18.75" customHeight="1" x14ac:dyDescent="0.15">
      <c r="A8" s="2"/>
      <c r="B8" s="14" t="str">
        <f>データ!K6</f>
        <v>当然財務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6"/>
      <c r="AU8" s="14" t="str">
        <f>データ!L6</f>
        <v>病院事業</v>
      </c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6"/>
      <c r="CN8" s="14" t="str">
        <f>データ!M6</f>
        <v>一般病院</v>
      </c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6"/>
      <c r="EG8" s="14" t="str">
        <f>データ!N6</f>
        <v>50床以上～100床未満</v>
      </c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6"/>
      <c r="FZ8" s="14" t="str">
        <f>データ!O7</f>
        <v>非設置</v>
      </c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6"/>
      <c r="ID8" s="17">
        <f>データ!Y6</f>
        <v>60</v>
      </c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9"/>
      <c r="JW8" s="17">
        <f>データ!Z6</f>
        <v>37</v>
      </c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9"/>
      <c r="LP8" s="17" t="str">
        <f>データ!AA6</f>
        <v>-</v>
      </c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9"/>
      <c r="NI8" s="4"/>
      <c r="NJ8" s="20" t="s">
        <v>10</v>
      </c>
      <c r="NK8" s="21"/>
      <c r="NL8" s="22" t="s">
        <v>11</v>
      </c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4"/>
      <c r="NX8" s="4"/>
    </row>
    <row r="9" spans="1:388" ht="18.75" customHeight="1" x14ac:dyDescent="0.15">
      <c r="A9" s="2"/>
      <c r="B9" s="8" t="s">
        <v>12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10"/>
      <c r="AU9" s="8" t="s">
        <v>13</v>
      </c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10"/>
      <c r="CN9" s="8" t="s">
        <v>14</v>
      </c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10"/>
      <c r="EG9" s="8" t="s">
        <v>15</v>
      </c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10"/>
      <c r="FZ9" s="8" t="s">
        <v>16</v>
      </c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10"/>
      <c r="ID9" s="8" t="s">
        <v>17</v>
      </c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10"/>
      <c r="JW9" s="8" t="s">
        <v>18</v>
      </c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10"/>
      <c r="LP9" s="8" t="s">
        <v>19</v>
      </c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10"/>
      <c r="NI9" s="4"/>
      <c r="NJ9" s="25" t="s">
        <v>20</v>
      </c>
      <c r="NK9" s="26"/>
      <c r="NL9" s="27" t="s">
        <v>21</v>
      </c>
      <c r="NM9" s="28"/>
      <c r="NN9" s="28"/>
      <c r="NO9" s="28"/>
      <c r="NP9" s="28"/>
      <c r="NQ9" s="28"/>
      <c r="NR9" s="28"/>
      <c r="NS9" s="28"/>
      <c r="NT9" s="28"/>
      <c r="NU9" s="29"/>
      <c r="NV9" s="29"/>
      <c r="NW9" s="30"/>
      <c r="NX9" s="4"/>
    </row>
    <row r="10" spans="1:388" ht="18.75" customHeight="1" x14ac:dyDescent="0.15">
      <c r="A10" s="2"/>
      <c r="B10" s="14" t="str">
        <f>データ!P6</f>
        <v>直営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6"/>
      <c r="AU10" s="17">
        <f>データ!Q6</f>
        <v>9</v>
      </c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9"/>
      <c r="CN10" s="14" t="str">
        <f>データ!R6</f>
        <v>-</v>
      </c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6"/>
      <c r="EG10" s="14" t="str">
        <f>データ!S6</f>
        <v>ド 訓</v>
      </c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6"/>
      <c r="FZ10" s="14" t="str">
        <f>データ!T6</f>
        <v>救</v>
      </c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6"/>
      <c r="ID10" s="17" t="str">
        <f>データ!AB6</f>
        <v>-</v>
      </c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9"/>
      <c r="JW10" s="17" t="str">
        <f>データ!AC6</f>
        <v>-</v>
      </c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9"/>
      <c r="LP10" s="17">
        <f>データ!AD6</f>
        <v>97</v>
      </c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9"/>
      <c r="NI10" s="2"/>
      <c r="NJ10" s="31" t="s">
        <v>22</v>
      </c>
      <c r="NK10" s="32"/>
      <c r="NL10" s="33" t="s">
        <v>23</v>
      </c>
      <c r="NM10" s="34"/>
      <c r="NN10" s="34"/>
      <c r="NO10" s="34"/>
      <c r="NP10" s="34"/>
      <c r="NQ10" s="34"/>
      <c r="NR10" s="34"/>
      <c r="NS10" s="34"/>
      <c r="NT10" s="34"/>
      <c r="NU10" s="34"/>
      <c r="NV10" s="34"/>
      <c r="NW10" s="35"/>
      <c r="NX10" s="4"/>
    </row>
    <row r="11" spans="1:388" ht="18.75" customHeight="1" x14ac:dyDescent="0.15">
      <c r="A11" s="2"/>
      <c r="B11" s="8" t="s">
        <v>24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10"/>
      <c r="AU11" s="8" t="s">
        <v>25</v>
      </c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10"/>
      <c r="CN11" s="8" t="s">
        <v>26</v>
      </c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10"/>
      <c r="EG11" s="8" t="s">
        <v>27</v>
      </c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10"/>
      <c r="ID11" s="8" t="s">
        <v>28</v>
      </c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10"/>
      <c r="JW11" s="8" t="s">
        <v>29</v>
      </c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10"/>
      <c r="LP11" s="8" t="s">
        <v>30</v>
      </c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10"/>
      <c r="NI11" s="36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 x14ac:dyDescent="0.15">
      <c r="A12" s="2"/>
      <c r="B12" s="17">
        <f>データ!U6</f>
        <v>7743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9"/>
      <c r="AU12" s="17">
        <f>データ!V6</f>
        <v>4331</v>
      </c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9"/>
      <c r="CN12" s="14" t="str">
        <f>データ!W6</f>
        <v>第２種該当</v>
      </c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6"/>
      <c r="EG12" s="14" t="str">
        <f>データ!X6</f>
        <v>１０：１</v>
      </c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6"/>
      <c r="ID12" s="17">
        <f>データ!AE6</f>
        <v>60</v>
      </c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  <c r="JB12" s="18"/>
      <c r="JC12" s="18"/>
      <c r="JD12" s="18"/>
      <c r="JE12" s="18"/>
      <c r="JF12" s="18"/>
      <c r="JG12" s="18"/>
      <c r="JH12" s="18"/>
      <c r="JI12" s="18"/>
      <c r="JJ12" s="18"/>
      <c r="JK12" s="18"/>
      <c r="JL12" s="18"/>
      <c r="JM12" s="18"/>
      <c r="JN12" s="18"/>
      <c r="JO12" s="18"/>
      <c r="JP12" s="18"/>
      <c r="JQ12" s="18"/>
      <c r="JR12" s="18"/>
      <c r="JS12" s="18"/>
      <c r="JT12" s="18"/>
      <c r="JU12" s="18"/>
      <c r="JV12" s="19"/>
      <c r="JW12" s="17" t="str">
        <f>データ!AF6</f>
        <v>-</v>
      </c>
      <c r="JX12" s="18"/>
      <c r="JY12" s="18"/>
      <c r="JZ12" s="18"/>
      <c r="KA12" s="18"/>
      <c r="KB12" s="18"/>
      <c r="KC12" s="18"/>
      <c r="KD12" s="18"/>
      <c r="KE12" s="18"/>
      <c r="KF12" s="18"/>
      <c r="KG12" s="18"/>
      <c r="KH12" s="18"/>
      <c r="KI12" s="18"/>
      <c r="KJ12" s="18"/>
      <c r="KK12" s="18"/>
      <c r="KL12" s="18"/>
      <c r="KM12" s="18"/>
      <c r="KN12" s="18"/>
      <c r="KO12" s="18"/>
      <c r="KP12" s="18"/>
      <c r="KQ12" s="18"/>
      <c r="KR12" s="18"/>
      <c r="KS12" s="18"/>
      <c r="KT12" s="18"/>
      <c r="KU12" s="18"/>
      <c r="KV12" s="18"/>
      <c r="KW12" s="18"/>
      <c r="KX12" s="18"/>
      <c r="KY12" s="18"/>
      <c r="KZ12" s="18"/>
      <c r="LA12" s="18"/>
      <c r="LB12" s="18"/>
      <c r="LC12" s="18"/>
      <c r="LD12" s="18"/>
      <c r="LE12" s="18"/>
      <c r="LF12" s="18"/>
      <c r="LG12" s="18"/>
      <c r="LH12" s="18"/>
      <c r="LI12" s="18"/>
      <c r="LJ12" s="18"/>
      <c r="LK12" s="18"/>
      <c r="LL12" s="18"/>
      <c r="LM12" s="18"/>
      <c r="LN12" s="18"/>
      <c r="LO12" s="19"/>
      <c r="LP12" s="17">
        <f>データ!AG6</f>
        <v>60</v>
      </c>
      <c r="LQ12" s="18"/>
      <c r="LR12" s="18"/>
      <c r="LS12" s="18"/>
      <c r="LT12" s="18"/>
      <c r="LU12" s="18"/>
      <c r="LV12" s="18"/>
      <c r="LW12" s="18"/>
      <c r="LX12" s="18"/>
      <c r="LY12" s="18"/>
      <c r="LZ12" s="18"/>
      <c r="MA12" s="18"/>
      <c r="MB12" s="18"/>
      <c r="MC12" s="18"/>
      <c r="MD12" s="18"/>
      <c r="ME12" s="18"/>
      <c r="MF12" s="18"/>
      <c r="MG12" s="18"/>
      <c r="MH12" s="18"/>
      <c r="MI12" s="18"/>
      <c r="MJ12" s="18"/>
      <c r="MK12" s="18"/>
      <c r="ML12" s="18"/>
      <c r="MM12" s="18"/>
      <c r="MN12" s="18"/>
      <c r="MO12" s="18"/>
      <c r="MP12" s="18"/>
      <c r="MQ12" s="18"/>
      <c r="MR12" s="18"/>
      <c r="MS12" s="18"/>
      <c r="MT12" s="18"/>
      <c r="MU12" s="18"/>
      <c r="MV12" s="18"/>
      <c r="MW12" s="18"/>
      <c r="MX12" s="18"/>
      <c r="MY12" s="18"/>
      <c r="MZ12" s="18"/>
      <c r="NA12" s="18"/>
      <c r="NB12" s="18"/>
      <c r="NC12" s="18"/>
      <c r="ND12" s="18"/>
      <c r="NE12" s="18"/>
      <c r="NF12" s="18"/>
      <c r="NG12" s="18"/>
      <c r="NH12" s="19"/>
      <c r="NI12" s="36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 x14ac:dyDescent="0.2">
      <c r="A13" s="2"/>
      <c r="B13" s="37" t="s">
        <v>31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37"/>
      <c r="IX13" s="37"/>
      <c r="IY13" s="37"/>
      <c r="IZ13" s="37"/>
      <c r="JA13" s="37"/>
      <c r="JB13" s="37"/>
      <c r="JC13" s="37"/>
      <c r="JD13" s="37"/>
      <c r="JE13" s="37"/>
      <c r="JF13" s="37"/>
      <c r="JG13" s="37"/>
      <c r="JH13" s="37"/>
      <c r="JI13" s="37"/>
      <c r="JJ13" s="37"/>
      <c r="JK13" s="37"/>
      <c r="JL13" s="37"/>
      <c r="JM13" s="37"/>
      <c r="JN13" s="37"/>
      <c r="JO13" s="37"/>
      <c r="JP13" s="37"/>
      <c r="JQ13" s="37"/>
      <c r="JR13" s="37"/>
      <c r="JS13" s="37"/>
      <c r="JT13" s="37"/>
      <c r="JU13" s="37"/>
      <c r="JV13" s="37"/>
      <c r="JW13" s="37"/>
      <c r="JX13" s="37"/>
      <c r="JY13" s="37"/>
      <c r="JZ13" s="37"/>
      <c r="KA13" s="37"/>
      <c r="KB13" s="37"/>
      <c r="KC13" s="37"/>
      <c r="KD13" s="37"/>
      <c r="KE13" s="37"/>
      <c r="KF13" s="37"/>
      <c r="KG13" s="37"/>
      <c r="KH13" s="37"/>
      <c r="KI13" s="37"/>
      <c r="KJ13" s="37"/>
      <c r="KK13" s="37"/>
      <c r="KL13" s="37"/>
      <c r="KM13" s="37"/>
      <c r="KN13" s="37"/>
      <c r="KO13" s="37"/>
      <c r="KP13" s="37"/>
      <c r="KQ13" s="37"/>
      <c r="KR13" s="37"/>
      <c r="KS13" s="37"/>
      <c r="KT13" s="37"/>
      <c r="KU13" s="37"/>
      <c r="KV13" s="37"/>
      <c r="KW13" s="37"/>
      <c r="KX13" s="37"/>
      <c r="KY13" s="37"/>
      <c r="KZ13" s="37"/>
      <c r="LA13" s="37"/>
      <c r="LB13" s="37"/>
      <c r="LC13" s="37"/>
      <c r="LD13" s="37"/>
      <c r="LE13" s="37"/>
      <c r="LF13" s="37"/>
      <c r="LG13" s="37"/>
      <c r="LH13" s="37"/>
      <c r="LI13" s="37"/>
      <c r="LJ13" s="37"/>
      <c r="LK13" s="37"/>
      <c r="LL13" s="37"/>
      <c r="LM13" s="37"/>
      <c r="LN13" s="37"/>
      <c r="LO13" s="37"/>
      <c r="LP13" s="37"/>
      <c r="LQ13" s="37"/>
      <c r="LR13" s="37"/>
      <c r="LS13" s="37"/>
      <c r="LT13" s="37"/>
      <c r="LU13" s="37"/>
      <c r="LV13" s="37"/>
      <c r="LW13" s="37"/>
      <c r="LX13" s="37"/>
      <c r="LY13" s="37"/>
      <c r="LZ13" s="37"/>
      <c r="MA13" s="37"/>
      <c r="MB13" s="37"/>
      <c r="MC13" s="37"/>
      <c r="MD13" s="37"/>
      <c r="ME13" s="37"/>
      <c r="MF13" s="37"/>
      <c r="MG13" s="37"/>
      <c r="MH13" s="37"/>
      <c r="MI13" s="37"/>
      <c r="MJ13" s="37"/>
      <c r="MK13" s="37"/>
      <c r="ML13" s="37"/>
      <c r="MM13" s="37"/>
      <c r="MN13" s="37"/>
      <c r="MO13" s="37"/>
      <c r="MP13" s="37"/>
      <c r="MQ13" s="37"/>
      <c r="MR13" s="37"/>
      <c r="MS13" s="37"/>
      <c r="MT13" s="37"/>
      <c r="MU13" s="37"/>
      <c r="MV13" s="37"/>
      <c r="MW13" s="37"/>
      <c r="MX13" s="37"/>
      <c r="MY13" s="37"/>
      <c r="MZ13" s="37"/>
      <c r="NA13" s="37"/>
      <c r="NB13" s="37"/>
      <c r="NC13" s="37"/>
      <c r="ND13" s="37"/>
      <c r="NE13" s="37"/>
      <c r="NF13" s="37"/>
      <c r="NG13" s="37"/>
      <c r="NH13" s="37"/>
      <c r="NI13" s="36"/>
      <c r="NJ13" s="38"/>
      <c r="NK13" s="38"/>
      <c r="NL13" s="38"/>
      <c r="NM13" s="38"/>
      <c r="NN13" s="38"/>
      <c r="NO13" s="38"/>
      <c r="NP13" s="38"/>
      <c r="NQ13" s="38"/>
      <c r="NR13" s="38"/>
      <c r="NS13" s="38"/>
      <c r="NT13" s="38"/>
      <c r="NU13" s="38"/>
      <c r="NV13" s="38"/>
      <c r="NW13" s="38"/>
      <c r="NX13" s="38"/>
    </row>
    <row r="14" spans="1:388" ht="17.25" customHeight="1" x14ac:dyDescent="0.15">
      <c r="A14" s="2"/>
      <c r="B14" s="37" t="s">
        <v>32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  <c r="JC14" s="37"/>
      <c r="JD14" s="37"/>
      <c r="JE14" s="37"/>
      <c r="JF14" s="37"/>
      <c r="JG14" s="37"/>
      <c r="JH14" s="37"/>
      <c r="JI14" s="37"/>
      <c r="JJ14" s="37"/>
      <c r="JK14" s="37"/>
      <c r="JL14" s="37"/>
      <c r="JM14" s="37"/>
      <c r="JN14" s="37"/>
      <c r="JO14" s="37"/>
      <c r="JP14" s="37"/>
      <c r="JQ14" s="37"/>
      <c r="JR14" s="37"/>
      <c r="JS14" s="37"/>
      <c r="JT14" s="37"/>
      <c r="JU14" s="37"/>
      <c r="JV14" s="37"/>
      <c r="JW14" s="37"/>
      <c r="JX14" s="37"/>
      <c r="JY14" s="37"/>
      <c r="JZ14" s="37"/>
      <c r="KA14" s="37"/>
      <c r="KB14" s="37"/>
      <c r="KC14" s="37"/>
      <c r="KD14" s="37"/>
      <c r="KE14" s="37"/>
      <c r="KF14" s="37"/>
      <c r="KG14" s="37"/>
      <c r="KH14" s="37"/>
      <c r="KI14" s="37"/>
      <c r="KJ14" s="37"/>
      <c r="KK14" s="37"/>
      <c r="KL14" s="37"/>
      <c r="KM14" s="37"/>
      <c r="KN14" s="37"/>
      <c r="KO14" s="37"/>
      <c r="KP14" s="37"/>
      <c r="KQ14" s="37"/>
      <c r="KR14" s="37"/>
      <c r="KS14" s="37"/>
      <c r="KT14" s="37"/>
      <c r="KU14" s="37"/>
      <c r="KV14" s="37"/>
      <c r="KW14" s="37"/>
      <c r="KX14" s="37"/>
      <c r="KY14" s="37"/>
      <c r="KZ14" s="37"/>
      <c r="LA14" s="37"/>
      <c r="LB14" s="37"/>
      <c r="LC14" s="37"/>
      <c r="LD14" s="37"/>
      <c r="LE14" s="37"/>
      <c r="LF14" s="37"/>
      <c r="LG14" s="37"/>
      <c r="LH14" s="37"/>
      <c r="LI14" s="37"/>
      <c r="LJ14" s="37"/>
      <c r="LK14" s="37"/>
      <c r="LL14" s="37"/>
      <c r="LM14" s="37"/>
      <c r="LN14" s="37"/>
      <c r="LO14" s="37"/>
      <c r="LP14" s="37"/>
      <c r="LQ14" s="37"/>
      <c r="LR14" s="37"/>
      <c r="LS14" s="37"/>
      <c r="LT14" s="37"/>
      <c r="LU14" s="37"/>
      <c r="LV14" s="37"/>
      <c r="LW14" s="37"/>
      <c r="LX14" s="37"/>
      <c r="LY14" s="37"/>
      <c r="LZ14" s="37"/>
      <c r="MA14" s="37"/>
      <c r="MB14" s="37"/>
      <c r="MC14" s="37"/>
      <c r="MD14" s="37"/>
      <c r="ME14" s="37"/>
      <c r="MF14" s="37"/>
      <c r="MG14" s="37"/>
      <c r="MH14" s="37"/>
      <c r="MI14" s="37"/>
      <c r="MJ14" s="37"/>
      <c r="MK14" s="37"/>
      <c r="ML14" s="37"/>
      <c r="MM14" s="37"/>
      <c r="MN14" s="37"/>
      <c r="MO14" s="37"/>
      <c r="MP14" s="37"/>
      <c r="MQ14" s="37"/>
      <c r="MR14" s="37"/>
      <c r="MS14" s="37"/>
      <c r="MT14" s="37"/>
      <c r="MU14" s="37"/>
      <c r="MV14" s="37"/>
      <c r="MW14" s="37"/>
      <c r="MX14" s="37"/>
      <c r="MY14" s="37"/>
      <c r="MZ14" s="37"/>
      <c r="NA14" s="37"/>
      <c r="NB14" s="37"/>
      <c r="NC14" s="37"/>
      <c r="ND14" s="37"/>
      <c r="NE14" s="37"/>
      <c r="NF14" s="37"/>
      <c r="NG14" s="37"/>
      <c r="NH14" s="37"/>
      <c r="NI14" s="36"/>
      <c r="NJ14" s="39" t="s">
        <v>33</v>
      </c>
      <c r="NK14" s="39"/>
      <c r="NL14" s="39"/>
      <c r="NM14" s="39"/>
      <c r="NN14" s="39"/>
      <c r="NO14" s="39"/>
      <c r="NP14" s="39"/>
      <c r="NQ14" s="39"/>
      <c r="NR14" s="39"/>
      <c r="NS14" s="39"/>
      <c r="NT14" s="39"/>
      <c r="NU14" s="39"/>
      <c r="NV14" s="39"/>
      <c r="NW14" s="39"/>
      <c r="NX14" s="3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  <c r="KP15" s="36"/>
      <c r="KQ15" s="36"/>
      <c r="KR15" s="36"/>
      <c r="KS15" s="36"/>
      <c r="KT15" s="36"/>
      <c r="KU15" s="36"/>
      <c r="KV15" s="36"/>
      <c r="KW15" s="36"/>
      <c r="KX15" s="36"/>
      <c r="KY15" s="36"/>
      <c r="KZ15" s="36"/>
      <c r="LA15" s="36"/>
      <c r="LB15" s="36"/>
      <c r="LC15" s="36"/>
      <c r="LD15" s="36"/>
      <c r="LE15" s="36"/>
      <c r="LF15" s="36"/>
      <c r="LG15" s="36"/>
      <c r="LH15" s="36"/>
      <c r="LI15" s="36"/>
      <c r="LJ15" s="36"/>
      <c r="LK15" s="36"/>
      <c r="LL15" s="36"/>
      <c r="LM15" s="36"/>
      <c r="LN15" s="36"/>
      <c r="LO15" s="36"/>
      <c r="LP15" s="36"/>
      <c r="LQ15" s="36"/>
      <c r="LR15" s="36"/>
      <c r="LS15" s="36"/>
      <c r="LT15" s="36"/>
      <c r="LU15" s="36"/>
      <c r="LV15" s="36"/>
      <c r="LW15" s="36"/>
      <c r="LX15" s="36"/>
      <c r="LY15" s="36"/>
      <c r="LZ15" s="36"/>
      <c r="MA15" s="36"/>
      <c r="MB15" s="36"/>
      <c r="MC15" s="36"/>
      <c r="MD15" s="36"/>
      <c r="ME15" s="36"/>
      <c r="MF15" s="36"/>
      <c r="MG15" s="36"/>
      <c r="MH15" s="36"/>
      <c r="MI15" s="36"/>
      <c r="MJ15" s="36"/>
      <c r="MK15" s="36"/>
      <c r="ML15" s="36"/>
      <c r="MM15" s="36"/>
      <c r="MN15" s="36"/>
      <c r="MO15" s="36"/>
      <c r="MP15" s="36"/>
      <c r="MQ15" s="36"/>
      <c r="MR15" s="36"/>
      <c r="MS15" s="36"/>
      <c r="MT15" s="36"/>
      <c r="MU15" s="36"/>
      <c r="MV15" s="36"/>
      <c r="MW15" s="36"/>
      <c r="MX15" s="36"/>
      <c r="MY15" s="36"/>
      <c r="MZ15" s="36"/>
      <c r="NA15" s="36"/>
      <c r="NB15" s="36"/>
      <c r="NC15" s="36"/>
      <c r="ND15" s="36"/>
      <c r="NE15" s="36"/>
      <c r="NF15" s="36"/>
      <c r="NG15" s="36"/>
      <c r="NH15" s="36"/>
      <c r="NI15" s="36"/>
      <c r="NJ15" s="39"/>
      <c r="NK15" s="39"/>
      <c r="NL15" s="39"/>
      <c r="NM15" s="39"/>
      <c r="NN15" s="39"/>
      <c r="NO15" s="39"/>
      <c r="NP15" s="39"/>
      <c r="NQ15" s="39"/>
      <c r="NR15" s="39"/>
      <c r="NS15" s="39"/>
      <c r="NT15" s="39"/>
      <c r="NU15" s="39"/>
      <c r="NV15" s="39"/>
      <c r="NW15" s="39"/>
      <c r="NX15" s="39"/>
    </row>
    <row r="16" spans="1:388" ht="13.5" customHeight="1" x14ac:dyDescent="0.15">
      <c r="A16" s="40"/>
      <c r="B16" s="11"/>
      <c r="C16" s="12"/>
      <c r="D16" s="12"/>
      <c r="E16" s="12"/>
      <c r="F16" s="41" t="s">
        <v>34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  <c r="KP16" s="41"/>
      <c r="KQ16" s="41"/>
      <c r="KR16" s="41"/>
      <c r="KS16" s="41"/>
      <c r="KT16" s="41"/>
      <c r="KU16" s="41"/>
      <c r="KV16" s="41"/>
      <c r="KW16" s="41"/>
      <c r="KX16" s="41"/>
      <c r="KY16" s="41"/>
      <c r="KZ16" s="41"/>
      <c r="LA16" s="41"/>
      <c r="LB16" s="41"/>
      <c r="LC16" s="41"/>
      <c r="LD16" s="41"/>
      <c r="LE16" s="41"/>
      <c r="LF16" s="41"/>
      <c r="LG16" s="41"/>
      <c r="LH16" s="41"/>
      <c r="LI16" s="41"/>
      <c r="LJ16" s="41"/>
      <c r="LK16" s="41"/>
      <c r="LL16" s="41"/>
      <c r="LM16" s="41"/>
      <c r="LN16" s="41"/>
      <c r="LO16" s="41"/>
      <c r="LP16" s="41"/>
      <c r="LQ16" s="41"/>
      <c r="LR16" s="41"/>
      <c r="LS16" s="41"/>
      <c r="LT16" s="41"/>
      <c r="LU16" s="41"/>
      <c r="LV16" s="41"/>
      <c r="LW16" s="41"/>
      <c r="LX16" s="41"/>
      <c r="LY16" s="41"/>
      <c r="LZ16" s="41"/>
      <c r="MA16" s="41"/>
      <c r="MB16" s="41"/>
      <c r="MC16" s="41"/>
      <c r="MD16" s="41"/>
      <c r="ME16" s="41"/>
      <c r="MF16" s="41"/>
      <c r="MG16" s="41"/>
      <c r="MH16" s="41"/>
      <c r="MI16" s="41"/>
      <c r="MJ16" s="41"/>
      <c r="MK16" s="41"/>
      <c r="ML16" s="41"/>
      <c r="MM16" s="41"/>
      <c r="MN16" s="41"/>
      <c r="MO16" s="41"/>
      <c r="MP16" s="41"/>
      <c r="MQ16" s="41"/>
      <c r="MR16" s="41"/>
      <c r="MS16" s="41"/>
      <c r="MT16" s="41"/>
      <c r="MU16" s="41"/>
      <c r="MV16" s="41"/>
      <c r="MW16" s="41"/>
      <c r="MX16" s="41"/>
      <c r="MY16" s="41"/>
      <c r="MZ16" s="41"/>
      <c r="NA16" s="41"/>
      <c r="NB16" s="41"/>
      <c r="NC16" s="41"/>
      <c r="ND16" s="41"/>
      <c r="NE16" s="12"/>
      <c r="NF16" s="12"/>
      <c r="NG16" s="12"/>
      <c r="NH16" s="13"/>
      <c r="NI16" s="2"/>
      <c r="NJ16" s="42" t="s">
        <v>35</v>
      </c>
      <c r="NK16" s="43"/>
      <c r="NL16" s="43"/>
      <c r="NM16" s="43"/>
      <c r="NN16" s="44"/>
      <c r="NO16" s="42" t="s">
        <v>36</v>
      </c>
      <c r="NP16" s="43"/>
      <c r="NQ16" s="43"/>
      <c r="NR16" s="43"/>
      <c r="NS16" s="44"/>
      <c r="NT16" s="42" t="s">
        <v>37</v>
      </c>
      <c r="NU16" s="43"/>
      <c r="NV16" s="43"/>
      <c r="NW16" s="43"/>
      <c r="NX16" s="44"/>
    </row>
    <row r="17" spans="1:393" ht="13.5" customHeight="1" x14ac:dyDescent="0.15">
      <c r="A17" s="2"/>
      <c r="B17" s="45"/>
      <c r="C17" s="46"/>
      <c r="D17" s="46"/>
      <c r="E17" s="46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6"/>
      <c r="NF17" s="46"/>
      <c r="NG17" s="46"/>
      <c r="NH17" s="48"/>
      <c r="NI17" s="2"/>
      <c r="NJ17" s="49"/>
      <c r="NK17" s="50"/>
      <c r="NL17" s="50"/>
      <c r="NM17" s="50"/>
      <c r="NN17" s="51"/>
      <c r="NO17" s="49"/>
      <c r="NP17" s="50"/>
      <c r="NQ17" s="50"/>
      <c r="NR17" s="50"/>
      <c r="NS17" s="51"/>
      <c r="NT17" s="49"/>
      <c r="NU17" s="50"/>
      <c r="NV17" s="50"/>
      <c r="NW17" s="50"/>
      <c r="NX17" s="51"/>
    </row>
    <row r="18" spans="1:393" ht="13.5" customHeight="1" x14ac:dyDescent="0.15">
      <c r="A18" s="2"/>
      <c r="B18" s="5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  <c r="KG18" s="46"/>
      <c r="KH18" s="46"/>
      <c r="KI18" s="46"/>
      <c r="KJ18" s="46"/>
      <c r="KK18" s="46"/>
      <c r="KL18" s="46"/>
      <c r="KM18" s="46"/>
      <c r="KN18" s="46"/>
      <c r="KO18" s="46"/>
      <c r="KP18" s="46"/>
      <c r="KQ18" s="46"/>
      <c r="KR18" s="46"/>
      <c r="KS18" s="46"/>
      <c r="KT18" s="46"/>
      <c r="KU18" s="46"/>
      <c r="KV18" s="46"/>
      <c r="KW18" s="46"/>
      <c r="KX18" s="46"/>
      <c r="KY18" s="46"/>
      <c r="KZ18" s="46"/>
      <c r="LA18" s="46"/>
      <c r="LB18" s="46"/>
      <c r="LC18" s="46"/>
      <c r="LD18" s="46"/>
      <c r="LE18" s="46"/>
      <c r="LF18" s="46"/>
      <c r="LG18" s="46"/>
      <c r="LH18" s="46"/>
      <c r="LI18" s="46"/>
      <c r="LJ18" s="46"/>
      <c r="LK18" s="46"/>
      <c r="LL18" s="46"/>
      <c r="LM18" s="46"/>
      <c r="LN18" s="46"/>
      <c r="LO18" s="46"/>
      <c r="LP18" s="46"/>
      <c r="LQ18" s="46"/>
      <c r="LR18" s="46"/>
      <c r="LS18" s="46"/>
      <c r="LT18" s="46"/>
      <c r="LU18" s="46"/>
      <c r="LV18" s="46"/>
      <c r="LW18" s="46"/>
      <c r="LX18" s="46"/>
      <c r="LY18" s="46"/>
      <c r="LZ18" s="46"/>
      <c r="MA18" s="46"/>
      <c r="MB18" s="46"/>
      <c r="MC18" s="46"/>
      <c r="MD18" s="46"/>
      <c r="ME18" s="46"/>
      <c r="MF18" s="46"/>
      <c r="MG18" s="46"/>
      <c r="MH18" s="46"/>
      <c r="MI18" s="46"/>
      <c r="MJ18" s="46"/>
      <c r="MK18" s="46"/>
      <c r="ML18" s="46"/>
      <c r="MM18" s="46"/>
      <c r="MN18" s="46"/>
      <c r="MO18" s="46"/>
      <c r="MP18" s="46"/>
      <c r="MQ18" s="46"/>
      <c r="MR18" s="46"/>
      <c r="MS18" s="46"/>
      <c r="MT18" s="46"/>
      <c r="MU18" s="46"/>
      <c r="MV18" s="46"/>
      <c r="MW18" s="46"/>
      <c r="MX18" s="46"/>
      <c r="MY18" s="46"/>
      <c r="MZ18" s="46"/>
      <c r="NA18" s="46"/>
      <c r="NB18" s="46"/>
      <c r="NC18" s="46"/>
      <c r="ND18" s="46"/>
      <c r="NE18" s="46"/>
      <c r="NF18" s="46"/>
      <c r="NG18" s="46"/>
      <c r="NH18" s="48"/>
      <c r="NI18" s="2"/>
      <c r="NJ18" s="53" t="s">
        <v>38</v>
      </c>
      <c r="NK18" s="54"/>
      <c r="NL18" s="54"/>
      <c r="NM18" s="55" t="s">
        <v>39</v>
      </c>
      <c r="NN18" s="56"/>
      <c r="NO18" s="53" t="s">
        <v>38</v>
      </c>
      <c r="NP18" s="54"/>
      <c r="NQ18" s="54"/>
      <c r="NR18" s="55" t="s">
        <v>39</v>
      </c>
      <c r="NS18" s="56"/>
      <c r="NT18" s="53" t="s">
        <v>38</v>
      </c>
      <c r="NU18" s="54"/>
      <c r="NV18" s="54"/>
      <c r="NW18" s="55" t="s">
        <v>39</v>
      </c>
      <c r="NX18" s="56"/>
      <c r="OC18" s="2" t="s">
        <v>40</v>
      </c>
    </row>
    <row r="19" spans="1:393" ht="13.5" customHeight="1" x14ac:dyDescent="0.15">
      <c r="A19" s="2"/>
      <c r="B19" s="5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57"/>
      <c r="DD19" s="57"/>
      <c r="DE19" s="7"/>
      <c r="DF19" s="7"/>
      <c r="DG19" s="7"/>
      <c r="DH19" s="7"/>
      <c r="DI19" s="7"/>
      <c r="DJ19" s="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57"/>
      <c r="KR19" s="57"/>
      <c r="KS19" s="57"/>
      <c r="KT19" s="57"/>
      <c r="KU19" s="57"/>
      <c r="KV19" s="57"/>
      <c r="KW19" s="57"/>
      <c r="KX19" s="57"/>
      <c r="KY19" s="57"/>
      <c r="KZ19" s="57"/>
      <c r="LA19" s="5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57"/>
      <c r="MU19" s="57"/>
      <c r="MV19" s="57"/>
      <c r="MW19" s="57"/>
      <c r="MX19" s="57"/>
      <c r="MY19" s="57"/>
      <c r="MZ19" s="57"/>
      <c r="NA19" s="57"/>
      <c r="NB19" s="57"/>
      <c r="NC19" s="57"/>
      <c r="ND19" s="57"/>
      <c r="NE19" s="57"/>
      <c r="NF19" s="57"/>
      <c r="NG19" s="7"/>
      <c r="NH19" s="58"/>
      <c r="NI19" s="2"/>
      <c r="NJ19" s="59"/>
      <c r="NK19" s="60"/>
      <c r="NL19" s="60"/>
      <c r="NM19" s="61"/>
      <c r="NN19" s="62"/>
      <c r="NO19" s="59"/>
      <c r="NP19" s="60"/>
      <c r="NQ19" s="60"/>
      <c r="NR19" s="61"/>
      <c r="NS19" s="62"/>
      <c r="NT19" s="59"/>
      <c r="NU19" s="60"/>
      <c r="NV19" s="60"/>
      <c r="NW19" s="61"/>
      <c r="NX19" s="62"/>
      <c r="OC19" s="63" t="s">
        <v>41</v>
      </c>
    </row>
    <row r="20" spans="1:393" ht="13.5" customHeight="1" x14ac:dyDescent="0.15">
      <c r="A20" s="2"/>
      <c r="B20" s="5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57"/>
      <c r="DD20" s="57"/>
      <c r="DE20" s="7"/>
      <c r="DF20" s="7"/>
      <c r="DG20" s="7"/>
      <c r="DH20" s="7"/>
      <c r="DI20" s="7"/>
      <c r="DJ20" s="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57"/>
      <c r="KR20" s="57"/>
      <c r="KS20" s="57"/>
      <c r="KT20" s="57"/>
      <c r="KU20" s="57"/>
      <c r="KV20" s="57"/>
      <c r="KW20" s="57"/>
      <c r="KX20" s="57"/>
      <c r="KY20" s="57"/>
      <c r="KZ20" s="57"/>
      <c r="LA20" s="5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57"/>
      <c r="MU20" s="57"/>
      <c r="MV20" s="57"/>
      <c r="MW20" s="57"/>
      <c r="MX20" s="57"/>
      <c r="MY20" s="57"/>
      <c r="MZ20" s="57"/>
      <c r="NA20" s="57"/>
      <c r="NB20" s="57"/>
      <c r="NC20" s="57"/>
      <c r="ND20" s="57"/>
      <c r="NE20" s="57"/>
      <c r="NF20" s="57"/>
      <c r="NG20" s="7"/>
      <c r="NH20" s="58"/>
      <c r="NI20" s="2"/>
      <c r="NJ20" s="64" t="s">
        <v>42</v>
      </c>
      <c r="NK20" s="64"/>
      <c r="NL20" s="64"/>
      <c r="NM20" s="64"/>
      <c r="NN20" s="64"/>
      <c r="NO20" s="64"/>
      <c r="NP20" s="64"/>
      <c r="NQ20" s="64"/>
      <c r="NR20" s="64"/>
      <c r="NS20" s="64"/>
      <c r="NT20" s="64"/>
      <c r="NU20" s="64"/>
      <c r="NV20" s="64"/>
      <c r="NW20" s="64"/>
      <c r="NX20" s="64"/>
      <c r="OC20" s="63" t="s">
        <v>43</v>
      </c>
    </row>
    <row r="21" spans="1:393" ht="13.5" customHeight="1" x14ac:dyDescent="0.15">
      <c r="A21" s="2"/>
      <c r="B21" s="5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58"/>
      <c r="NI21" s="2"/>
      <c r="NJ21" s="65"/>
      <c r="NK21" s="65"/>
      <c r="NL21" s="65"/>
      <c r="NM21" s="65"/>
      <c r="NN21" s="65"/>
      <c r="NO21" s="65"/>
      <c r="NP21" s="65"/>
      <c r="NQ21" s="65"/>
      <c r="NR21" s="65"/>
      <c r="NS21" s="65"/>
      <c r="NT21" s="65"/>
      <c r="NU21" s="65"/>
      <c r="NV21" s="65"/>
      <c r="NW21" s="65"/>
      <c r="NX21" s="65"/>
      <c r="OC21" s="63" t="s">
        <v>44</v>
      </c>
    </row>
    <row r="22" spans="1:393" ht="13.5" customHeight="1" x14ac:dyDescent="0.15">
      <c r="A22" s="2"/>
      <c r="B22" s="5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7"/>
      <c r="NH22" s="58"/>
      <c r="NI22" s="2"/>
      <c r="NJ22" s="66"/>
      <c r="NK22" s="67"/>
      <c r="NL22" s="67"/>
      <c r="NM22" s="67"/>
      <c r="NN22" s="67"/>
      <c r="NO22" s="67"/>
      <c r="NP22" s="67"/>
      <c r="NQ22" s="67"/>
      <c r="NR22" s="67"/>
      <c r="NS22" s="67"/>
      <c r="NT22" s="67"/>
      <c r="NU22" s="67"/>
      <c r="NV22" s="67"/>
      <c r="NW22" s="67"/>
      <c r="NX22" s="68"/>
      <c r="OC22" s="63" t="s">
        <v>45</v>
      </c>
    </row>
    <row r="23" spans="1:393" ht="13.5" customHeight="1" x14ac:dyDescent="0.15">
      <c r="A23" s="2"/>
      <c r="B23" s="5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58"/>
      <c r="NI23" s="2"/>
      <c r="NJ23" s="69"/>
      <c r="NK23" s="70"/>
      <c r="NL23" s="70"/>
      <c r="NM23" s="70"/>
      <c r="NN23" s="70"/>
      <c r="NO23" s="70"/>
      <c r="NP23" s="70"/>
      <c r="NQ23" s="70"/>
      <c r="NR23" s="70"/>
      <c r="NS23" s="70"/>
      <c r="NT23" s="70"/>
      <c r="NU23" s="70"/>
      <c r="NV23" s="70"/>
      <c r="NW23" s="70"/>
      <c r="NX23" s="71"/>
      <c r="OC23" s="63" t="s">
        <v>46</v>
      </c>
    </row>
    <row r="24" spans="1:393" ht="13.5" customHeight="1" x14ac:dyDescent="0.15">
      <c r="A24" s="2"/>
      <c r="B24" s="52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58"/>
      <c r="NI24" s="2"/>
      <c r="NJ24" s="69"/>
      <c r="NK24" s="70"/>
      <c r="NL24" s="70"/>
      <c r="NM24" s="70"/>
      <c r="NN24" s="70"/>
      <c r="NO24" s="70"/>
      <c r="NP24" s="70"/>
      <c r="NQ24" s="70"/>
      <c r="NR24" s="70"/>
      <c r="NS24" s="70"/>
      <c r="NT24" s="70"/>
      <c r="NU24" s="70"/>
      <c r="NV24" s="70"/>
      <c r="NW24" s="70"/>
      <c r="NX24" s="71"/>
      <c r="OC24" s="63" t="s">
        <v>47</v>
      </c>
    </row>
    <row r="25" spans="1:393" ht="13.5" customHeight="1" x14ac:dyDescent="0.15">
      <c r="A25" s="2"/>
      <c r="B25" s="5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58"/>
      <c r="NI25" s="2"/>
      <c r="NJ25" s="69"/>
      <c r="NK25" s="70"/>
      <c r="NL25" s="70"/>
      <c r="NM25" s="70"/>
      <c r="NN25" s="70"/>
      <c r="NO25" s="70"/>
      <c r="NP25" s="70"/>
      <c r="NQ25" s="70"/>
      <c r="NR25" s="70"/>
      <c r="NS25" s="70"/>
      <c r="NT25" s="70"/>
      <c r="NU25" s="70"/>
      <c r="NV25" s="70"/>
      <c r="NW25" s="70"/>
      <c r="NX25" s="71"/>
      <c r="OC25" s="63" t="s">
        <v>48</v>
      </c>
    </row>
    <row r="26" spans="1:393" ht="13.5" customHeight="1" x14ac:dyDescent="0.15">
      <c r="A26" s="2"/>
      <c r="B26" s="5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58"/>
      <c r="NI26" s="2"/>
      <c r="NJ26" s="69"/>
      <c r="NK26" s="70"/>
      <c r="NL26" s="70"/>
      <c r="NM26" s="70"/>
      <c r="NN26" s="70"/>
      <c r="NO26" s="70"/>
      <c r="NP26" s="70"/>
      <c r="NQ26" s="70"/>
      <c r="NR26" s="70"/>
      <c r="NS26" s="70"/>
      <c r="NT26" s="70"/>
      <c r="NU26" s="70"/>
      <c r="NV26" s="70"/>
      <c r="NW26" s="70"/>
      <c r="NX26" s="71"/>
      <c r="OC26" s="63" t="s">
        <v>49</v>
      </c>
    </row>
    <row r="27" spans="1:393" ht="13.5" customHeight="1" x14ac:dyDescent="0.15">
      <c r="A27" s="2"/>
      <c r="B27" s="5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58"/>
      <c r="NI27" s="2"/>
      <c r="NJ27" s="69"/>
      <c r="NK27" s="70"/>
      <c r="NL27" s="70"/>
      <c r="NM27" s="70"/>
      <c r="NN27" s="70"/>
      <c r="NO27" s="70"/>
      <c r="NP27" s="70"/>
      <c r="NQ27" s="70"/>
      <c r="NR27" s="70"/>
      <c r="NS27" s="70"/>
      <c r="NT27" s="70"/>
      <c r="NU27" s="70"/>
      <c r="NV27" s="70"/>
      <c r="NW27" s="70"/>
      <c r="NX27" s="71"/>
      <c r="OC27" s="63" t="s">
        <v>50</v>
      </c>
    </row>
    <row r="28" spans="1:393" ht="13.5" customHeight="1" x14ac:dyDescent="0.15">
      <c r="A28" s="2"/>
      <c r="B28" s="5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58"/>
      <c r="NI28" s="2"/>
      <c r="NJ28" s="69"/>
      <c r="NK28" s="70"/>
      <c r="NL28" s="70"/>
      <c r="NM28" s="70"/>
      <c r="NN28" s="70"/>
      <c r="NO28" s="70"/>
      <c r="NP28" s="70"/>
      <c r="NQ28" s="70"/>
      <c r="NR28" s="70"/>
      <c r="NS28" s="70"/>
      <c r="NT28" s="70"/>
      <c r="NU28" s="70"/>
      <c r="NV28" s="70"/>
      <c r="NW28" s="70"/>
      <c r="NX28" s="71"/>
      <c r="OC28" s="63" t="s">
        <v>51</v>
      </c>
    </row>
    <row r="29" spans="1:393" ht="13.5" customHeight="1" x14ac:dyDescent="0.15">
      <c r="A29" s="2"/>
      <c r="B29" s="5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58"/>
      <c r="NI29" s="2"/>
      <c r="NJ29" s="69"/>
      <c r="NK29" s="70"/>
      <c r="NL29" s="70"/>
      <c r="NM29" s="70"/>
      <c r="NN29" s="70"/>
      <c r="NO29" s="70"/>
      <c r="NP29" s="70"/>
      <c r="NQ29" s="70"/>
      <c r="NR29" s="70"/>
      <c r="NS29" s="70"/>
      <c r="NT29" s="70"/>
      <c r="NU29" s="70"/>
      <c r="NV29" s="70"/>
      <c r="NW29" s="70"/>
      <c r="NX29" s="71"/>
      <c r="OC29" s="63" t="s">
        <v>52</v>
      </c>
    </row>
    <row r="30" spans="1:393" ht="13.5" customHeight="1" x14ac:dyDescent="0.15">
      <c r="A30" s="2"/>
      <c r="B30" s="5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58"/>
      <c r="NI30" s="2"/>
      <c r="NJ30" s="69"/>
      <c r="NK30" s="70"/>
      <c r="NL30" s="70"/>
      <c r="NM30" s="70"/>
      <c r="NN30" s="70"/>
      <c r="NO30" s="70"/>
      <c r="NP30" s="70"/>
      <c r="NQ30" s="70"/>
      <c r="NR30" s="70"/>
      <c r="NS30" s="70"/>
      <c r="NT30" s="70"/>
      <c r="NU30" s="70"/>
      <c r="NV30" s="70"/>
      <c r="NW30" s="70"/>
      <c r="NX30" s="71"/>
      <c r="OC30" s="63" t="s">
        <v>53</v>
      </c>
    </row>
    <row r="31" spans="1:393" ht="13.5" customHeight="1" x14ac:dyDescent="0.15">
      <c r="A31" s="2"/>
      <c r="B31" s="52"/>
      <c r="C31" s="7"/>
      <c r="D31" s="7"/>
      <c r="E31" s="7"/>
      <c r="F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58"/>
      <c r="NI31" s="2"/>
      <c r="NJ31" s="69"/>
      <c r="NK31" s="70"/>
      <c r="NL31" s="70"/>
      <c r="NM31" s="70"/>
      <c r="NN31" s="70"/>
      <c r="NO31" s="70"/>
      <c r="NP31" s="70"/>
      <c r="NQ31" s="70"/>
      <c r="NR31" s="70"/>
      <c r="NS31" s="70"/>
      <c r="NT31" s="70"/>
      <c r="NU31" s="70"/>
      <c r="NV31" s="70"/>
      <c r="NW31" s="70"/>
      <c r="NX31" s="71"/>
      <c r="OC31" s="63" t="s">
        <v>54</v>
      </c>
    </row>
    <row r="32" spans="1:393" ht="13.5" customHeight="1" x14ac:dyDescent="0.15">
      <c r="A32" s="2"/>
      <c r="B32" s="52"/>
      <c r="D32" s="7"/>
      <c r="E32" s="7"/>
      <c r="F32" s="7"/>
      <c r="G32" s="72"/>
      <c r="H32" s="72"/>
      <c r="I32" s="72"/>
      <c r="J32" s="72"/>
      <c r="K32" s="72"/>
      <c r="L32" s="72"/>
      <c r="M32" s="72"/>
      <c r="N32" s="72"/>
      <c r="O32" s="72"/>
      <c r="P32" s="73" t="str">
        <f>データ!$B$11</f>
        <v>H27</v>
      </c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5"/>
      <c r="AE32" s="73" t="str">
        <f>データ!$C$11</f>
        <v>H28</v>
      </c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5"/>
      <c r="AT32" s="73" t="str">
        <f>データ!$D$11</f>
        <v>H29</v>
      </c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5"/>
      <c r="BI32" s="73" t="str">
        <f>データ!$E$11</f>
        <v>H30</v>
      </c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5"/>
      <c r="BX32" s="73" t="str">
        <f>データ!$F$11</f>
        <v>R01</v>
      </c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5"/>
      <c r="CO32" s="7"/>
      <c r="CP32" s="7"/>
      <c r="CQ32" s="7"/>
      <c r="CR32" s="7"/>
      <c r="CS32" s="7"/>
      <c r="CT32" s="7"/>
      <c r="CU32" s="72"/>
      <c r="CV32" s="72"/>
      <c r="CW32" s="72"/>
      <c r="CX32" s="72"/>
      <c r="CY32" s="72"/>
      <c r="CZ32" s="72"/>
      <c r="DA32" s="72"/>
      <c r="DB32" s="72"/>
      <c r="DC32" s="72"/>
      <c r="DD32" s="73" t="str">
        <f>データ!$B$11</f>
        <v>H27</v>
      </c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5"/>
      <c r="DS32" s="73" t="str">
        <f>データ!$C$11</f>
        <v>H28</v>
      </c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5"/>
      <c r="EH32" s="73" t="str">
        <f>データ!$D$11</f>
        <v>H29</v>
      </c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5"/>
      <c r="EW32" s="73" t="str">
        <f>データ!$E$11</f>
        <v>H30</v>
      </c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5"/>
      <c r="FL32" s="73" t="str">
        <f>データ!$F$11</f>
        <v>R01</v>
      </c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5"/>
      <c r="GA32" s="7"/>
      <c r="GB32" s="7"/>
      <c r="GC32" s="7"/>
      <c r="GD32" s="7"/>
      <c r="GE32" s="7"/>
      <c r="GF32" s="7"/>
      <c r="GG32" s="7"/>
      <c r="GH32" s="7"/>
      <c r="GI32" s="72"/>
      <c r="GJ32" s="72"/>
      <c r="GK32" s="72"/>
      <c r="GL32" s="72"/>
      <c r="GM32" s="72"/>
      <c r="GN32" s="72"/>
      <c r="GO32" s="72"/>
      <c r="GP32" s="72"/>
      <c r="GQ32" s="72"/>
      <c r="GR32" s="73" t="str">
        <f>データ!$B$11</f>
        <v>H27</v>
      </c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5"/>
      <c r="HG32" s="73" t="str">
        <f>データ!$C$11</f>
        <v>H28</v>
      </c>
      <c r="HH32" s="74"/>
      <c r="HI32" s="74"/>
      <c r="HJ32" s="74"/>
      <c r="HK32" s="74"/>
      <c r="HL32" s="74"/>
      <c r="HM32" s="74"/>
      <c r="HN32" s="74"/>
      <c r="HO32" s="74"/>
      <c r="HP32" s="74"/>
      <c r="HQ32" s="74"/>
      <c r="HR32" s="74"/>
      <c r="HS32" s="74"/>
      <c r="HT32" s="74"/>
      <c r="HU32" s="75"/>
      <c r="HV32" s="73" t="str">
        <f>データ!$D$11</f>
        <v>H29</v>
      </c>
      <c r="HW32" s="74"/>
      <c r="HX32" s="74"/>
      <c r="HY32" s="74"/>
      <c r="HZ32" s="74"/>
      <c r="IA32" s="74"/>
      <c r="IB32" s="74"/>
      <c r="IC32" s="74"/>
      <c r="ID32" s="74"/>
      <c r="IE32" s="74"/>
      <c r="IF32" s="74"/>
      <c r="IG32" s="74"/>
      <c r="IH32" s="74"/>
      <c r="II32" s="74"/>
      <c r="IJ32" s="75"/>
      <c r="IK32" s="73" t="str">
        <f>データ!$E$11</f>
        <v>H30</v>
      </c>
      <c r="IL32" s="74"/>
      <c r="IM32" s="74"/>
      <c r="IN32" s="74"/>
      <c r="IO32" s="74"/>
      <c r="IP32" s="74"/>
      <c r="IQ32" s="74"/>
      <c r="IR32" s="74"/>
      <c r="IS32" s="74"/>
      <c r="IT32" s="74"/>
      <c r="IU32" s="74"/>
      <c r="IV32" s="74"/>
      <c r="IW32" s="74"/>
      <c r="IX32" s="74"/>
      <c r="IY32" s="75"/>
      <c r="IZ32" s="73" t="str">
        <f>データ!$F$11</f>
        <v>R01</v>
      </c>
      <c r="JA32" s="74"/>
      <c r="JB32" s="74"/>
      <c r="JC32" s="74"/>
      <c r="JD32" s="74"/>
      <c r="JE32" s="74"/>
      <c r="JF32" s="74"/>
      <c r="JG32" s="74"/>
      <c r="JH32" s="74"/>
      <c r="JI32" s="74"/>
      <c r="JJ32" s="74"/>
      <c r="JK32" s="74"/>
      <c r="JL32" s="74"/>
      <c r="JM32" s="74"/>
      <c r="JN32" s="75"/>
      <c r="JO32" s="7"/>
      <c r="JP32" s="7"/>
      <c r="JQ32" s="7"/>
      <c r="JR32" s="7"/>
      <c r="JS32" s="7"/>
      <c r="JT32" s="7"/>
      <c r="JU32" s="7"/>
      <c r="JV32" s="7"/>
      <c r="JW32" s="72"/>
      <c r="JX32" s="72"/>
      <c r="JY32" s="72"/>
      <c r="JZ32" s="72"/>
      <c r="KA32" s="72"/>
      <c r="KB32" s="72"/>
      <c r="KC32" s="72"/>
      <c r="KD32" s="72"/>
      <c r="KE32" s="72"/>
      <c r="KF32" s="73" t="str">
        <f>データ!$B$11</f>
        <v>H27</v>
      </c>
      <c r="KG32" s="74"/>
      <c r="KH32" s="74"/>
      <c r="KI32" s="74"/>
      <c r="KJ32" s="74"/>
      <c r="KK32" s="74"/>
      <c r="KL32" s="74"/>
      <c r="KM32" s="74"/>
      <c r="KN32" s="74"/>
      <c r="KO32" s="74"/>
      <c r="KP32" s="74"/>
      <c r="KQ32" s="74"/>
      <c r="KR32" s="74"/>
      <c r="KS32" s="74"/>
      <c r="KT32" s="75"/>
      <c r="KU32" s="73" t="str">
        <f>データ!$C$11</f>
        <v>H28</v>
      </c>
      <c r="KV32" s="74"/>
      <c r="KW32" s="74"/>
      <c r="KX32" s="74"/>
      <c r="KY32" s="74"/>
      <c r="KZ32" s="74"/>
      <c r="LA32" s="74"/>
      <c r="LB32" s="74"/>
      <c r="LC32" s="74"/>
      <c r="LD32" s="74"/>
      <c r="LE32" s="74"/>
      <c r="LF32" s="74"/>
      <c r="LG32" s="74"/>
      <c r="LH32" s="74"/>
      <c r="LI32" s="75"/>
      <c r="LJ32" s="73" t="str">
        <f>データ!$D$11</f>
        <v>H29</v>
      </c>
      <c r="LK32" s="74"/>
      <c r="LL32" s="74"/>
      <c r="LM32" s="74"/>
      <c r="LN32" s="74"/>
      <c r="LO32" s="74"/>
      <c r="LP32" s="74"/>
      <c r="LQ32" s="74"/>
      <c r="LR32" s="74"/>
      <c r="LS32" s="74"/>
      <c r="LT32" s="74"/>
      <c r="LU32" s="74"/>
      <c r="LV32" s="74"/>
      <c r="LW32" s="74"/>
      <c r="LX32" s="75"/>
      <c r="LY32" s="73" t="str">
        <f>データ!$E$11</f>
        <v>H30</v>
      </c>
      <c r="LZ32" s="74"/>
      <c r="MA32" s="74"/>
      <c r="MB32" s="74"/>
      <c r="MC32" s="74"/>
      <c r="MD32" s="74"/>
      <c r="ME32" s="74"/>
      <c r="MF32" s="74"/>
      <c r="MG32" s="74"/>
      <c r="MH32" s="74"/>
      <c r="MI32" s="74"/>
      <c r="MJ32" s="74"/>
      <c r="MK32" s="74"/>
      <c r="ML32" s="74"/>
      <c r="MM32" s="75"/>
      <c r="MN32" s="73" t="str">
        <f>データ!$F$11</f>
        <v>R01</v>
      </c>
      <c r="MO32" s="74"/>
      <c r="MP32" s="74"/>
      <c r="MQ32" s="74"/>
      <c r="MR32" s="74"/>
      <c r="MS32" s="74"/>
      <c r="MT32" s="74"/>
      <c r="MU32" s="74"/>
      <c r="MV32" s="74"/>
      <c r="MW32" s="74"/>
      <c r="MX32" s="74"/>
      <c r="MY32" s="74"/>
      <c r="MZ32" s="74"/>
      <c r="NA32" s="74"/>
      <c r="NB32" s="75"/>
      <c r="ND32" s="7"/>
      <c r="NE32" s="7"/>
      <c r="NF32" s="7"/>
      <c r="NG32" s="7"/>
      <c r="NH32" s="58"/>
      <c r="NI32" s="2"/>
      <c r="NJ32" s="69"/>
      <c r="NK32" s="70"/>
      <c r="NL32" s="70"/>
      <c r="NM32" s="70"/>
      <c r="NN32" s="70"/>
      <c r="NO32" s="70"/>
      <c r="NP32" s="70"/>
      <c r="NQ32" s="70"/>
      <c r="NR32" s="70"/>
      <c r="NS32" s="70"/>
      <c r="NT32" s="70"/>
      <c r="NU32" s="70"/>
      <c r="NV32" s="70"/>
      <c r="NW32" s="70"/>
      <c r="NX32" s="71"/>
      <c r="OC32" s="63" t="s">
        <v>55</v>
      </c>
    </row>
    <row r="33" spans="1:393" ht="13.5" customHeight="1" x14ac:dyDescent="0.15">
      <c r="A33" s="2"/>
      <c r="B33" s="52"/>
      <c r="D33" s="7"/>
      <c r="E33" s="7"/>
      <c r="F33" s="7"/>
      <c r="G33" s="76" t="s">
        <v>56</v>
      </c>
      <c r="H33" s="76"/>
      <c r="I33" s="76"/>
      <c r="J33" s="76"/>
      <c r="K33" s="76"/>
      <c r="L33" s="76"/>
      <c r="M33" s="76"/>
      <c r="N33" s="76"/>
      <c r="O33" s="76"/>
      <c r="P33" s="77">
        <f>データ!AH7</f>
        <v>101.6</v>
      </c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9"/>
      <c r="AE33" s="77">
        <f>データ!AI7</f>
        <v>102.3</v>
      </c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9"/>
      <c r="AT33" s="77">
        <f>データ!AJ7</f>
        <v>101.2</v>
      </c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9"/>
      <c r="BI33" s="77">
        <f>データ!AK7</f>
        <v>101.9</v>
      </c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9"/>
      <c r="BX33" s="77">
        <f>データ!AL7</f>
        <v>101.3</v>
      </c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9"/>
      <c r="CO33" s="7"/>
      <c r="CP33" s="7"/>
      <c r="CQ33" s="7"/>
      <c r="CR33" s="7"/>
      <c r="CS33" s="7"/>
      <c r="CT33" s="7"/>
      <c r="CU33" s="76" t="s">
        <v>56</v>
      </c>
      <c r="CV33" s="76"/>
      <c r="CW33" s="76"/>
      <c r="CX33" s="76"/>
      <c r="CY33" s="76"/>
      <c r="CZ33" s="76"/>
      <c r="DA33" s="76"/>
      <c r="DB33" s="76"/>
      <c r="DC33" s="76"/>
      <c r="DD33" s="77">
        <f>データ!AS7</f>
        <v>68.599999999999994</v>
      </c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9"/>
      <c r="DS33" s="77">
        <f>データ!AT7</f>
        <v>68.400000000000006</v>
      </c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9"/>
      <c r="EH33" s="77">
        <f>データ!AU7</f>
        <v>70.400000000000006</v>
      </c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9"/>
      <c r="EW33" s="77">
        <f>データ!AV7</f>
        <v>63.5</v>
      </c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9"/>
      <c r="FL33" s="77">
        <f>データ!AW7</f>
        <v>64.400000000000006</v>
      </c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9"/>
      <c r="GA33" s="7"/>
      <c r="GB33" s="7"/>
      <c r="GC33" s="7"/>
      <c r="GD33" s="7"/>
      <c r="GE33" s="7"/>
      <c r="GF33" s="7"/>
      <c r="GG33" s="7"/>
      <c r="GH33" s="7"/>
      <c r="GI33" s="76" t="s">
        <v>56</v>
      </c>
      <c r="GJ33" s="76"/>
      <c r="GK33" s="76"/>
      <c r="GL33" s="76"/>
      <c r="GM33" s="76"/>
      <c r="GN33" s="76"/>
      <c r="GO33" s="76"/>
      <c r="GP33" s="76"/>
      <c r="GQ33" s="76"/>
      <c r="GR33" s="77">
        <f>データ!BD7</f>
        <v>6.2</v>
      </c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9"/>
      <c r="HG33" s="77">
        <f>データ!BE7</f>
        <v>3</v>
      </c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9"/>
      <c r="HV33" s="77">
        <f>データ!BF7</f>
        <v>1.2</v>
      </c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9"/>
      <c r="IK33" s="77">
        <f>データ!BG7</f>
        <v>0</v>
      </c>
      <c r="IL33" s="78"/>
      <c r="IM33" s="78"/>
      <c r="IN33" s="78"/>
      <c r="IO33" s="78"/>
      <c r="IP33" s="78"/>
      <c r="IQ33" s="78"/>
      <c r="IR33" s="78"/>
      <c r="IS33" s="78"/>
      <c r="IT33" s="78"/>
      <c r="IU33" s="78"/>
      <c r="IV33" s="78"/>
      <c r="IW33" s="78"/>
      <c r="IX33" s="78"/>
      <c r="IY33" s="79"/>
      <c r="IZ33" s="77">
        <f>データ!BH7</f>
        <v>0</v>
      </c>
      <c r="JA33" s="78"/>
      <c r="JB33" s="78"/>
      <c r="JC33" s="78"/>
      <c r="JD33" s="78"/>
      <c r="JE33" s="78"/>
      <c r="JF33" s="78"/>
      <c r="JG33" s="78"/>
      <c r="JH33" s="78"/>
      <c r="JI33" s="78"/>
      <c r="JJ33" s="78"/>
      <c r="JK33" s="78"/>
      <c r="JL33" s="78"/>
      <c r="JM33" s="78"/>
      <c r="JN33" s="79"/>
      <c r="JO33" s="7"/>
      <c r="JP33" s="7"/>
      <c r="JQ33" s="7"/>
      <c r="JR33" s="7"/>
      <c r="JS33" s="7"/>
      <c r="JT33" s="7"/>
      <c r="JU33" s="7"/>
      <c r="JV33" s="7"/>
      <c r="JW33" s="76" t="s">
        <v>56</v>
      </c>
      <c r="JX33" s="76"/>
      <c r="JY33" s="76"/>
      <c r="JZ33" s="76"/>
      <c r="KA33" s="76"/>
      <c r="KB33" s="76"/>
      <c r="KC33" s="76"/>
      <c r="KD33" s="76"/>
      <c r="KE33" s="76"/>
      <c r="KF33" s="77">
        <f>データ!BO7</f>
        <v>44.5</v>
      </c>
      <c r="KG33" s="78"/>
      <c r="KH33" s="78"/>
      <c r="KI33" s="78"/>
      <c r="KJ33" s="78"/>
      <c r="KK33" s="78"/>
      <c r="KL33" s="78"/>
      <c r="KM33" s="78"/>
      <c r="KN33" s="78"/>
      <c r="KO33" s="78"/>
      <c r="KP33" s="78"/>
      <c r="KQ33" s="78"/>
      <c r="KR33" s="78"/>
      <c r="KS33" s="78"/>
      <c r="KT33" s="79"/>
      <c r="KU33" s="77">
        <f>データ!BP7</f>
        <v>42.4</v>
      </c>
      <c r="KV33" s="78"/>
      <c r="KW33" s="78"/>
      <c r="KX33" s="78"/>
      <c r="KY33" s="78"/>
      <c r="KZ33" s="78"/>
      <c r="LA33" s="78"/>
      <c r="LB33" s="78"/>
      <c r="LC33" s="78"/>
      <c r="LD33" s="78"/>
      <c r="LE33" s="78"/>
      <c r="LF33" s="78"/>
      <c r="LG33" s="78"/>
      <c r="LH33" s="78"/>
      <c r="LI33" s="79"/>
      <c r="LJ33" s="77">
        <f>データ!BQ7</f>
        <v>51.2</v>
      </c>
      <c r="LK33" s="78"/>
      <c r="LL33" s="78"/>
      <c r="LM33" s="78"/>
      <c r="LN33" s="78"/>
      <c r="LO33" s="78"/>
      <c r="LP33" s="78"/>
      <c r="LQ33" s="78"/>
      <c r="LR33" s="78"/>
      <c r="LS33" s="78"/>
      <c r="LT33" s="78"/>
      <c r="LU33" s="78"/>
      <c r="LV33" s="78"/>
      <c r="LW33" s="78"/>
      <c r="LX33" s="79"/>
      <c r="LY33" s="77">
        <f>データ!BR7</f>
        <v>30.5</v>
      </c>
      <c r="LZ33" s="78"/>
      <c r="MA33" s="78"/>
      <c r="MB33" s="78"/>
      <c r="MC33" s="78"/>
      <c r="MD33" s="78"/>
      <c r="ME33" s="78"/>
      <c r="MF33" s="78"/>
      <c r="MG33" s="78"/>
      <c r="MH33" s="78"/>
      <c r="MI33" s="78"/>
      <c r="MJ33" s="78"/>
      <c r="MK33" s="78"/>
      <c r="ML33" s="78"/>
      <c r="MM33" s="79"/>
      <c r="MN33" s="77">
        <f>データ!BS7</f>
        <v>32.1</v>
      </c>
      <c r="MO33" s="78"/>
      <c r="MP33" s="78"/>
      <c r="MQ33" s="78"/>
      <c r="MR33" s="78"/>
      <c r="MS33" s="78"/>
      <c r="MT33" s="78"/>
      <c r="MU33" s="78"/>
      <c r="MV33" s="78"/>
      <c r="MW33" s="78"/>
      <c r="MX33" s="78"/>
      <c r="MY33" s="78"/>
      <c r="MZ33" s="78"/>
      <c r="NA33" s="78"/>
      <c r="NB33" s="79"/>
      <c r="ND33" s="7"/>
      <c r="NE33" s="7"/>
      <c r="NF33" s="7"/>
      <c r="NG33" s="7"/>
      <c r="NH33" s="58"/>
      <c r="NI33" s="2"/>
      <c r="NJ33" s="69"/>
      <c r="NK33" s="70"/>
      <c r="NL33" s="70"/>
      <c r="NM33" s="70"/>
      <c r="NN33" s="70"/>
      <c r="NO33" s="70"/>
      <c r="NP33" s="70"/>
      <c r="NQ33" s="70"/>
      <c r="NR33" s="70"/>
      <c r="NS33" s="70"/>
      <c r="NT33" s="70"/>
      <c r="NU33" s="70"/>
      <c r="NV33" s="70"/>
      <c r="NW33" s="70"/>
      <c r="NX33" s="71"/>
      <c r="OC33" s="63" t="s">
        <v>57</v>
      </c>
    </row>
    <row r="34" spans="1:393" ht="13.5" customHeight="1" x14ac:dyDescent="0.15">
      <c r="A34" s="2"/>
      <c r="B34" s="52"/>
      <c r="D34" s="7"/>
      <c r="E34" s="7"/>
      <c r="F34" s="7"/>
      <c r="G34" s="76" t="s">
        <v>58</v>
      </c>
      <c r="H34" s="76"/>
      <c r="I34" s="76"/>
      <c r="J34" s="76"/>
      <c r="K34" s="76"/>
      <c r="L34" s="76"/>
      <c r="M34" s="76"/>
      <c r="N34" s="76"/>
      <c r="O34" s="76"/>
      <c r="P34" s="77">
        <f>データ!AM7</f>
        <v>98</v>
      </c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9"/>
      <c r="AE34" s="77">
        <f>データ!AN7</f>
        <v>98.4</v>
      </c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9"/>
      <c r="AT34" s="77">
        <f>データ!AO7</f>
        <v>98.2</v>
      </c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9"/>
      <c r="BI34" s="77">
        <f>データ!AP7</f>
        <v>97.5</v>
      </c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9"/>
      <c r="BX34" s="77">
        <f>データ!AQ7</f>
        <v>97.7</v>
      </c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9"/>
      <c r="CO34" s="7"/>
      <c r="CP34" s="7"/>
      <c r="CQ34" s="7"/>
      <c r="CR34" s="7"/>
      <c r="CS34" s="7"/>
      <c r="CT34" s="7"/>
      <c r="CU34" s="76" t="s">
        <v>58</v>
      </c>
      <c r="CV34" s="76"/>
      <c r="CW34" s="76"/>
      <c r="CX34" s="76"/>
      <c r="CY34" s="76"/>
      <c r="CZ34" s="76"/>
      <c r="DA34" s="76"/>
      <c r="DB34" s="76"/>
      <c r="DC34" s="76"/>
      <c r="DD34" s="77">
        <f>データ!AX7</f>
        <v>79.599999999999994</v>
      </c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9"/>
      <c r="DS34" s="77">
        <f>データ!AY7</f>
        <v>77.900000000000006</v>
      </c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9"/>
      <c r="EH34" s="77">
        <f>データ!AZ7</f>
        <v>78.099999999999994</v>
      </c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9"/>
      <c r="EW34" s="77">
        <f>データ!BA7</f>
        <v>77</v>
      </c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9"/>
      <c r="FL34" s="77">
        <f>データ!BB7</f>
        <v>77.099999999999994</v>
      </c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9"/>
      <c r="GA34" s="7"/>
      <c r="GB34" s="7"/>
      <c r="GC34" s="7"/>
      <c r="GD34" s="7"/>
      <c r="GE34" s="7"/>
      <c r="GF34" s="7"/>
      <c r="GG34" s="7"/>
      <c r="GH34" s="7"/>
      <c r="GI34" s="76" t="s">
        <v>58</v>
      </c>
      <c r="GJ34" s="76"/>
      <c r="GK34" s="76"/>
      <c r="GL34" s="76"/>
      <c r="GM34" s="76"/>
      <c r="GN34" s="76"/>
      <c r="GO34" s="76"/>
      <c r="GP34" s="76"/>
      <c r="GQ34" s="76"/>
      <c r="GR34" s="77">
        <f>データ!BI7</f>
        <v>101.2</v>
      </c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9"/>
      <c r="HG34" s="77">
        <f>データ!BJ7</f>
        <v>107.2</v>
      </c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9"/>
      <c r="HV34" s="77">
        <f>データ!BK7</f>
        <v>114.4</v>
      </c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9"/>
      <c r="IK34" s="77">
        <f>データ!BL7</f>
        <v>117</v>
      </c>
      <c r="IL34" s="78"/>
      <c r="IM34" s="78"/>
      <c r="IN34" s="78"/>
      <c r="IO34" s="78"/>
      <c r="IP34" s="78"/>
      <c r="IQ34" s="78"/>
      <c r="IR34" s="78"/>
      <c r="IS34" s="78"/>
      <c r="IT34" s="78"/>
      <c r="IU34" s="78"/>
      <c r="IV34" s="78"/>
      <c r="IW34" s="78"/>
      <c r="IX34" s="78"/>
      <c r="IY34" s="79"/>
      <c r="IZ34" s="77">
        <f>データ!BM7</f>
        <v>118.8</v>
      </c>
      <c r="JA34" s="78"/>
      <c r="JB34" s="78"/>
      <c r="JC34" s="78"/>
      <c r="JD34" s="78"/>
      <c r="JE34" s="78"/>
      <c r="JF34" s="78"/>
      <c r="JG34" s="78"/>
      <c r="JH34" s="78"/>
      <c r="JI34" s="78"/>
      <c r="JJ34" s="78"/>
      <c r="JK34" s="78"/>
      <c r="JL34" s="78"/>
      <c r="JM34" s="78"/>
      <c r="JN34" s="79"/>
      <c r="JO34" s="7"/>
      <c r="JP34" s="7"/>
      <c r="JQ34" s="7"/>
      <c r="JR34" s="7"/>
      <c r="JS34" s="7"/>
      <c r="JT34" s="7"/>
      <c r="JU34" s="7"/>
      <c r="JV34" s="7"/>
      <c r="JW34" s="76" t="s">
        <v>58</v>
      </c>
      <c r="JX34" s="76"/>
      <c r="JY34" s="76"/>
      <c r="JZ34" s="76"/>
      <c r="KA34" s="76"/>
      <c r="KB34" s="76"/>
      <c r="KC34" s="76"/>
      <c r="KD34" s="76"/>
      <c r="KE34" s="76"/>
      <c r="KF34" s="77">
        <f>データ!BT7</f>
        <v>66.599999999999994</v>
      </c>
      <c r="KG34" s="78"/>
      <c r="KH34" s="78"/>
      <c r="KI34" s="78"/>
      <c r="KJ34" s="78"/>
      <c r="KK34" s="78"/>
      <c r="KL34" s="78"/>
      <c r="KM34" s="78"/>
      <c r="KN34" s="78"/>
      <c r="KO34" s="78"/>
      <c r="KP34" s="78"/>
      <c r="KQ34" s="78"/>
      <c r="KR34" s="78"/>
      <c r="KS34" s="78"/>
      <c r="KT34" s="79"/>
      <c r="KU34" s="77">
        <f>データ!BU7</f>
        <v>66.8</v>
      </c>
      <c r="KV34" s="78"/>
      <c r="KW34" s="78"/>
      <c r="KX34" s="78"/>
      <c r="KY34" s="78"/>
      <c r="KZ34" s="78"/>
      <c r="LA34" s="78"/>
      <c r="LB34" s="78"/>
      <c r="LC34" s="78"/>
      <c r="LD34" s="78"/>
      <c r="LE34" s="78"/>
      <c r="LF34" s="78"/>
      <c r="LG34" s="78"/>
      <c r="LH34" s="78"/>
      <c r="LI34" s="79"/>
      <c r="LJ34" s="77">
        <f>データ!BV7</f>
        <v>67.900000000000006</v>
      </c>
      <c r="LK34" s="78"/>
      <c r="LL34" s="78"/>
      <c r="LM34" s="78"/>
      <c r="LN34" s="78"/>
      <c r="LO34" s="78"/>
      <c r="LP34" s="78"/>
      <c r="LQ34" s="78"/>
      <c r="LR34" s="78"/>
      <c r="LS34" s="78"/>
      <c r="LT34" s="78"/>
      <c r="LU34" s="78"/>
      <c r="LV34" s="78"/>
      <c r="LW34" s="78"/>
      <c r="LX34" s="79"/>
      <c r="LY34" s="77">
        <f>データ!BW7</f>
        <v>66.900000000000006</v>
      </c>
      <c r="LZ34" s="78"/>
      <c r="MA34" s="78"/>
      <c r="MB34" s="78"/>
      <c r="MC34" s="78"/>
      <c r="MD34" s="78"/>
      <c r="ME34" s="78"/>
      <c r="MF34" s="78"/>
      <c r="MG34" s="78"/>
      <c r="MH34" s="78"/>
      <c r="MI34" s="78"/>
      <c r="MJ34" s="78"/>
      <c r="MK34" s="78"/>
      <c r="ML34" s="78"/>
      <c r="MM34" s="79"/>
      <c r="MN34" s="77">
        <f>データ!BX7</f>
        <v>66.099999999999994</v>
      </c>
      <c r="MO34" s="78"/>
      <c r="MP34" s="78"/>
      <c r="MQ34" s="78"/>
      <c r="MR34" s="78"/>
      <c r="MS34" s="78"/>
      <c r="MT34" s="78"/>
      <c r="MU34" s="78"/>
      <c r="MV34" s="78"/>
      <c r="MW34" s="78"/>
      <c r="MX34" s="78"/>
      <c r="MY34" s="78"/>
      <c r="MZ34" s="78"/>
      <c r="NA34" s="78"/>
      <c r="NB34" s="79"/>
      <c r="ND34" s="7"/>
      <c r="NE34" s="7"/>
      <c r="NF34" s="7"/>
      <c r="NG34" s="7"/>
      <c r="NH34" s="58"/>
      <c r="NI34" s="2"/>
      <c r="NJ34" s="80"/>
      <c r="NK34" s="81"/>
      <c r="NL34" s="81"/>
      <c r="NM34" s="81"/>
      <c r="NN34" s="81"/>
      <c r="NO34" s="81"/>
      <c r="NP34" s="81"/>
      <c r="NQ34" s="81"/>
      <c r="NR34" s="81"/>
      <c r="NS34" s="81"/>
      <c r="NT34" s="81"/>
      <c r="NU34" s="81"/>
      <c r="NV34" s="81"/>
      <c r="NW34" s="81"/>
      <c r="NX34" s="82"/>
      <c r="OC34" s="63" t="s">
        <v>59</v>
      </c>
    </row>
    <row r="35" spans="1:393" ht="13.5" customHeight="1" x14ac:dyDescent="0.15">
      <c r="A35" s="2"/>
      <c r="B35" s="5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58"/>
      <c r="NI35" s="2"/>
      <c r="NJ35" s="64" t="s">
        <v>60</v>
      </c>
      <c r="NK35" s="64"/>
      <c r="NL35" s="64"/>
      <c r="NM35" s="64"/>
      <c r="NN35" s="64"/>
      <c r="NO35" s="64"/>
      <c r="NP35" s="64"/>
      <c r="NQ35" s="64"/>
      <c r="NR35" s="64"/>
      <c r="NS35" s="64"/>
      <c r="NT35" s="64"/>
      <c r="NU35" s="64"/>
      <c r="NV35" s="64"/>
      <c r="NW35" s="64"/>
      <c r="NX35" s="64"/>
      <c r="OC35" s="63" t="s">
        <v>61</v>
      </c>
    </row>
    <row r="36" spans="1:393" ht="13.5" customHeight="1" x14ac:dyDescent="0.15">
      <c r="A36" s="2"/>
      <c r="B36" s="52"/>
      <c r="C36" s="57"/>
      <c r="D36" s="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7"/>
      <c r="CQ36" s="7"/>
      <c r="CR36" s="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  <c r="IW36" s="57"/>
      <c r="IX36" s="57"/>
      <c r="IY36" s="57"/>
      <c r="IZ36" s="57"/>
      <c r="JA36" s="57"/>
      <c r="JB36" s="57"/>
      <c r="JC36" s="57"/>
      <c r="JD36" s="57"/>
      <c r="JE36" s="57"/>
      <c r="JF36" s="57"/>
      <c r="JG36" s="57"/>
      <c r="JH36" s="57"/>
      <c r="JI36" s="57"/>
      <c r="JJ36" s="57"/>
      <c r="JK36" s="57"/>
      <c r="JL36" s="57"/>
      <c r="JM36" s="57"/>
      <c r="JN36" s="57"/>
      <c r="JO36" s="57"/>
      <c r="JP36" s="57"/>
      <c r="JQ36" s="57"/>
      <c r="JR36" s="7"/>
      <c r="JS36" s="7"/>
      <c r="JT36" s="7"/>
      <c r="JU36" s="57"/>
      <c r="JV36" s="57"/>
      <c r="JW36" s="57"/>
      <c r="JX36" s="57"/>
      <c r="JY36" s="57"/>
      <c r="JZ36" s="57"/>
      <c r="KA36" s="57"/>
      <c r="KB36" s="57"/>
      <c r="KC36" s="57"/>
      <c r="KD36" s="57"/>
      <c r="KE36" s="57"/>
      <c r="KF36" s="57"/>
      <c r="KG36" s="57"/>
      <c r="KH36" s="57"/>
      <c r="KI36" s="57"/>
      <c r="KJ36" s="57"/>
      <c r="KK36" s="57"/>
      <c r="KL36" s="57"/>
      <c r="KM36" s="57"/>
      <c r="KN36" s="57"/>
      <c r="KO36" s="57"/>
      <c r="KP36" s="57"/>
      <c r="KQ36" s="57"/>
      <c r="KR36" s="57"/>
      <c r="KS36" s="57"/>
      <c r="KT36" s="57"/>
      <c r="KU36" s="57"/>
      <c r="KV36" s="57"/>
      <c r="KW36" s="57"/>
      <c r="KX36" s="57"/>
      <c r="KY36" s="57"/>
      <c r="KZ36" s="57"/>
      <c r="LA36" s="57"/>
      <c r="LB36" s="57"/>
      <c r="LC36" s="57"/>
      <c r="LD36" s="57"/>
      <c r="LE36" s="57"/>
      <c r="LF36" s="57"/>
      <c r="LG36" s="57"/>
      <c r="LH36" s="57"/>
      <c r="LI36" s="57"/>
      <c r="LJ36" s="57"/>
      <c r="LK36" s="57"/>
      <c r="LL36" s="57"/>
      <c r="LM36" s="57"/>
      <c r="LN36" s="57"/>
      <c r="LO36" s="57"/>
      <c r="LP36" s="57"/>
      <c r="LQ36" s="57"/>
      <c r="LR36" s="57"/>
      <c r="LS36" s="57"/>
      <c r="LT36" s="57"/>
      <c r="LU36" s="57"/>
      <c r="LV36" s="57"/>
      <c r="LW36" s="57"/>
      <c r="LX36" s="57"/>
      <c r="LY36" s="57"/>
      <c r="LZ36" s="57"/>
      <c r="MA36" s="57"/>
      <c r="MB36" s="57"/>
      <c r="MC36" s="57"/>
      <c r="MD36" s="57"/>
      <c r="ME36" s="57"/>
      <c r="MF36" s="57"/>
      <c r="MG36" s="57"/>
      <c r="MH36" s="57"/>
      <c r="MI36" s="57"/>
      <c r="MJ36" s="57"/>
      <c r="MK36" s="57"/>
      <c r="ML36" s="57"/>
      <c r="MM36" s="57"/>
      <c r="MN36" s="57"/>
      <c r="MO36" s="57"/>
      <c r="MP36" s="57"/>
      <c r="MQ36" s="57"/>
      <c r="MR36" s="57"/>
      <c r="MS36" s="57"/>
      <c r="MT36" s="57"/>
      <c r="MU36" s="57"/>
      <c r="MV36" s="57"/>
      <c r="MW36" s="57"/>
      <c r="MX36" s="57"/>
      <c r="MY36" s="57"/>
      <c r="MZ36" s="57"/>
      <c r="NA36" s="57"/>
      <c r="NB36" s="57"/>
      <c r="NC36" s="57"/>
      <c r="ND36" s="57"/>
      <c r="NE36" s="57"/>
      <c r="NF36" s="57"/>
      <c r="NG36" s="57"/>
      <c r="NH36" s="58"/>
      <c r="NI36" s="2"/>
      <c r="NJ36" s="65"/>
      <c r="NK36" s="65"/>
      <c r="NL36" s="65"/>
      <c r="NM36" s="65"/>
      <c r="NN36" s="65"/>
      <c r="NO36" s="65"/>
      <c r="NP36" s="65"/>
      <c r="NQ36" s="65"/>
      <c r="NR36" s="65"/>
      <c r="NS36" s="65"/>
      <c r="NT36" s="65"/>
      <c r="NU36" s="65"/>
      <c r="NV36" s="65"/>
      <c r="NW36" s="65"/>
      <c r="NX36" s="65"/>
      <c r="OC36" s="63" t="s">
        <v>62</v>
      </c>
    </row>
    <row r="37" spans="1:393" ht="13.5" customHeight="1" x14ac:dyDescent="0.15">
      <c r="A37" s="2"/>
      <c r="B37" s="52"/>
      <c r="C37" s="57"/>
      <c r="D37" s="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7"/>
      <c r="CQ37" s="7"/>
      <c r="CR37" s="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7"/>
      <c r="JA37" s="57"/>
      <c r="JB37" s="57"/>
      <c r="JC37" s="57"/>
      <c r="JD37" s="57"/>
      <c r="JE37" s="57"/>
      <c r="JF37" s="57"/>
      <c r="JG37" s="57"/>
      <c r="JH37" s="57"/>
      <c r="JI37" s="57"/>
      <c r="JJ37" s="57"/>
      <c r="JK37" s="57"/>
      <c r="JL37" s="57"/>
      <c r="JM37" s="57"/>
      <c r="JN37" s="57"/>
      <c r="JO37" s="57"/>
      <c r="JP37" s="57"/>
      <c r="JQ37" s="57"/>
      <c r="JR37" s="7"/>
      <c r="JS37" s="7"/>
      <c r="JT37" s="7"/>
      <c r="JU37" s="57"/>
      <c r="JV37" s="57"/>
      <c r="JW37" s="57"/>
      <c r="JX37" s="57"/>
      <c r="JY37" s="57"/>
      <c r="JZ37" s="57"/>
      <c r="KA37" s="57"/>
      <c r="KB37" s="57"/>
      <c r="KC37" s="57"/>
      <c r="KD37" s="57"/>
      <c r="KE37" s="57"/>
      <c r="KF37" s="57"/>
      <c r="KG37" s="57"/>
      <c r="KH37" s="57"/>
      <c r="KI37" s="57"/>
      <c r="KJ37" s="57"/>
      <c r="KK37" s="57"/>
      <c r="KL37" s="57"/>
      <c r="KM37" s="57"/>
      <c r="KN37" s="57"/>
      <c r="KO37" s="57"/>
      <c r="KP37" s="57"/>
      <c r="KQ37" s="57"/>
      <c r="KR37" s="57"/>
      <c r="KS37" s="57"/>
      <c r="KT37" s="57"/>
      <c r="KU37" s="57"/>
      <c r="KV37" s="57"/>
      <c r="KW37" s="57"/>
      <c r="KX37" s="57"/>
      <c r="KY37" s="57"/>
      <c r="KZ37" s="57"/>
      <c r="LA37" s="57"/>
      <c r="LB37" s="57"/>
      <c r="LC37" s="57"/>
      <c r="LD37" s="57"/>
      <c r="LE37" s="57"/>
      <c r="LF37" s="57"/>
      <c r="LG37" s="57"/>
      <c r="LH37" s="57"/>
      <c r="LI37" s="57"/>
      <c r="LJ37" s="57"/>
      <c r="LK37" s="57"/>
      <c r="LL37" s="57"/>
      <c r="LM37" s="57"/>
      <c r="LN37" s="57"/>
      <c r="LO37" s="57"/>
      <c r="LP37" s="57"/>
      <c r="LQ37" s="57"/>
      <c r="LR37" s="57"/>
      <c r="LS37" s="57"/>
      <c r="LT37" s="57"/>
      <c r="LU37" s="57"/>
      <c r="LV37" s="57"/>
      <c r="LW37" s="57"/>
      <c r="LX37" s="57"/>
      <c r="LY37" s="57"/>
      <c r="LZ37" s="57"/>
      <c r="MA37" s="57"/>
      <c r="MB37" s="57"/>
      <c r="MC37" s="57"/>
      <c r="MD37" s="57"/>
      <c r="ME37" s="57"/>
      <c r="MF37" s="57"/>
      <c r="MG37" s="57"/>
      <c r="MH37" s="57"/>
      <c r="MI37" s="57"/>
      <c r="MJ37" s="57"/>
      <c r="MK37" s="57"/>
      <c r="ML37" s="57"/>
      <c r="MM37" s="57"/>
      <c r="MN37" s="57"/>
      <c r="MO37" s="57"/>
      <c r="MP37" s="57"/>
      <c r="MQ37" s="57"/>
      <c r="MR37" s="57"/>
      <c r="MS37" s="57"/>
      <c r="MT37" s="57"/>
      <c r="MU37" s="57"/>
      <c r="MV37" s="57"/>
      <c r="MW37" s="57"/>
      <c r="MX37" s="57"/>
      <c r="MY37" s="57"/>
      <c r="MZ37" s="57"/>
      <c r="NA37" s="57"/>
      <c r="NB37" s="57"/>
      <c r="NC37" s="57"/>
      <c r="ND37" s="57"/>
      <c r="NE37" s="57"/>
      <c r="NF37" s="57"/>
      <c r="NG37" s="57"/>
      <c r="NH37" s="58"/>
      <c r="NI37" s="2"/>
      <c r="NJ37" s="83" t="s">
        <v>63</v>
      </c>
      <c r="NK37" s="84"/>
      <c r="NL37" s="84"/>
      <c r="NM37" s="84"/>
      <c r="NN37" s="84"/>
      <c r="NO37" s="84"/>
      <c r="NP37" s="84"/>
      <c r="NQ37" s="84"/>
      <c r="NR37" s="84"/>
      <c r="NS37" s="84"/>
      <c r="NT37" s="84"/>
      <c r="NU37" s="84"/>
      <c r="NV37" s="84"/>
      <c r="NW37" s="84"/>
      <c r="NX37" s="85"/>
      <c r="OC37" s="63" t="s">
        <v>64</v>
      </c>
    </row>
    <row r="38" spans="1:393" ht="13.5" customHeight="1" x14ac:dyDescent="0.15">
      <c r="A38" s="2"/>
      <c r="B38" s="52"/>
      <c r="C38" s="46"/>
      <c r="D38" s="7"/>
      <c r="E38" s="7"/>
      <c r="F38" s="7"/>
      <c r="G38" s="7"/>
      <c r="H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7"/>
      <c r="GQ38" s="7"/>
      <c r="GR38" s="46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46"/>
      <c r="JS38" s="46"/>
      <c r="JT38" s="46"/>
      <c r="JU38" s="46"/>
      <c r="JV38" s="46"/>
      <c r="JW38" s="46"/>
      <c r="JX38" s="46"/>
      <c r="JY38" s="46"/>
      <c r="JZ38" s="46"/>
      <c r="KA38" s="46"/>
      <c r="KB38" s="46"/>
      <c r="KC38" s="46"/>
      <c r="KD38" s="46"/>
      <c r="KE38" s="46"/>
      <c r="KF38" s="46"/>
      <c r="KG38" s="46"/>
      <c r="KH38" s="46"/>
      <c r="KI38" s="46"/>
      <c r="KJ38" s="46"/>
      <c r="KK38" s="46"/>
      <c r="KL38" s="46"/>
      <c r="KM38" s="46"/>
      <c r="KN38" s="46"/>
      <c r="KO38" s="46"/>
      <c r="KP38" s="46"/>
      <c r="KQ38" s="46"/>
      <c r="KR38" s="46"/>
      <c r="KS38" s="46"/>
      <c r="KT38" s="46"/>
      <c r="KU38" s="46"/>
      <c r="KV38" s="46"/>
      <c r="KW38" s="46"/>
      <c r="KX38" s="46"/>
      <c r="KY38" s="46"/>
      <c r="KZ38" s="46"/>
      <c r="LA38" s="46"/>
      <c r="LB38" s="46"/>
      <c r="LC38" s="46"/>
      <c r="LD38" s="46"/>
      <c r="LE38" s="46"/>
      <c r="LF38" s="46"/>
      <c r="LG38" s="46"/>
      <c r="LH38" s="46"/>
      <c r="LI38" s="46"/>
      <c r="LJ38" s="46"/>
      <c r="LK38" s="46"/>
      <c r="LL38" s="46"/>
      <c r="LM38" s="46"/>
      <c r="LN38" s="46"/>
      <c r="LO38" s="46"/>
      <c r="LP38" s="46"/>
      <c r="LQ38" s="46"/>
      <c r="LR38" s="46"/>
      <c r="LS38" s="46"/>
      <c r="LT38" s="46"/>
      <c r="LU38" s="46"/>
      <c r="LV38" s="46"/>
      <c r="LW38" s="46"/>
      <c r="LX38" s="46"/>
      <c r="LY38" s="46"/>
      <c r="LZ38" s="46"/>
      <c r="MA38" s="46"/>
      <c r="MB38" s="46"/>
      <c r="MC38" s="46"/>
      <c r="MD38" s="46"/>
      <c r="ME38" s="46"/>
      <c r="MF38" s="46"/>
      <c r="MG38" s="46"/>
      <c r="MH38" s="46"/>
      <c r="MI38" s="46"/>
      <c r="MJ38" s="46"/>
      <c r="MK38" s="46"/>
      <c r="ML38" s="46"/>
      <c r="MM38" s="46"/>
      <c r="MN38" s="46"/>
      <c r="MO38" s="46"/>
      <c r="MP38" s="46"/>
      <c r="MQ38" s="46"/>
      <c r="MR38" s="46"/>
      <c r="MS38" s="46"/>
      <c r="MT38" s="46"/>
      <c r="MU38" s="46"/>
      <c r="MV38" s="46"/>
      <c r="MW38" s="46"/>
      <c r="MX38" s="46"/>
      <c r="MY38" s="46"/>
      <c r="MZ38" s="46"/>
      <c r="NA38" s="46"/>
      <c r="NB38" s="46"/>
      <c r="NC38" s="46"/>
      <c r="ND38" s="46"/>
      <c r="NE38" s="46"/>
      <c r="NF38" s="46"/>
      <c r="NG38" s="46"/>
      <c r="NH38" s="48"/>
      <c r="NI38" s="2"/>
      <c r="NJ38" s="86"/>
      <c r="NK38" s="87"/>
      <c r="NL38" s="87"/>
      <c r="NM38" s="87"/>
      <c r="NN38" s="87"/>
      <c r="NO38" s="87"/>
      <c r="NP38" s="87"/>
      <c r="NQ38" s="87"/>
      <c r="NR38" s="87"/>
      <c r="NS38" s="87"/>
      <c r="NT38" s="87"/>
      <c r="NU38" s="87"/>
      <c r="NV38" s="87"/>
      <c r="NW38" s="87"/>
      <c r="NX38" s="88"/>
      <c r="OC38" s="63" t="s">
        <v>65</v>
      </c>
    </row>
    <row r="39" spans="1:393" ht="13.5" customHeight="1" x14ac:dyDescent="0.15">
      <c r="A39" s="2"/>
      <c r="B39" s="52"/>
      <c r="C39" s="46"/>
      <c r="D39" s="7"/>
      <c r="E39" s="7"/>
      <c r="F39" s="7"/>
      <c r="G39" s="7"/>
      <c r="H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7"/>
      <c r="GQ39" s="7"/>
      <c r="GR39" s="46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46"/>
      <c r="KQ39" s="46"/>
      <c r="KR39" s="46"/>
      <c r="KS39" s="46"/>
      <c r="KT39" s="46"/>
      <c r="KU39" s="46"/>
      <c r="KV39" s="46"/>
      <c r="KW39" s="46"/>
      <c r="KX39" s="46"/>
      <c r="KY39" s="46"/>
      <c r="KZ39" s="46"/>
      <c r="LA39" s="46"/>
      <c r="LB39" s="46"/>
      <c r="LC39" s="46"/>
      <c r="LD39" s="46"/>
      <c r="LE39" s="46"/>
      <c r="LF39" s="46"/>
      <c r="LG39" s="46"/>
      <c r="LH39" s="46"/>
      <c r="LI39" s="46"/>
      <c r="LJ39" s="46"/>
      <c r="LK39" s="46"/>
      <c r="LL39" s="46"/>
      <c r="LM39" s="46"/>
      <c r="LN39" s="46"/>
      <c r="LO39" s="46"/>
      <c r="LP39" s="46"/>
      <c r="LQ39" s="46"/>
      <c r="LR39" s="46"/>
      <c r="LS39" s="46"/>
      <c r="LT39" s="46"/>
      <c r="LU39" s="46"/>
      <c r="LV39" s="46"/>
      <c r="LW39" s="46"/>
      <c r="LX39" s="46"/>
      <c r="LY39" s="46"/>
      <c r="LZ39" s="46"/>
      <c r="MA39" s="46"/>
      <c r="MB39" s="46"/>
      <c r="MC39" s="46"/>
      <c r="MD39" s="46"/>
      <c r="ME39" s="46"/>
      <c r="MF39" s="46"/>
      <c r="MG39" s="46"/>
      <c r="MH39" s="46"/>
      <c r="MI39" s="46"/>
      <c r="MJ39" s="46"/>
      <c r="MK39" s="46"/>
      <c r="ML39" s="46"/>
      <c r="MM39" s="46"/>
      <c r="MN39" s="46"/>
      <c r="MO39" s="46"/>
      <c r="MP39" s="46"/>
      <c r="MQ39" s="46"/>
      <c r="MR39" s="46"/>
      <c r="MS39" s="46"/>
      <c r="MT39" s="46"/>
      <c r="MU39" s="46"/>
      <c r="MV39" s="46"/>
      <c r="MW39" s="46"/>
      <c r="MX39" s="46"/>
      <c r="MY39" s="46"/>
      <c r="MZ39" s="46"/>
      <c r="NA39" s="46"/>
      <c r="NB39" s="46"/>
      <c r="NC39" s="46"/>
      <c r="ND39" s="46"/>
      <c r="NE39" s="46"/>
      <c r="NF39" s="46"/>
      <c r="NG39" s="46"/>
      <c r="NH39" s="48"/>
      <c r="NI39" s="2"/>
      <c r="NJ39" s="69"/>
      <c r="NK39" s="70"/>
      <c r="NL39" s="70"/>
      <c r="NM39" s="70"/>
      <c r="NN39" s="70"/>
      <c r="NO39" s="70"/>
      <c r="NP39" s="70"/>
      <c r="NQ39" s="70"/>
      <c r="NR39" s="70"/>
      <c r="NS39" s="70"/>
      <c r="NT39" s="70"/>
      <c r="NU39" s="70"/>
      <c r="NV39" s="70"/>
      <c r="NW39" s="70"/>
      <c r="NX39" s="71"/>
      <c r="OC39" s="63" t="s">
        <v>66</v>
      </c>
    </row>
    <row r="40" spans="1:393" ht="13.5" customHeight="1" x14ac:dyDescent="0.15">
      <c r="A40" s="2"/>
      <c r="B40" s="5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  <c r="LC40" s="46"/>
      <c r="LD40" s="46"/>
      <c r="LE40" s="46"/>
      <c r="LF40" s="46"/>
      <c r="LG40" s="46"/>
      <c r="LH40" s="46"/>
      <c r="LI40" s="46"/>
      <c r="LJ40" s="46"/>
      <c r="LK40" s="46"/>
      <c r="LL40" s="46"/>
      <c r="LM40" s="46"/>
      <c r="LN40" s="46"/>
      <c r="LO40" s="46"/>
      <c r="LP40" s="46"/>
      <c r="LQ40" s="46"/>
      <c r="LR40" s="46"/>
      <c r="LS40" s="46"/>
      <c r="LT40" s="46"/>
      <c r="LU40" s="46"/>
      <c r="LV40" s="46"/>
      <c r="LW40" s="46"/>
      <c r="LX40" s="46"/>
      <c r="LY40" s="46"/>
      <c r="LZ40" s="46"/>
      <c r="MA40" s="46"/>
      <c r="MB40" s="46"/>
      <c r="MC40" s="46"/>
      <c r="MD40" s="46"/>
      <c r="ME40" s="46"/>
      <c r="MF40" s="46"/>
      <c r="MG40" s="46"/>
      <c r="MH40" s="46"/>
      <c r="MI40" s="46"/>
      <c r="MJ40" s="46"/>
      <c r="MK40" s="46"/>
      <c r="ML40" s="46"/>
      <c r="MM40" s="46"/>
      <c r="MN40" s="46"/>
      <c r="MO40" s="46"/>
      <c r="MP40" s="46"/>
      <c r="MQ40" s="46"/>
      <c r="MR40" s="46"/>
      <c r="MS40" s="46"/>
      <c r="MT40" s="46"/>
      <c r="MU40" s="46"/>
      <c r="MV40" s="46"/>
      <c r="MW40" s="46"/>
      <c r="MX40" s="46"/>
      <c r="MY40" s="46"/>
      <c r="MZ40" s="46"/>
      <c r="NA40" s="46"/>
      <c r="NB40" s="46"/>
      <c r="NC40" s="46"/>
      <c r="ND40" s="46"/>
      <c r="NE40" s="46"/>
      <c r="NF40" s="46"/>
      <c r="NG40" s="46"/>
      <c r="NH40" s="48"/>
      <c r="NI40" s="2"/>
      <c r="NJ40" s="69"/>
      <c r="NK40" s="70"/>
      <c r="NL40" s="70"/>
      <c r="NM40" s="70"/>
      <c r="NN40" s="70"/>
      <c r="NO40" s="70"/>
      <c r="NP40" s="70"/>
      <c r="NQ40" s="70"/>
      <c r="NR40" s="70"/>
      <c r="NS40" s="70"/>
      <c r="NT40" s="70"/>
      <c r="NU40" s="70"/>
      <c r="NV40" s="70"/>
      <c r="NW40" s="70"/>
      <c r="NX40" s="71"/>
      <c r="OC40" s="63" t="s">
        <v>67</v>
      </c>
    </row>
    <row r="41" spans="1:393" ht="13.5" customHeight="1" x14ac:dyDescent="0.15">
      <c r="A41" s="2"/>
      <c r="B41" s="52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57"/>
      <c r="DD41" s="57"/>
      <c r="DE41" s="7"/>
      <c r="DF41" s="7"/>
      <c r="DG41" s="7"/>
      <c r="DH41" s="7"/>
      <c r="DI41" s="7"/>
      <c r="DJ41" s="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57"/>
      <c r="KR41" s="57"/>
      <c r="KS41" s="57"/>
      <c r="KT41" s="57"/>
      <c r="KU41" s="57"/>
      <c r="KV41" s="57"/>
      <c r="KW41" s="57"/>
      <c r="KX41" s="57"/>
      <c r="KY41" s="57"/>
      <c r="KZ41" s="57"/>
      <c r="LA41" s="5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57"/>
      <c r="MU41" s="57"/>
      <c r="MV41" s="57"/>
      <c r="MW41" s="57"/>
      <c r="MX41" s="57"/>
      <c r="MY41" s="57"/>
      <c r="MZ41" s="57"/>
      <c r="NA41" s="57"/>
      <c r="NB41" s="57"/>
      <c r="NC41" s="57"/>
      <c r="ND41" s="57"/>
      <c r="NE41" s="57"/>
      <c r="NF41" s="57"/>
      <c r="NG41" s="7"/>
      <c r="NH41" s="58"/>
      <c r="NI41" s="2"/>
      <c r="NJ41" s="69"/>
      <c r="NK41" s="70"/>
      <c r="NL41" s="70"/>
      <c r="NM41" s="70"/>
      <c r="NN41" s="70"/>
      <c r="NO41" s="70"/>
      <c r="NP41" s="70"/>
      <c r="NQ41" s="70"/>
      <c r="NR41" s="70"/>
      <c r="NS41" s="70"/>
      <c r="NT41" s="70"/>
      <c r="NU41" s="70"/>
      <c r="NV41" s="70"/>
      <c r="NW41" s="70"/>
      <c r="NX41" s="71"/>
      <c r="OC41" s="63" t="s">
        <v>68</v>
      </c>
    </row>
    <row r="42" spans="1:393" ht="13.5" customHeight="1" x14ac:dyDescent="0.15">
      <c r="A42" s="2"/>
      <c r="B42" s="52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57"/>
      <c r="DD42" s="57"/>
      <c r="DE42" s="7"/>
      <c r="DF42" s="7"/>
      <c r="DG42" s="7"/>
      <c r="DH42" s="7"/>
      <c r="DI42" s="7"/>
      <c r="DJ42" s="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57"/>
      <c r="KR42" s="57"/>
      <c r="KS42" s="57"/>
      <c r="KT42" s="57"/>
      <c r="KU42" s="57"/>
      <c r="KV42" s="57"/>
      <c r="KW42" s="57"/>
      <c r="KX42" s="57"/>
      <c r="KY42" s="57"/>
      <c r="KZ42" s="57"/>
      <c r="LA42" s="5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57"/>
      <c r="MU42" s="57"/>
      <c r="MV42" s="57"/>
      <c r="MW42" s="57"/>
      <c r="MX42" s="57"/>
      <c r="MY42" s="57"/>
      <c r="MZ42" s="57"/>
      <c r="NA42" s="57"/>
      <c r="NB42" s="57"/>
      <c r="NC42" s="57"/>
      <c r="ND42" s="57"/>
      <c r="NE42" s="57"/>
      <c r="NF42" s="57"/>
      <c r="NG42" s="7"/>
      <c r="NH42" s="58"/>
      <c r="NI42" s="2"/>
      <c r="NJ42" s="69"/>
      <c r="NK42" s="70"/>
      <c r="NL42" s="70"/>
      <c r="NM42" s="70"/>
      <c r="NN42" s="70"/>
      <c r="NO42" s="70"/>
      <c r="NP42" s="70"/>
      <c r="NQ42" s="70"/>
      <c r="NR42" s="70"/>
      <c r="NS42" s="70"/>
      <c r="NT42" s="70"/>
      <c r="NU42" s="70"/>
      <c r="NV42" s="70"/>
      <c r="NW42" s="70"/>
      <c r="NX42" s="71"/>
      <c r="OC42" s="63" t="s">
        <v>69</v>
      </c>
    </row>
    <row r="43" spans="1:393" ht="13.5" customHeight="1" x14ac:dyDescent="0.15">
      <c r="A43" s="2"/>
      <c r="B43" s="52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58"/>
      <c r="NI43" s="2"/>
      <c r="NJ43" s="69"/>
      <c r="NK43" s="70"/>
      <c r="NL43" s="70"/>
      <c r="NM43" s="70"/>
      <c r="NN43" s="70"/>
      <c r="NO43" s="70"/>
      <c r="NP43" s="70"/>
      <c r="NQ43" s="70"/>
      <c r="NR43" s="70"/>
      <c r="NS43" s="70"/>
      <c r="NT43" s="70"/>
      <c r="NU43" s="70"/>
      <c r="NV43" s="70"/>
      <c r="NW43" s="70"/>
      <c r="NX43" s="71"/>
      <c r="OC43" s="63" t="s">
        <v>70</v>
      </c>
    </row>
    <row r="44" spans="1:393" ht="13.5" customHeight="1" x14ac:dyDescent="0.15">
      <c r="A44" s="2"/>
      <c r="B44" s="5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  <c r="LG44" s="7"/>
      <c r="LH44" s="7"/>
      <c r="LI44" s="7"/>
      <c r="LJ44" s="7"/>
      <c r="LK44" s="7"/>
      <c r="LL44" s="7"/>
      <c r="LM44" s="7"/>
      <c r="LN44" s="7"/>
      <c r="LO44" s="7"/>
      <c r="LP44" s="7"/>
      <c r="LQ44" s="7"/>
      <c r="LR44" s="7"/>
      <c r="LS44" s="7"/>
      <c r="LT44" s="7"/>
      <c r="LU44" s="7"/>
      <c r="LV44" s="7"/>
      <c r="LW44" s="7"/>
      <c r="LX44" s="7"/>
      <c r="LY44" s="7"/>
      <c r="LZ44" s="7"/>
      <c r="MA44" s="7"/>
      <c r="MB44" s="7"/>
      <c r="MC44" s="7"/>
      <c r="MD44" s="7"/>
      <c r="ME44" s="7"/>
      <c r="MF44" s="7"/>
      <c r="MG44" s="7"/>
      <c r="MH44" s="7"/>
      <c r="MI44" s="7"/>
      <c r="MJ44" s="7"/>
      <c r="MK44" s="7"/>
      <c r="ML44" s="7"/>
      <c r="MM44" s="7"/>
      <c r="MN44" s="7"/>
      <c r="MO44" s="7"/>
      <c r="MP44" s="7"/>
      <c r="MQ44" s="7"/>
      <c r="MR44" s="7"/>
      <c r="MS44" s="7"/>
      <c r="MT44" s="7"/>
      <c r="MU44" s="7"/>
      <c r="MV44" s="7"/>
      <c r="MW44" s="7"/>
      <c r="MX44" s="7"/>
      <c r="MY44" s="7"/>
      <c r="MZ44" s="7"/>
      <c r="NA44" s="7"/>
      <c r="NB44" s="7"/>
      <c r="NC44" s="7"/>
      <c r="ND44" s="7"/>
      <c r="NE44" s="7"/>
      <c r="NF44" s="7"/>
      <c r="NG44" s="7"/>
      <c r="NH44" s="58"/>
      <c r="NI44" s="2"/>
      <c r="NJ44" s="69"/>
      <c r="NK44" s="70"/>
      <c r="NL44" s="70"/>
      <c r="NM44" s="70"/>
      <c r="NN44" s="70"/>
      <c r="NO44" s="70"/>
      <c r="NP44" s="70"/>
      <c r="NQ44" s="70"/>
      <c r="NR44" s="70"/>
      <c r="NS44" s="70"/>
      <c r="NT44" s="70"/>
      <c r="NU44" s="70"/>
      <c r="NV44" s="70"/>
      <c r="NW44" s="70"/>
      <c r="NX44" s="71"/>
      <c r="OC44" s="63" t="s">
        <v>71</v>
      </c>
    </row>
    <row r="45" spans="1:393" ht="13.5" customHeight="1" x14ac:dyDescent="0.15">
      <c r="A45" s="2"/>
      <c r="B45" s="52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/>
      <c r="KO45" s="7"/>
      <c r="KP45" s="7"/>
      <c r="KQ45" s="7"/>
      <c r="KR45" s="7"/>
      <c r="KS45" s="7"/>
      <c r="KT45" s="7"/>
      <c r="KU45" s="7"/>
      <c r="KV45" s="7"/>
      <c r="KW45" s="7"/>
      <c r="KX45" s="7"/>
      <c r="KY45" s="7"/>
      <c r="KZ45" s="7"/>
      <c r="LA45" s="7"/>
      <c r="LB45" s="7"/>
      <c r="LC45" s="7"/>
      <c r="LD45" s="7"/>
      <c r="LE45" s="7"/>
      <c r="LF45" s="7"/>
      <c r="LG45" s="7"/>
      <c r="LH45" s="7"/>
      <c r="LI45" s="7"/>
      <c r="LJ45" s="7"/>
      <c r="LK45" s="7"/>
      <c r="LL45" s="7"/>
      <c r="LM45" s="7"/>
      <c r="LN45" s="7"/>
      <c r="LO45" s="7"/>
      <c r="LP45" s="7"/>
      <c r="LQ45" s="7"/>
      <c r="LR45" s="7"/>
      <c r="LS45" s="7"/>
      <c r="LT45" s="7"/>
      <c r="LU45" s="7"/>
      <c r="LV45" s="7"/>
      <c r="LW45" s="7"/>
      <c r="LX45" s="7"/>
      <c r="LY45" s="7"/>
      <c r="LZ45" s="7"/>
      <c r="MA45" s="7"/>
      <c r="MB45" s="7"/>
      <c r="MC45" s="7"/>
      <c r="MD45" s="7"/>
      <c r="ME45" s="7"/>
      <c r="MF45" s="7"/>
      <c r="MG45" s="7"/>
      <c r="MH45" s="7"/>
      <c r="MI45" s="7"/>
      <c r="MJ45" s="7"/>
      <c r="MK45" s="7"/>
      <c r="ML45" s="7"/>
      <c r="MM45" s="7"/>
      <c r="MN45" s="7"/>
      <c r="MO45" s="7"/>
      <c r="MP45" s="7"/>
      <c r="MQ45" s="7"/>
      <c r="MR45" s="7"/>
      <c r="MS45" s="7"/>
      <c r="MT45" s="7"/>
      <c r="MU45" s="7"/>
      <c r="MV45" s="7"/>
      <c r="MW45" s="7"/>
      <c r="MX45" s="7"/>
      <c r="MY45" s="7"/>
      <c r="MZ45" s="7"/>
      <c r="NA45" s="7"/>
      <c r="NB45" s="7"/>
      <c r="NC45" s="7"/>
      <c r="ND45" s="7"/>
      <c r="NE45" s="7"/>
      <c r="NF45" s="7"/>
      <c r="NG45" s="7"/>
      <c r="NH45" s="58"/>
      <c r="NI45" s="2"/>
      <c r="NJ45" s="69"/>
      <c r="NK45" s="70"/>
      <c r="NL45" s="70"/>
      <c r="NM45" s="70"/>
      <c r="NN45" s="70"/>
      <c r="NO45" s="70"/>
      <c r="NP45" s="70"/>
      <c r="NQ45" s="70"/>
      <c r="NR45" s="70"/>
      <c r="NS45" s="70"/>
      <c r="NT45" s="70"/>
      <c r="NU45" s="70"/>
      <c r="NV45" s="70"/>
      <c r="NW45" s="70"/>
      <c r="NX45" s="71"/>
      <c r="OC45" s="63" t="s">
        <v>72</v>
      </c>
    </row>
    <row r="46" spans="1:393" ht="13.5" customHeight="1" x14ac:dyDescent="0.15">
      <c r="A46" s="2"/>
      <c r="B46" s="5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  <c r="LG46" s="7"/>
      <c r="LH46" s="7"/>
      <c r="LI46" s="7"/>
      <c r="LJ46" s="7"/>
      <c r="LK46" s="7"/>
      <c r="LL46" s="7"/>
      <c r="LM46" s="7"/>
      <c r="LN46" s="7"/>
      <c r="LO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MC46" s="7"/>
      <c r="MD46" s="7"/>
      <c r="ME46" s="7"/>
      <c r="MF46" s="7"/>
      <c r="MG46" s="7"/>
      <c r="MH46" s="7"/>
      <c r="MI46" s="7"/>
      <c r="MJ46" s="7"/>
      <c r="MK46" s="7"/>
      <c r="ML46" s="7"/>
      <c r="MM46" s="7"/>
      <c r="MN46" s="7"/>
      <c r="MO46" s="7"/>
      <c r="MP46" s="7"/>
      <c r="MQ46" s="7"/>
      <c r="MR46" s="7"/>
      <c r="MS46" s="7"/>
      <c r="MT46" s="7"/>
      <c r="MU46" s="7"/>
      <c r="MV46" s="7"/>
      <c r="MW46" s="7"/>
      <c r="MX46" s="7"/>
      <c r="MY46" s="7"/>
      <c r="MZ46" s="7"/>
      <c r="NA46" s="7"/>
      <c r="NB46" s="7"/>
      <c r="NC46" s="7"/>
      <c r="ND46" s="7"/>
      <c r="NE46" s="7"/>
      <c r="NF46" s="7"/>
      <c r="NG46" s="7"/>
      <c r="NH46" s="58"/>
      <c r="NI46" s="2"/>
      <c r="NJ46" s="69"/>
      <c r="NK46" s="70"/>
      <c r="NL46" s="70"/>
      <c r="NM46" s="70"/>
      <c r="NN46" s="70"/>
      <c r="NO46" s="70"/>
      <c r="NP46" s="70"/>
      <c r="NQ46" s="70"/>
      <c r="NR46" s="70"/>
      <c r="NS46" s="70"/>
      <c r="NT46" s="70"/>
      <c r="NU46" s="70"/>
      <c r="NV46" s="70"/>
      <c r="NW46" s="70"/>
      <c r="NX46" s="71"/>
      <c r="OC46" s="63" t="s">
        <v>73</v>
      </c>
    </row>
    <row r="47" spans="1:393" ht="13.5" customHeight="1" x14ac:dyDescent="0.15">
      <c r="A47" s="2"/>
      <c r="B47" s="5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7"/>
      <c r="JG47" s="7"/>
      <c r="JH47" s="7"/>
      <c r="JI47" s="7"/>
      <c r="JJ47" s="7"/>
      <c r="JK47" s="7"/>
      <c r="JL47" s="7"/>
      <c r="JM47" s="7"/>
      <c r="JN47" s="7"/>
      <c r="JO47" s="7"/>
      <c r="JP47" s="7"/>
      <c r="JQ47" s="7"/>
      <c r="JR47" s="7"/>
      <c r="JS47" s="7"/>
      <c r="JT47" s="7"/>
      <c r="JU47" s="7"/>
      <c r="JV47" s="7"/>
      <c r="JW47" s="7"/>
      <c r="JX47" s="7"/>
      <c r="JY47" s="7"/>
      <c r="JZ47" s="7"/>
      <c r="KA47" s="7"/>
      <c r="KB47" s="7"/>
      <c r="KC47" s="7"/>
      <c r="KD47" s="7"/>
      <c r="KE47" s="7"/>
      <c r="KF47" s="7"/>
      <c r="KG47" s="7"/>
      <c r="KH47" s="7"/>
      <c r="KI47" s="7"/>
      <c r="KJ47" s="7"/>
      <c r="KK47" s="7"/>
      <c r="KL47" s="7"/>
      <c r="KM47" s="7"/>
      <c r="KN47" s="7"/>
      <c r="KO47" s="7"/>
      <c r="KP47" s="7"/>
      <c r="KQ47" s="7"/>
      <c r="KR47" s="7"/>
      <c r="KS47" s="7"/>
      <c r="KT47" s="7"/>
      <c r="KU47" s="7"/>
      <c r="KV47" s="7"/>
      <c r="KW47" s="7"/>
      <c r="KX47" s="7"/>
      <c r="KY47" s="7"/>
      <c r="KZ47" s="7"/>
      <c r="LA47" s="7"/>
      <c r="LB47" s="7"/>
      <c r="LC47" s="7"/>
      <c r="LD47" s="7"/>
      <c r="LE47" s="7"/>
      <c r="LF47" s="7"/>
      <c r="LG47" s="7"/>
      <c r="LH47" s="7"/>
      <c r="LI47" s="7"/>
      <c r="LJ47" s="7"/>
      <c r="LK47" s="7"/>
      <c r="LL47" s="7"/>
      <c r="LM47" s="7"/>
      <c r="LN47" s="7"/>
      <c r="LO47" s="7"/>
      <c r="LP47" s="7"/>
      <c r="LQ47" s="7"/>
      <c r="LR47" s="7"/>
      <c r="LS47" s="7"/>
      <c r="LT47" s="7"/>
      <c r="LU47" s="7"/>
      <c r="LV47" s="7"/>
      <c r="LW47" s="7"/>
      <c r="LX47" s="7"/>
      <c r="LY47" s="7"/>
      <c r="LZ47" s="7"/>
      <c r="MA47" s="7"/>
      <c r="MB47" s="7"/>
      <c r="MC47" s="7"/>
      <c r="MD47" s="7"/>
      <c r="ME47" s="7"/>
      <c r="MF47" s="7"/>
      <c r="MG47" s="7"/>
      <c r="MH47" s="7"/>
      <c r="MI47" s="7"/>
      <c r="MJ47" s="7"/>
      <c r="MK47" s="7"/>
      <c r="ML47" s="7"/>
      <c r="MM47" s="7"/>
      <c r="MN47" s="7"/>
      <c r="MO47" s="7"/>
      <c r="MP47" s="7"/>
      <c r="MQ47" s="7"/>
      <c r="MR47" s="7"/>
      <c r="MS47" s="7"/>
      <c r="MT47" s="7"/>
      <c r="MU47" s="7"/>
      <c r="MV47" s="7"/>
      <c r="MW47" s="7"/>
      <c r="MX47" s="7"/>
      <c r="MY47" s="7"/>
      <c r="MZ47" s="7"/>
      <c r="NA47" s="7"/>
      <c r="NB47" s="7"/>
      <c r="NC47" s="7"/>
      <c r="ND47" s="7"/>
      <c r="NE47" s="7"/>
      <c r="NF47" s="7"/>
      <c r="NG47" s="7"/>
      <c r="NH47" s="58"/>
      <c r="NI47" s="2"/>
      <c r="NJ47" s="69"/>
      <c r="NK47" s="70"/>
      <c r="NL47" s="70"/>
      <c r="NM47" s="70"/>
      <c r="NN47" s="70"/>
      <c r="NO47" s="70"/>
      <c r="NP47" s="70"/>
      <c r="NQ47" s="70"/>
      <c r="NR47" s="70"/>
      <c r="NS47" s="70"/>
      <c r="NT47" s="70"/>
      <c r="NU47" s="70"/>
      <c r="NV47" s="70"/>
      <c r="NW47" s="70"/>
      <c r="NX47" s="71"/>
      <c r="OC47" s="63" t="s">
        <v>74</v>
      </c>
    </row>
    <row r="48" spans="1:393" ht="13.5" customHeight="1" x14ac:dyDescent="0.15">
      <c r="A48" s="2"/>
      <c r="B48" s="5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  <c r="LV48" s="7"/>
      <c r="LW48" s="7"/>
      <c r="LX48" s="7"/>
      <c r="LY48" s="7"/>
      <c r="LZ48" s="7"/>
      <c r="MA48" s="7"/>
      <c r="MB48" s="7"/>
      <c r="MC48" s="7"/>
      <c r="MD48" s="7"/>
      <c r="ME48" s="7"/>
      <c r="MF48" s="7"/>
      <c r="MG48" s="7"/>
      <c r="MH48" s="7"/>
      <c r="MI48" s="7"/>
      <c r="MJ48" s="7"/>
      <c r="MK48" s="7"/>
      <c r="ML48" s="7"/>
      <c r="MM48" s="7"/>
      <c r="MN48" s="7"/>
      <c r="MO48" s="7"/>
      <c r="MP48" s="7"/>
      <c r="MQ48" s="7"/>
      <c r="MR48" s="7"/>
      <c r="MS48" s="7"/>
      <c r="MT48" s="7"/>
      <c r="MU48" s="7"/>
      <c r="MV48" s="7"/>
      <c r="MW48" s="7"/>
      <c r="MX48" s="7"/>
      <c r="MY48" s="7"/>
      <c r="MZ48" s="7"/>
      <c r="NA48" s="7"/>
      <c r="NB48" s="7"/>
      <c r="NC48" s="7"/>
      <c r="ND48" s="7"/>
      <c r="NE48" s="7"/>
      <c r="NF48" s="7"/>
      <c r="NG48" s="7"/>
      <c r="NH48" s="58"/>
      <c r="NI48" s="2"/>
      <c r="NJ48" s="69"/>
      <c r="NK48" s="70"/>
      <c r="NL48" s="70"/>
      <c r="NM48" s="70"/>
      <c r="NN48" s="70"/>
      <c r="NO48" s="70"/>
      <c r="NP48" s="70"/>
      <c r="NQ48" s="70"/>
      <c r="NR48" s="70"/>
      <c r="NS48" s="70"/>
      <c r="NT48" s="70"/>
      <c r="NU48" s="70"/>
      <c r="NV48" s="70"/>
      <c r="NW48" s="70"/>
      <c r="NX48" s="71"/>
      <c r="OC48" s="63" t="s">
        <v>75</v>
      </c>
    </row>
    <row r="49" spans="1:393" ht="13.5" customHeight="1" x14ac:dyDescent="0.15">
      <c r="A49" s="2"/>
      <c r="B49" s="52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  <c r="JL49" s="7"/>
      <c r="JM49" s="7"/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  <c r="KE49" s="7"/>
      <c r="KF49" s="7"/>
      <c r="KG49" s="7"/>
      <c r="KH49" s="7"/>
      <c r="KI49" s="7"/>
      <c r="KJ49" s="7"/>
      <c r="KK49" s="7"/>
      <c r="KL49" s="7"/>
      <c r="KM49" s="7"/>
      <c r="KN49" s="7"/>
      <c r="KO49" s="7"/>
      <c r="KP49" s="7"/>
      <c r="KQ49" s="7"/>
      <c r="KR49" s="7"/>
      <c r="KS49" s="7"/>
      <c r="KT49" s="7"/>
      <c r="KU49" s="7"/>
      <c r="KV49" s="7"/>
      <c r="KW49" s="7"/>
      <c r="KX49" s="7"/>
      <c r="KY49" s="7"/>
      <c r="KZ49" s="7"/>
      <c r="LA49" s="7"/>
      <c r="LB49" s="7"/>
      <c r="LC49" s="7"/>
      <c r="LD49" s="7"/>
      <c r="LE49" s="7"/>
      <c r="LF49" s="7"/>
      <c r="LG49" s="7"/>
      <c r="LH49" s="7"/>
      <c r="LI49" s="7"/>
      <c r="LJ49" s="7"/>
      <c r="LK49" s="7"/>
      <c r="LL49" s="7"/>
      <c r="LM49" s="7"/>
      <c r="LN49" s="7"/>
      <c r="LO49" s="7"/>
      <c r="LP49" s="7"/>
      <c r="LQ49" s="7"/>
      <c r="LR49" s="7"/>
      <c r="LS49" s="7"/>
      <c r="LT49" s="7"/>
      <c r="LU49" s="7"/>
      <c r="LV49" s="7"/>
      <c r="LW49" s="7"/>
      <c r="LX49" s="7"/>
      <c r="LY49" s="7"/>
      <c r="LZ49" s="7"/>
      <c r="MA49" s="7"/>
      <c r="MB49" s="7"/>
      <c r="MC49" s="7"/>
      <c r="MD49" s="7"/>
      <c r="ME49" s="7"/>
      <c r="MF49" s="7"/>
      <c r="MG49" s="7"/>
      <c r="MH49" s="7"/>
      <c r="MI49" s="7"/>
      <c r="MJ49" s="7"/>
      <c r="MK49" s="7"/>
      <c r="ML49" s="7"/>
      <c r="MM49" s="7"/>
      <c r="MN49" s="7"/>
      <c r="MO49" s="7"/>
      <c r="MP49" s="7"/>
      <c r="MQ49" s="7"/>
      <c r="MR49" s="7"/>
      <c r="MS49" s="7"/>
      <c r="MT49" s="7"/>
      <c r="MU49" s="7"/>
      <c r="MV49" s="7"/>
      <c r="MW49" s="7"/>
      <c r="MX49" s="7"/>
      <c r="MY49" s="7"/>
      <c r="MZ49" s="7"/>
      <c r="NA49" s="7"/>
      <c r="NB49" s="7"/>
      <c r="NC49" s="7"/>
      <c r="ND49" s="7"/>
      <c r="NE49" s="7"/>
      <c r="NF49" s="7"/>
      <c r="NG49" s="7"/>
      <c r="NH49" s="58"/>
      <c r="NI49" s="2"/>
      <c r="NJ49" s="69"/>
      <c r="NK49" s="70"/>
      <c r="NL49" s="70"/>
      <c r="NM49" s="70"/>
      <c r="NN49" s="70"/>
      <c r="NO49" s="70"/>
      <c r="NP49" s="70"/>
      <c r="NQ49" s="70"/>
      <c r="NR49" s="70"/>
      <c r="NS49" s="70"/>
      <c r="NT49" s="70"/>
      <c r="NU49" s="70"/>
      <c r="NV49" s="70"/>
      <c r="NW49" s="70"/>
      <c r="NX49" s="71"/>
      <c r="OC49" s="63" t="s">
        <v>76</v>
      </c>
    </row>
    <row r="50" spans="1:393" ht="13.5" customHeight="1" x14ac:dyDescent="0.15">
      <c r="A50" s="2"/>
      <c r="B50" s="5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  <c r="JL50" s="7"/>
      <c r="JM50" s="7"/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  <c r="KE50" s="7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  <c r="KU50" s="7"/>
      <c r="KV50" s="7"/>
      <c r="KW50" s="7"/>
      <c r="KX50" s="7"/>
      <c r="KY50" s="7"/>
      <c r="KZ50" s="7"/>
      <c r="LA50" s="7"/>
      <c r="LB50" s="7"/>
      <c r="LC50" s="7"/>
      <c r="LD50" s="7"/>
      <c r="LE50" s="7"/>
      <c r="LF50" s="7"/>
      <c r="LG50" s="7"/>
      <c r="LH50" s="7"/>
      <c r="LI50" s="7"/>
      <c r="LJ50" s="7"/>
      <c r="LK50" s="7"/>
      <c r="LL50" s="7"/>
      <c r="LM50" s="7"/>
      <c r="LN50" s="7"/>
      <c r="LO50" s="7"/>
      <c r="LP50" s="7"/>
      <c r="LQ50" s="7"/>
      <c r="LR50" s="7"/>
      <c r="LS50" s="7"/>
      <c r="LT50" s="7"/>
      <c r="LU50" s="7"/>
      <c r="LV50" s="7"/>
      <c r="LW50" s="7"/>
      <c r="LX50" s="7"/>
      <c r="LY50" s="7"/>
      <c r="LZ50" s="7"/>
      <c r="MA50" s="7"/>
      <c r="MB50" s="7"/>
      <c r="MC50" s="7"/>
      <c r="MD50" s="7"/>
      <c r="ME50" s="7"/>
      <c r="MF50" s="7"/>
      <c r="MG50" s="7"/>
      <c r="MH50" s="7"/>
      <c r="MI50" s="7"/>
      <c r="MJ50" s="7"/>
      <c r="MK50" s="7"/>
      <c r="ML50" s="7"/>
      <c r="MM50" s="7"/>
      <c r="MN50" s="7"/>
      <c r="MO50" s="7"/>
      <c r="MP50" s="7"/>
      <c r="MQ50" s="7"/>
      <c r="MR50" s="7"/>
      <c r="MS50" s="7"/>
      <c r="MT50" s="7"/>
      <c r="MU50" s="7"/>
      <c r="MV50" s="7"/>
      <c r="MW50" s="7"/>
      <c r="MX50" s="7"/>
      <c r="MY50" s="7"/>
      <c r="MZ50" s="7"/>
      <c r="NA50" s="7"/>
      <c r="NB50" s="7"/>
      <c r="NC50" s="7"/>
      <c r="ND50" s="7"/>
      <c r="NE50" s="7"/>
      <c r="NF50" s="7"/>
      <c r="NG50" s="7"/>
      <c r="NH50" s="58"/>
      <c r="NI50" s="2"/>
      <c r="NJ50" s="69"/>
      <c r="NK50" s="70"/>
      <c r="NL50" s="70"/>
      <c r="NM50" s="70"/>
      <c r="NN50" s="70"/>
      <c r="NO50" s="70"/>
      <c r="NP50" s="70"/>
      <c r="NQ50" s="70"/>
      <c r="NR50" s="70"/>
      <c r="NS50" s="70"/>
      <c r="NT50" s="70"/>
      <c r="NU50" s="70"/>
      <c r="NV50" s="70"/>
      <c r="NW50" s="70"/>
      <c r="NX50" s="71"/>
      <c r="OC50" s="63" t="s">
        <v>77</v>
      </c>
    </row>
    <row r="51" spans="1:393" ht="13.5" customHeight="1" x14ac:dyDescent="0.15">
      <c r="A51" s="2"/>
      <c r="B51" s="5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  <c r="IX51" s="7"/>
      <c r="IY51" s="7"/>
      <c r="IZ51" s="7"/>
      <c r="JA51" s="7"/>
      <c r="JB51" s="7"/>
      <c r="JC51" s="7"/>
      <c r="JD51" s="7"/>
      <c r="JE51" s="7"/>
      <c r="JF51" s="7"/>
      <c r="JG51" s="7"/>
      <c r="JH51" s="7"/>
      <c r="JI51" s="7"/>
      <c r="JJ51" s="7"/>
      <c r="JK51" s="7"/>
      <c r="JL51" s="7"/>
      <c r="JM51" s="7"/>
      <c r="JN51" s="7"/>
      <c r="JO51" s="7"/>
      <c r="JP51" s="7"/>
      <c r="JQ51" s="7"/>
      <c r="JR51" s="7"/>
      <c r="JS51" s="7"/>
      <c r="JT51" s="7"/>
      <c r="JU51" s="7"/>
      <c r="JV51" s="7"/>
      <c r="JW51" s="7"/>
      <c r="JX51" s="7"/>
      <c r="JY51" s="7"/>
      <c r="JZ51" s="7"/>
      <c r="KA51" s="7"/>
      <c r="KB51" s="7"/>
      <c r="KC51" s="7"/>
      <c r="KD51" s="7"/>
      <c r="KE51" s="7"/>
      <c r="KF51" s="7"/>
      <c r="KG51" s="7"/>
      <c r="KH51" s="7"/>
      <c r="KI51" s="7"/>
      <c r="KJ51" s="7"/>
      <c r="KK51" s="7"/>
      <c r="KL51" s="7"/>
      <c r="KM51" s="7"/>
      <c r="KN51" s="7"/>
      <c r="KO51" s="7"/>
      <c r="KP51" s="7"/>
      <c r="KQ51" s="7"/>
      <c r="KR51" s="7"/>
      <c r="KS51" s="7"/>
      <c r="KT51" s="7"/>
      <c r="KU51" s="7"/>
      <c r="KV51" s="7"/>
      <c r="KW51" s="7"/>
      <c r="KX51" s="7"/>
      <c r="KY51" s="7"/>
      <c r="KZ51" s="7"/>
      <c r="LA51" s="7"/>
      <c r="LB51" s="7"/>
      <c r="LC51" s="7"/>
      <c r="LD51" s="7"/>
      <c r="LE51" s="7"/>
      <c r="LF51" s="7"/>
      <c r="LG51" s="7"/>
      <c r="LH51" s="7"/>
      <c r="LI51" s="7"/>
      <c r="LJ51" s="7"/>
      <c r="LK51" s="7"/>
      <c r="LL51" s="7"/>
      <c r="LM51" s="7"/>
      <c r="LN51" s="7"/>
      <c r="LO51" s="7"/>
      <c r="LP51" s="7"/>
      <c r="LQ51" s="7"/>
      <c r="LR51" s="7"/>
      <c r="LS51" s="7"/>
      <c r="LT51" s="7"/>
      <c r="LU51" s="7"/>
      <c r="LV51" s="7"/>
      <c r="LW51" s="7"/>
      <c r="LX51" s="7"/>
      <c r="LY51" s="7"/>
      <c r="LZ51" s="7"/>
      <c r="MA51" s="7"/>
      <c r="MB51" s="7"/>
      <c r="MC51" s="7"/>
      <c r="MD51" s="7"/>
      <c r="ME51" s="7"/>
      <c r="MF51" s="7"/>
      <c r="MG51" s="7"/>
      <c r="MH51" s="7"/>
      <c r="MI51" s="7"/>
      <c r="MJ51" s="7"/>
      <c r="MK51" s="7"/>
      <c r="ML51" s="7"/>
      <c r="MM51" s="7"/>
      <c r="MN51" s="7"/>
      <c r="MO51" s="7"/>
      <c r="MP51" s="7"/>
      <c r="MQ51" s="7"/>
      <c r="MR51" s="7"/>
      <c r="MS51" s="7"/>
      <c r="MT51" s="7"/>
      <c r="MU51" s="7"/>
      <c r="MV51" s="7"/>
      <c r="MW51" s="7"/>
      <c r="MX51" s="7"/>
      <c r="MY51" s="7"/>
      <c r="MZ51" s="7"/>
      <c r="NA51" s="7"/>
      <c r="NB51" s="7"/>
      <c r="NC51" s="7"/>
      <c r="ND51" s="7"/>
      <c r="NE51" s="7"/>
      <c r="NF51" s="7"/>
      <c r="NG51" s="7"/>
      <c r="NH51" s="58"/>
      <c r="NI51" s="2"/>
      <c r="NJ51" s="80"/>
      <c r="NK51" s="81"/>
      <c r="NL51" s="81"/>
      <c r="NM51" s="81"/>
      <c r="NN51" s="81"/>
      <c r="NO51" s="81"/>
      <c r="NP51" s="81"/>
      <c r="NQ51" s="81"/>
      <c r="NR51" s="81"/>
      <c r="NS51" s="81"/>
      <c r="NT51" s="81"/>
      <c r="NU51" s="81"/>
      <c r="NV51" s="81"/>
      <c r="NW51" s="81"/>
      <c r="NX51" s="82"/>
      <c r="OC51" s="63" t="s">
        <v>78</v>
      </c>
    </row>
    <row r="52" spans="1:393" ht="13.5" customHeight="1" x14ac:dyDescent="0.15">
      <c r="A52" s="2"/>
      <c r="B52" s="52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/>
      <c r="IY52" s="7"/>
      <c r="IZ52" s="7"/>
      <c r="JA52" s="7"/>
      <c r="JB52" s="7"/>
      <c r="JC52" s="7"/>
      <c r="JD52" s="7"/>
      <c r="JE52" s="7"/>
      <c r="JF52" s="7"/>
      <c r="JG52" s="7"/>
      <c r="JH52" s="7"/>
      <c r="JI52" s="7"/>
      <c r="JJ52" s="7"/>
      <c r="JK52" s="7"/>
      <c r="JL52" s="7"/>
      <c r="JM52" s="7"/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C52" s="7"/>
      <c r="KD52" s="7"/>
      <c r="KE52" s="7"/>
      <c r="KF52" s="7"/>
      <c r="KG52" s="7"/>
      <c r="KH52" s="7"/>
      <c r="KI52" s="7"/>
      <c r="KJ52" s="7"/>
      <c r="KK52" s="7"/>
      <c r="KL52" s="7"/>
      <c r="KM52" s="7"/>
      <c r="KN52" s="7"/>
      <c r="KO52" s="7"/>
      <c r="KP52" s="7"/>
      <c r="KQ52" s="7"/>
      <c r="KR52" s="7"/>
      <c r="KS52" s="7"/>
      <c r="KT52" s="7"/>
      <c r="KU52" s="7"/>
      <c r="KV52" s="7"/>
      <c r="KW52" s="7"/>
      <c r="KX52" s="7"/>
      <c r="KY52" s="7"/>
      <c r="KZ52" s="7"/>
      <c r="LA52" s="7"/>
      <c r="LB52" s="7"/>
      <c r="LC52" s="7"/>
      <c r="LD52" s="7"/>
      <c r="LE52" s="7"/>
      <c r="LF52" s="7"/>
      <c r="LG52" s="7"/>
      <c r="LH52" s="7"/>
      <c r="LI52" s="7"/>
      <c r="LJ52" s="7"/>
      <c r="LK52" s="7"/>
      <c r="LL52" s="7"/>
      <c r="LM52" s="7"/>
      <c r="LN52" s="7"/>
      <c r="LO52" s="7"/>
      <c r="LP52" s="7"/>
      <c r="LQ52" s="7"/>
      <c r="LR52" s="7"/>
      <c r="LS52" s="7"/>
      <c r="LT52" s="7"/>
      <c r="LU52" s="7"/>
      <c r="LV52" s="7"/>
      <c r="LW52" s="7"/>
      <c r="LX52" s="7"/>
      <c r="LY52" s="7"/>
      <c r="LZ52" s="7"/>
      <c r="MA52" s="7"/>
      <c r="MB52" s="7"/>
      <c r="MC52" s="7"/>
      <c r="MD52" s="7"/>
      <c r="ME52" s="7"/>
      <c r="MF52" s="7"/>
      <c r="MG52" s="7"/>
      <c r="MH52" s="7"/>
      <c r="MI52" s="7"/>
      <c r="MJ52" s="7"/>
      <c r="MK52" s="7"/>
      <c r="ML52" s="7"/>
      <c r="MM52" s="7"/>
      <c r="MN52" s="7"/>
      <c r="MO52" s="7"/>
      <c r="MP52" s="7"/>
      <c r="MQ52" s="7"/>
      <c r="MR52" s="7"/>
      <c r="MS52" s="7"/>
      <c r="MT52" s="7"/>
      <c r="MU52" s="7"/>
      <c r="MV52" s="7"/>
      <c r="MW52" s="7"/>
      <c r="MX52" s="7"/>
      <c r="MY52" s="7"/>
      <c r="MZ52" s="7"/>
      <c r="NA52" s="7"/>
      <c r="NB52" s="7"/>
      <c r="NC52" s="7"/>
      <c r="ND52" s="7"/>
      <c r="NE52" s="7"/>
      <c r="NF52" s="7"/>
      <c r="NG52" s="7"/>
      <c r="NH52" s="58"/>
      <c r="NI52" s="2"/>
      <c r="NJ52" s="83" t="s">
        <v>79</v>
      </c>
      <c r="NK52" s="84"/>
      <c r="NL52" s="84"/>
      <c r="NM52" s="84"/>
      <c r="NN52" s="84"/>
      <c r="NO52" s="84"/>
      <c r="NP52" s="84"/>
      <c r="NQ52" s="84"/>
      <c r="NR52" s="84"/>
      <c r="NS52" s="84"/>
      <c r="NT52" s="84"/>
      <c r="NU52" s="84"/>
      <c r="NV52" s="84"/>
      <c r="NW52" s="84"/>
      <c r="NX52" s="85"/>
      <c r="OC52" s="63" t="s">
        <v>80</v>
      </c>
    </row>
    <row r="53" spans="1:393" ht="13.5" customHeight="1" x14ac:dyDescent="0.15">
      <c r="A53" s="2"/>
      <c r="B53" s="52"/>
      <c r="C53" s="7"/>
      <c r="D53" s="7"/>
      <c r="E53" s="7"/>
      <c r="F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  <c r="IX53" s="7"/>
      <c r="IY53" s="7"/>
      <c r="IZ53" s="7"/>
      <c r="JA53" s="7"/>
      <c r="JB53" s="7"/>
      <c r="JC53" s="7"/>
      <c r="JD53" s="7"/>
      <c r="JE53" s="7"/>
      <c r="JF53" s="7"/>
      <c r="JG53" s="7"/>
      <c r="JH53" s="7"/>
      <c r="JI53" s="7"/>
      <c r="JJ53" s="7"/>
      <c r="JK53" s="7"/>
      <c r="JL53" s="7"/>
      <c r="JM53" s="7"/>
      <c r="JN53" s="7"/>
      <c r="JO53" s="7"/>
      <c r="JP53" s="7"/>
      <c r="JQ53" s="7"/>
      <c r="JR53" s="7"/>
      <c r="JS53" s="7"/>
      <c r="JT53" s="7"/>
      <c r="JU53" s="7"/>
      <c r="JV53" s="7"/>
      <c r="JW53" s="7"/>
      <c r="JX53" s="7"/>
      <c r="JY53" s="7"/>
      <c r="JZ53" s="7"/>
      <c r="KA53" s="7"/>
      <c r="KB53" s="7"/>
      <c r="KC53" s="7"/>
      <c r="KD53" s="7"/>
      <c r="KE53" s="7"/>
      <c r="KF53" s="7"/>
      <c r="KG53" s="7"/>
      <c r="KH53" s="7"/>
      <c r="KI53" s="7"/>
      <c r="KJ53" s="7"/>
      <c r="KK53" s="7"/>
      <c r="KL53" s="7"/>
      <c r="KM53" s="7"/>
      <c r="KN53" s="7"/>
      <c r="KO53" s="7"/>
      <c r="KP53" s="7"/>
      <c r="KQ53" s="7"/>
      <c r="KR53" s="7"/>
      <c r="KS53" s="7"/>
      <c r="KT53" s="7"/>
      <c r="KU53" s="7"/>
      <c r="KV53" s="7"/>
      <c r="KW53" s="7"/>
      <c r="KX53" s="7"/>
      <c r="KY53" s="7"/>
      <c r="KZ53" s="7"/>
      <c r="LA53" s="7"/>
      <c r="LB53" s="7"/>
      <c r="LC53" s="7"/>
      <c r="LD53" s="7"/>
      <c r="LE53" s="7"/>
      <c r="LF53" s="7"/>
      <c r="LG53" s="7"/>
      <c r="LH53" s="7"/>
      <c r="LI53" s="7"/>
      <c r="LJ53" s="7"/>
      <c r="LK53" s="7"/>
      <c r="LL53" s="7"/>
      <c r="LM53" s="7"/>
      <c r="LN53" s="7"/>
      <c r="LO53" s="7"/>
      <c r="LP53" s="7"/>
      <c r="LQ53" s="7"/>
      <c r="LR53" s="7"/>
      <c r="LS53" s="7"/>
      <c r="LT53" s="7"/>
      <c r="LU53" s="7"/>
      <c r="LV53" s="7"/>
      <c r="LW53" s="7"/>
      <c r="LX53" s="7"/>
      <c r="LY53" s="7"/>
      <c r="LZ53" s="7"/>
      <c r="MA53" s="7"/>
      <c r="MB53" s="7"/>
      <c r="MC53" s="7"/>
      <c r="MD53" s="7"/>
      <c r="ME53" s="7"/>
      <c r="MF53" s="7"/>
      <c r="MG53" s="7"/>
      <c r="MH53" s="7"/>
      <c r="MI53" s="7"/>
      <c r="MJ53" s="7"/>
      <c r="MK53" s="7"/>
      <c r="ML53" s="7"/>
      <c r="MM53" s="7"/>
      <c r="MN53" s="7"/>
      <c r="MO53" s="7"/>
      <c r="MP53" s="7"/>
      <c r="MQ53" s="7"/>
      <c r="MR53" s="7"/>
      <c r="MS53" s="7"/>
      <c r="MT53" s="7"/>
      <c r="MU53" s="7"/>
      <c r="MV53" s="7"/>
      <c r="MW53" s="7"/>
      <c r="MX53" s="7"/>
      <c r="MY53" s="7"/>
      <c r="MZ53" s="7"/>
      <c r="NA53" s="7"/>
      <c r="NB53" s="7"/>
      <c r="NC53" s="7"/>
      <c r="ND53" s="7"/>
      <c r="NE53" s="7"/>
      <c r="NF53" s="7"/>
      <c r="NG53" s="7"/>
      <c r="NH53" s="58"/>
      <c r="NI53" s="2"/>
      <c r="NJ53" s="86"/>
      <c r="NK53" s="87"/>
      <c r="NL53" s="87"/>
      <c r="NM53" s="87"/>
      <c r="NN53" s="87"/>
      <c r="NO53" s="87"/>
      <c r="NP53" s="87"/>
      <c r="NQ53" s="87"/>
      <c r="NR53" s="87"/>
      <c r="NS53" s="87"/>
      <c r="NT53" s="87"/>
      <c r="NU53" s="87"/>
      <c r="NV53" s="87"/>
      <c r="NW53" s="87"/>
      <c r="NX53" s="88"/>
    </row>
    <row r="54" spans="1:393" ht="13.5" customHeight="1" x14ac:dyDescent="0.15">
      <c r="A54" s="2"/>
      <c r="B54" s="52"/>
      <c r="C54" s="7"/>
      <c r="D54" s="7"/>
      <c r="E54" s="7"/>
      <c r="F54" s="7"/>
      <c r="G54" s="72"/>
      <c r="H54" s="72"/>
      <c r="I54" s="72"/>
      <c r="J54" s="72"/>
      <c r="K54" s="72"/>
      <c r="L54" s="72"/>
      <c r="M54" s="72"/>
      <c r="N54" s="72"/>
      <c r="O54" s="72"/>
      <c r="P54" s="73" t="str">
        <f>データ!$B$11</f>
        <v>H27</v>
      </c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5"/>
      <c r="AE54" s="73" t="str">
        <f>データ!$C$11</f>
        <v>H28</v>
      </c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5"/>
      <c r="AT54" s="73" t="str">
        <f>データ!$D$11</f>
        <v>H29</v>
      </c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5"/>
      <c r="BI54" s="73" t="str">
        <f>データ!$E$11</f>
        <v>H30</v>
      </c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5"/>
      <c r="BX54" s="73" t="str">
        <f>データ!$F$11</f>
        <v>R01</v>
      </c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5"/>
      <c r="CO54" s="7"/>
      <c r="CP54" s="7"/>
      <c r="CQ54" s="7"/>
      <c r="CR54" s="7"/>
      <c r="CS54" s="7"/>
      <c r="CT54" s="7"/>
      <c r="CU54" s="72"/>
      <c r="CV54" s="72"/>
      <c r="CW54" s="72"/>
      <c r="CX54" s="72"/>
      <c r="CY54" s="72"/>
      <c r="CZ54" s="72"/>
      <c r="DA54" s="72"/>
      <c r="DB54" s="72"/>
      <c r="DC54" s="72"/>
      <c r="DD54" s="73" t="str">
        <f>データ!$B$11</f>
        <v>H27</v>
      </c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5"/>
      <c r="DS54" s="73" t="str">
        <f>データ!$C$11</f>
        <v>H28</v>
      </c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5"/>
      <c r="EH54" s="73" t="str">
        <f>データ!$D$11</f>
        <v>H29</v>
      </c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5"/>
      <c r="EW54" s="73" t="str">
        <f>データ!$E$11</f>
        <v>H30</v>
      </c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5"/>
      <c r="FL54" s="73" t="str">
        <f>データ!$F$11</f>
        <v>R01</v>
      </c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5"/>
      <c r="GA54" s="7"/>
      <c r="GB54" s="7"/>
      <c r="GC54" s="7"/>
      <c r="GD54" s="7"/>
      <c r="GE54" s="7"/>
      <c r="GF54" s="7"/>
      <c r="GG54" s="7"/>
      <c r="GH54" s="7"/>
      <c r="GI54" s="72"/>
      <c r="GJ54" s="72"/>
      <c r="GK54" s="72"/>
      <c r="GL54" s="72"/>
      <c r="GM54" s="72"/>
      <c r="GN54" s="72"/>
      <c r="GO54" s="72"/>
      <c r="GP54" s="72"/>
      <c r="GQ54" s="72"/>
      <c r="GR54" s="73" t="str">
        <f>データ!$B$11</f>
        <v>H27</v>
      </c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5"/>
      <c r="HG54" s="73" t="str">
        <f>データ!$C$11</f>
        <v>H28</v>
      </c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5"/>
      <c r="HV54" s="73" t="str">
        <f>データ!$D$11</f>
        <v>H29</v>
      </c>
      <c r="HW54" s="74"/>
      <c r="HX54" s="74"/>
      <c r="HY54" s="74"/>
      <c r="HZ54" s="74"/>
      <c r="IA54" s="74"/>
      <c r="IB54" s="74"/>
      <c r="IC54" s="74"/>
      <c r="ID54" s="74"/>
      <c r="IE54" s="74"/>
      <c r="IF54" s="74"/>
      <c r="IG54" s="74"/>
      <c r="IH54" s="74"/>
      <c r="II54" s="74"/>
      <c r="IJ54" s="75"/>
      <c r="IK54" s="73" t="str">
        <f>データ!$E$11</f>
        <v>H30</v>
      </c>
      <c r="IL54" s="74"/>
      <c r="IM54" s="74"/>
      <c r="IN54" s="74"/>
      <c r="IO54" s="74"/>
      <c r="IP54" s="74"/>
      <c r="IQ54" s="74"/>
      <c r="IR54" s="74"/>
      <c r="IS54" s="74"/>
      <c r="IT54" s="74"/>
      <c r="IU54" s="74"/>
      <c r="IV54" s="74"/>
      <c r="IW54" s="74"/>
      <c r="IX54" s="74"/>
      <c r="IY54" s="75"/>
      <c r="IZ54" s="73" t="str">
        <f>データ!$F$11</f>
        <v>R01</v>
      </c>
      <c r="JA54" s="74"/>
      <c r="JB54" s="74"/>
      <c r="JC54" s="74"/>
      <c r="JD54" s="74"/>
      <c r="JE54" s="74"/>
      <c r="JF54" s="74"/>
      <c r="JG54" s="74"/>
      <c r="JH54" s="74"/>
      <c r="JI54" s="74"/>
      <c r="JJ54" s="74"/>
      <c r="JK54" s="74"/>
      <c r="JL54" s="74"/>
      <c r="JM54" s="74"/>
      <c r="JN54" s="75"/>
      <c r="JO54" s="7"/>
      <c r="JP54" s="7"/>
      <c r="JQ54" s="7"/>
      <c r="JR54" s="7"/>
      <c r="JS54" s="7"/>
      <c r="JT54" s="7"/>
      <c r="JU54" s="7"/>
      <c r="JV54" s="7"/>
      <c r="JW54" s="72"/>
      <c r="JX54" s="72"/>
      <c r="JY54" s="72"/>
      <c r="JZ54" s="72"/>
      <c r="KA54" s="72"/>
      <c r="KB54" s="72"/>
      <c r="KC54" s="72"/>
      <c r="KD54" s="72"/>
      <c r="KE54" s="72"/>
      <c r="KF54" s="73" t="str">
        <f>データ!$B$11</f>
        <v>H27</v>
      </c>
      <c r="KG54" s="74"/>
      <c r="KH54" s="74"/>
      <c r="KI54" s="74"/>
      <c r="KJ54" s="74"/>
      <c r="KK54" s="74"/>
      <c r="KL54" s="74"/>
      <c r="KM54" s="74"/>
      <c r="KN54" s="74"/>
      <c r="KO54" s="74"/>
      <c r="KP54" s="74"/>
      <c r="KQ54" s="74"/>
      <c r="KR54" s="74"/>
      <c r="KS54" s="74"/>
      <c r="KT54" s="75"/>
      <c r="KU54" s="73" t="str">
        <f>データ!$C$11</f>
        <v>H28</v>
      </c>
      <c r="KV54" s="74"/>
      <c r="KW54" s="74"/>
      <c r="KX54" s="74"/>
      <c r="KY54" s="74"/>
      <c r="KZ54" s="74"/>
      <c r="LA54" s="74"/>
      <c r="LB54" s="74"/>
      <c r="LC54" s="74"/>
      <c r="LD54" s="74"/>
      <c r="LE54" s="74"/>
      <c r="LF54" s="74"/>
      <c r="LG54" s="74"/>
      <c r="LH54" s="74"/>
      <c r="LI54" s="75"/>
      <c r="LJ54" s="73" t="str">
        <f>データ!$D$11</f>
        <v>H29</v>
      </c>
      <c r="LK54" s="74"/>
      <c r="LL54" s="74"/>
      <c r="LM54" s="74"/>
      <c r="LN54" s="74"/>
      <c r="LO54" s="74"/>
      <c r="LP54" s="74"/>
      <c r="LQ54" s="74"/>
      <c r="LR54" s="74"/>
      <c r="LS54" s="74"/>
      <c r="LT54" s="74"/>
      <c r="LU54" s="74"/>
      <c r="LV54" s="74"/>
      <c r="LW54" s="74"/>
      <c r="LX54" s="75"/>
      <c r="LY54" s="73" t="str">
        <f>データ!$E$11</f>
        <v>H30</v>
      </c>
      <c r="LZ54" s="74"/>
      <c r="MA54" s="74"/>
      <c r="MB54" s="74"/>
      <c r="MC54" s="74"/>
      <c r="MD54" s="74"/>
      <c r="ME54" s="74"/>
      <c r="MF54" s="74"/>
      <c r="MG54" s="74"/>
      <c r="MH54" s="74"/>
      <c r="MI54" s="74"/>
      <c r="MJ54" s="74"/>
      <c r="MK54" s="74"/>
      <c r="ML54" s="74"/>
      <c r="MM54" s="75"/>
      <c r="MN54" s="73" t="str">
        <f>データ!$F$11</f>
        <v>R01</v>
      </c>
      <c r="MO54" s="74"/>
      <c r="MP54" s="74"/>
      <c r="MQ54" s="74"/>
      <c r="MR54" s="74"/>
      <c r="MS54" s="74"/>
      <c r="MT54" s="74"/>
      <c r="MU54" s="74"/>
      <c r="MV54" s="74"/>
      <c r="MW54" s="74"/>
      <c r="MX54" s="74"/>
      <c r="MY54" s="74"/>
      <c r="MZ54" s="74"/>
      <c r="NA54" s="74"/>
      <c r="NB54" s="75"/>
      <c r="NC54" s="7"/>
      <c r="ND54" s="7"/>
      <c r="NE54" s="7"/>
      <c r="NF54" s="7"/>
      <c r="NG54" s="7"/>
      <c r="NH54" s="58"/>
      <c r="NI54" s="2"/>
      <c r="NJ54" s="69"/>
      <c r="NK54" s="70"/>
      <c r="NL54" s="70"/>
      <c r="NM54" s="70"/>
      <c r="NN54" s="70"/>
      <c r="NO54" s="70"/>
      <c r="NP54" s="70"/>
      <c r="NQ54" s="70"/>
      <c r="NR54" s="70"/>
      <c r="NS54" s="70"/>
      <c r="NT54" s="70"/>
      <c r="NU54" s="70"/>
      <c r="NV54" s="70"/>
      <c r="NW54" s="70"/>
      <c r="NX54" s="71"/>
    </row>
    <row r="55" spans="1:393" ht="13.5" customHeight="1" x14ac:dyDescent="0.15">
      <c r="A55" s="2"/>
      <c r="B55" s="52"/>
      <c r="C55" s="7"/>
      <c r="D55" s="7"/>
      <c r="E55" s="7"/>
      <c r="F55" s="7"/>
      <c r="G55" s="76" t="s">
        <v>56</v>
      </c>
      <c r="H55" s="76"/>
      <c r="I55" s="76"/>
      <c r="J55" s="76"/>
      <c r="K55" s="76"/>
      <c r="L55" s="76"/>
      <c r="M55" s="76"/>
      <c r="N55" s="76"/>
      <c r="O55" s="76"/>
      <c r="P55" s="89">
        <f>データ!BZ7</f>
        <v>20627</v>
      </c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1"/>
      <c r="AE55" s="89">
        <f>データ!CA7</f>
        <v>21333</v>
      </c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1"/>
      <c r="AT55" s="89">
        <f>データ!CB7</f>
        <v>23661</v>
      </c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1"/>
      <c r="BI55" s="89">
        <f>データ!CC7</f>
        <v>26977</v>
      </c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1"/>
      <c r="BX55" s="89">
        <f>データ!CD7</f>
        <v>27351</v>
      </c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1"/>
      <c r="CO55" s="7"/>
      <c r="CP55" s="7"/>
      <c r="CQ55" s="7"/>
      <c r="CR55" s="7"/>
      <c r="CS55" s="7"/>
      <c r="CT55" s="7"/>
      <c r="CU55" s="76" t="s">
        <v>56</v>
      </c>
      <c r="CV55" s="76"/>
      <c r="CW55" s="76"/>
      <c r="CX55" s="76"/>
      <c r="CY55" s="76"/>
      <c r="CZ55" s="76"/>
      <c r="DA55" s="76"/>
      <c r="DB55" s="76"/>
      <c r="DC55" s="76"/>
      <c r="DD55" s="89">
        <f>データ!CK7</f>
        <v>7471</v>
      </c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1"/>
      <c r="DS55" s="89">
        <f>データ!CL7</f>
        <v>7643</v>
      </c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1"/>
      <c r="EH55" s="89">
        <f>データ!CM7</f>
        <v>7648</v>
      </c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1"/>
      <c r="EW55" s="89">
        <f>データ!CN7</f>
        <v>7590</v>
      </c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データ!CO7</f>
        <v>7857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1"/>
      <c r="GA55" s="7"/>
      <c r="GB55" s="7"/>
      <c r="GC55" s="7"/>
      <c r="GD55" s="7"/>
      <c r="GE55" s="7"/>
      <c r="GF55" s="7"/>
      <c r="GG55" s="7"/>
      <c r="GH55" s="7"/>
      <c r="GI55" s="76" t="s">
        <v>56</v>
      </c>
      <c r="GJ55" s="76"/>
      <c r="GK55" s="76"/>
      <c r="GL55" s="76"/>
      <c r="GM55" s="76"/>
      <c r="GN55" s="76"/>
      <c r="GO55" s="76"/>
      <c r="GP55" s="76"/>
      <c r="GQ55" s="76"/>
      <c r="GR55" s="77">
        <f>データ!CV7</f>
        <v>88.3</v>
      </c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9"/>
      <c r="HG55" s="77">
        <f>データ!CW7</f>
        <v>94.4</v>
      </c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9"/>
      <c r="HV55" s="77">
        <f>データ!CX7</f>
        <v>89.6</v>
      </c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9"/>
      <c r="IK55" s="77">
        <f>データ!CY7</f>
        <v>100.4</v>
      </c>
      <c r="IL55" s="78"/>
      <c r="IM55" s="78"/>
      <c r="IN55" s="78"/>
      <c r="IO55" s="78"/>
      <c r="IP55" s="78"/>
      <c r="IQ55" s="78"/>
      <c r="IR55" s="78"/>
      <c r="IS55" s="78"/>
      <c r="IT55" s="78"/>
      <c r="IU55" s="78"/>
      <c r="IV55" s="78"/>
      <c r="IW55" s="78"/>
      <c r="IX55" s="78"/>
      <c r="IY55" s="79"/>
      <c r="IZ55" s="77">
        <f>データ!CZ7</f>
        <v>92.5</v>
      </c>
      <c r="JA55" s="78"/>
      <c r="JB55" s="78"/>
      <c r="JC55" s="78"/>
      <c r="JD55" s="78"/>
      <c r="JE55" s="78"/>
      <c r="JF55" s="78"/>
      <c r="JG55" s="78"/>
      <c r="JH55" s="78"/>
      <c r="JI55" s="78"/>
      <c r="JJ55" s="78"/>
      <c r="JK55" s="78"/>
      <c r="JL55" s="78"/>
      <c r="JM55" s="78"/>
      <c r="JN55" s="79"/>
      <c r="JO55" s="7"/>
      <c r="JP55" s="7"/>
      <c r="JQ55" s="7"/>
      <c r="JR55" s="7"/>
      <c r="JS55" s="7"/>
      <c r="JT55" s="7"/>
      <c r="JU55" s="7"/>
      <c r="JV55" s="7"/>
      <c r="JW55" s="76" t="s">
        <v>56</v>
      </c>
      <c r="JX55" s="76"/>
      <c r="JY55" s="76"/>
      <c r="JZ55" s="76"/>
      <c r="KA55" s="76"/>
      <c r="KB55" s="76"/>
      <c r="KC55" s="76"/>
      <c r="KD55" s="76"/>
      <c r="KE55" s="76"/>
      <c r="KF55" s="77">
        <f>データ!DG7</f>
        <v>18.2</v>
      </c>
      <c r="KG55" s="78"/>
      <c r="KH55" s="78"/>
      <c r="KI55" s="78"/>
      <c r="KJ55" s="78"/>
      <c r="KK55" s="78"/>
      <c r="KL55" s="78"/>
      <c r="KM55" s="78"/>
      <c r="KN55" s="78"/>
      <c r="KO55" s="78"/>
      <c r="KP55" s="78"/>
      <c r="KQ55" s="78"/>
      <c r="KR55" s="78"/>
      <c r="KS55" s="78"/>
      <c r="KT55" s="79"/>
      <c r="KU55" s="77">
        <f>データ!DH7</f>
        <v>18.100000000000001</v>
      </c>
      <c r="KV55" s="78"/>
      <c r="KW55" s="78"/>
      <c r="KX55" s="78"/>
      <c r="KY55" s="78"/>
      <c r="KZ55" s="78"/>
      <c r="LA55" s="78"/>
      <c r="LB55" s="78"/>
      <c r="LC55" s="78"/>
      <c r="LD55" s="78"/>
      <c r="LE55" s="78"/>
      <c r="LF55" s="78"/>
      <c r="LG55" s="78"/>
      <c r="LH55" s="78"/>
      <c r="LI55" s="79"/>
      <c r="LJ55" s="77">
        <f>データ!DI7</f>
        <v>17.100000000000001</v>
      </c>
      <c r="LK55" s="78"/>
      <c r="LL55" s="78"/>
      <c r="LM55" s="78"/>
      <c r="LN55" s="78"/>
      <c r="LO55" s="78"/>
      <c r="LP55" s="78"/>
      <c r="LQ55" s="78"/>
      <c r="LR55" s="78"/>
      <c r="LS55" s="78"/>
      <c r="LT55" s="78"/>
      <c r="LU55" s="78"/>
      <c r="LV55" s="78"/>
      <c r="LW55" s="78"/>
      <c r="LX55" s="79"/>
      <c r="LY55" s="77">
        <f>データ!DJ7</f>
        <v>17.5</v>
      </c>
      <c r="LZ55" s="78"/>
      <c r="MA55" s="78"/>
      <c r="MB55" s="78"/>
      <c r="MC55" s="78"/>
      <c r="MD55" s="78"/>
      <c r="ME55" s="78"/>
      <c r="MF55" s="78"/>
      <c r="MG55" s="78"/>
      <c r="MH55" s="78"/>
      <c r="MI55" s="78"/>
      <c r="MJ55" s="78"/>
      <c r="MK55" s="78"/>
      <c r="ML55" s="78"/>
      <c r="MM55" s="79"/>
      <c r="MN55" s="77">
        <f>データ!DK7</f>
        <v>18.3</v>
      </c>
      <c r="MO55" s="78"/>
      <c r="MP55" s="78"/>
      <c r="MQ55" s="78"/>
      <c r="MR55" s="78"/>
      <c r="MS55" s="78"/>
      <c r="MT55" s="78"/>
      <c r="MU55" s="78"/>
      <c r="MV55" s="78"/>
      <c r="MW55" s="78"/>
      <c r="MX55" s="78"/>
      <c r="MY55" s="78"/>
      <c r="MZ55" s="78"/>
      <c r="NA55" s="78"/>
      <c r="NB55" s="79"/>
      <c r="NC55" s="7"/>
      <c r="ND55" s="7"/>
      <c r="NE55" s="7"/>
      <c r="NF55" s="7"/>
      <c r="NG55" s="7"/>
      <c r="NH55" s="58"/>
      <c r="NI55" s="2"/>
      <c r="NJ55" s="69"/>
      <c r="NK55" s="70"/>
      <c r="NL55" s="70"/>
      <c r="NM55" s="70"/>
      <c r="NN55" s="70"/>
      <c r="NO55" s="70"/>
      <c r="NP55" s="70"/>
      <c r="NQ55" s="70"/>
      <c r="NR55" s="70"/>
      <c r="NS55" s="70"/>
      <c r="NT55" s="70"/>
      <c r="NU55" s="70"/>
      <c r="NV55" s="70"/>
      <c r="NW55" s="70"/>
      <c r="NX55" s="71"/>
    </row>
    <row r="56" spans="1:393" ht="13.5" customHeight="1" x14ac:dyDescent="0.15">
      <c r="A56" s="2"/>
      <c r="B56" s="52"/>
      <c r="C56" s="7"/>
      <c r="D56" s="7"/>
      <c r="E56" s="7"/>
      <c r="F56" s="7"/>
      <c r="G56" s="76" t="s">
        <v>58</v>
      </c>
      <c r="H56" s="76"/>
      <c r="I56" s="76"/>
      <c r="J56" s="76"/>
      <c r="K56" s="76"/>
      <c r="L56" s="76"/>
      <c r="M56" s="76"/>
      <c r="N56" s="76"/>
      <c r="O56" s="76"/>
      <c r="P56" s="89">
        <f>データ!CE7</f>
        <v>24371</v>
      </c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1"/>
      <c r="AE56" s="89">
        <f>データ!CF7</f>
        <v>24882</v>
      </c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1"/>
      <c r="AT56" s="89">
        <f>データ!CG7</f>
        <v>25249</v>
      </c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1"/>
      <c r="BI56" s="89">
        <f>データ!CH7</f>
        <v>25711</v>
      </c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1"/>
      <c r="BX56" s="89">
        <f>データ!CI7</f>
        <v>26415</v>
      </c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1"/>
      <c r="CO56" s="7"/>
      <c r="CP56" s="7"/>
      <c r="CQ56" s="7"/>
      <c r="CR56" s="7"/>
      <c r="CS56" s="7"/>
      <c r="CT56" s="7"/>
      <c r="CU56" s="76" t="s">
        <v>58</v>
      </c>
      <c r="CV56" s="76"/>
      <c r="CW56" s="76"/>
      <c r="CX56" s="76"/>
      <c r="CY56" s="76"/>
      <c r="CZ56" s="76"/>
      <c r="DA56" s="76"/>
      <c r="DB56" s="76"/>
      <c r="DC56" s="76"/>
      <c r="DD56" s="89">
        <f>データ!CP7</f>
        <v>8736</v>
      </c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1"/>
      <c r="DS56" s="89">
        <f>データ!CQ7</f>
        <v>8797</v>
      </c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1"/>
      <c r="EH56" s="89">
        <f>データ!CR7</f>
        <v>8852</v>
      </c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1"/>
      <c r="EW56" s="89">
        <f>データ!CS7</f>
        <v>9060</v>
      </c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データ!CT7</f>
        <v>9135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1"/>
      <c r="GA56" s="7"/>
      <c r="GB56" s="7"/>
      <c r="GC56" s="7"/>
      <c r="GD56" s="7"/>
      <c r="GE56" s="7"/>
      <c r="GF56" s="7"/>
      <c r="GG56" s="7"/>
      <c r="GH56" s="7"/>
      <c r="GI56" s="76" t="s">
        <v>58</v>
      </c>
      <c r="GJ56" s="76"/>
      <c r="GK56" s="76"/>
      <c r="GL56" s="76"/>
      <c r="GM56" s="76"/>
      <c r="GN56" s="76"/>
      <c r="GO56" s="76"/>
      <c r="GP56" s="76"/>
      <c r="GQ56" s="76"/>
      <c r="GR56" s="77">
        <f>データ!DA7</f>
        <v>67.5</v>
      </c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  <c r="HD56" s="78"/>
      <c r="HE56" s="78"/>
      <c r="HF56" s="79"/>
      <c r="HG56" s="77">
        <f>データ!DB7</f>
        <v>69.5</v>
      </c>
      <c r="HH56" s="78"/>
      <c r="HI56" s="78"/>
      <c r="HJ56" s="78"/>
      <c r="HK56" s="78"/>
      <c r="HL56" s="78"/>
      <c r="HM56" s="78"/>
      <c r="HN56" s="78"/>
      <c r="HO56" s="78"/>
      <c r="HP56" s="78"/>
      <c r="HQ56" s="78"/>
      <c r="HR56" s="78"/>
      <c r="HS56" s="78"/>
      <c r="HT56" s="78"/>
      <c r="HU56" s="79"/>
      <c r="HV56" s="77">
        <f>データ!DC7</f>
        <v>70.3</v>
      </c>
      <c r="HW56" s="78"/>
      <c r="HX56" s="78"/>
      <c r="HY56" s="78"/>
      <c r="HZ56" s="78"/>
      <c r="IA56" s="78"/>
      <c r="IB56" s="78"/>
      <c r="IC56" s="78"/>
      <c r="ID56" s="78"/>
      <c r="IE56" s="78"/>
      <c r="IF56" s="78"/>
      <c r="IG56" s="78"/>
      <c r="IH56" s="78"/>
      <c r="II56" s="78"/>
      <c r="IJ56" s="79"/>
      <c r="IK56" s="77">
        <f>データ!DD7</f>
        <v>71.099999999999994</v>
      </c>
      <c r="IL56" s="78"/>
      <c r="IM56" s="78"/>
      <c r="IN56" s="78"/>
      <c r="IO56" s="78"/>
      <c r="IP56" s="78"/>
      <c r="IQ56" s="78"/>
      <c r="IR56" s="78"/>
      <c r="IS56" s="78"/>
      <c r="IT56" s="78"/>
      <c r="IU56" s="78"/>
      <c r="IV56" s="78"/>
      <c r="IW56" s="78"/>
      <c r="IX56" s="78"/>
      <c r="IY56" s="79"/>
      <c r="IZ56" s="77">
        <f>データ!DE7</f>
        <v>72</v>
      </c>
      <c r="JA56" s="78"/>
      <c r="JB56" s="78"/>
      <c r="JC56" s="78"/>
      <c r="JD56" s="78"/>
      <c r="JE56" s="78"/>
      <c r="JF56" s="78"/>
      <c r="JG56" s="78"/>
      <c r="JH56" s="78"/>
      <c r="JI56" s="78"/>
      <c r="JJ56" s="78"/>
      <c r="JK56" s="78"/>
      <c r="JL56" s="78"/>
      <c r="JM56" s="78"/>
      <c r="JN56" s="79"/>
      <c r="JO56" s="7"/>
      <c r="JP56" s="7"/>
      <c r="JQ56" s="7"/>
      <c r="JR56" s="7"/>
      <c r="JS56" s="7"/>
      <c r="JT56" s="7"/>
      <c r="JU56" s="7"/>
      <c r="JV56" s="7"/>
      <c r="JW56" s="76" t="s">
        <v>58</v>
      </c>
      <c r="JX56" s="76"/>
      <c r="JY56" s="76"/>
      <c r="JZ56" s="76"/>
      <c r="KA56" s="76"/>
      <c r="KB56" s="76"/>
      <c r="KC56" s="76"/>
      <c r="KD56" s="76"/>
      <c r="KE56" s="76"/>
      <c r="KF56" s="77">
        <f>データ!DL7</f>
        <v>17.899999999999999</v>
      </c>
      <c r="KG56" s="78"/>
      <c r="KH56" s="78"/>
      <c r="KI56" s="78"/>
      <c r="KJ56" s="78"/>
      <c r="KK56" s="78"/>
      <c r="KL56" s="78"/>
      <c r="KM56" s="78"/>
      <c r="KN56" s="78"/>
      <c r="KO56" s="78"/>
      <c r="KP56" s="78"/>
      <c r="KQ56" s="78"/>
      <c r="KR56" s="78"/>
      <c r="KS56" s="78"/>
      <c r="KT56" s="79"/>
      <c r="KU56" s="77">
        <f>データ!DM7</f>
        <v>17.399999999999999</v>
      </c>
      <c r="KV56" s="78"/>
      <c r="KW56" s="78"/>
      <c r="KX56" s="78"/>
      <c r="KY56" s="78"/>
      <c r="KZ56" s="78"/>
      <c r="LA56" s="78"/>
      <c r="LB56" s="78"/>
      <c r="LC56" s="78"/>
      <c r="LD56" s="78"/>
      <c r="LE56" s="78"/>
      <c r="LF56" s="78"/>
      <c r="LG56" s="78"/>
      <c r="LH56" s="78"/>
      <c r="LI56" s="79"/>
      <c r="LJ56" s="77">
        <f>データ!DN7</f>
        <v>17</v>
      </c>
      <c r="LK56" s="78"/>
      <c r="LL56" s="78"/>
      <c r="LM56" s="78"/>
      <c r="LN56" s="78"/>
      <c r="LO56" s="78"/>
      <c r="LP56" s="78"/>
      <c r="LQ56" s="78"/>
      <c r="LR56" s="78"/>
      <c r="LS56" s="78"/>
      <c r="LT56" s="78"/>
      <c r="LU56" s="78"/>
      <c r="LV56" s="78"/>
      <c r="LW56" s="78"/>
      <c r="LX56" s="79"/>
      <c r="LY56" s="77">
        <f>データ!DO7</f>
        <v>16.5</v>
      </c>
      <c r="LZ56" s="78"/>
      <c r="MA56" s="78"/>
      <c r="MB56" s="78"/>
      <c r="MC56" s="78"/>
      <c r="MD56" s="78"/>
      <c r="ME56" s="78"/>
      <c r="MF56" s="78"/>
      <c r="MG56" s="78"/>
      <c r="MH56" s="78"/>
      <c r="MI56" s="78"/>
      <c r="MJ56" s="78"/>
      <c r="MK56" s="78"/>
      <c r="ML56" s="78"/>
      <c r="MM56" s="79"/>
      <c r="MN56" s="77">
        <f>データ!DP7</f>
        <v>16</v>
      </c>
      <c r="MO56" s="78"/>
      <c r="MP56" s="78"/>
      <c r="MQ56" s="78"/>
      <c r="MR56" s="78"/>
      <c r="MS56" s="78"/>
      <c r="MT56" s="78"/>
      <c r="MU56" s="78"/>
      <c r="MV56" s="78"/>
      <c r="MW56" s="78"/>
      <c r="MX56" s="78"/>
      <c r="MY56" s="78"/>
      <c r="MZ56" s="78"/>
      <c r="NA56" s="78"/>
      <c r="NB56" s="79"/>
      <c r="NC56" s="7"/>
      <c r="ND56" s="7"/>
      <c r="NE56" s="7"/>
      <c r="NF56" s="7"/>
      <c r="NG56" s="7"/>
      <c r="NH56" s="58"/>
      <c r="NI56" s="2"/>
      <c r="NJ56" s="69"/>
      <c r="NK56" s="70"/>
      <c r="NL56" s="70"/>
      <c r="NM56" s="70"/>
      <c r="NN56" s="70"/>
      <c r="NO56" s="70"/>
      <c r="NP56" s="70"/>
      <c r="NQ56" s="70"/>
      <c r="NR56" s="70"/>
      <c r="NS56" s="70"/>
      <c r="NT56" s="70"/>
      <c r="NU56" s="70"/>
      <c r="NV56" s="70"/>
      <c r="NW56" s="70"/>
      <c r="NX56" s="71"/>
    </row>
    <row r="57" spans="1:393" ht="13.5" customHeight="1" x14ac:dyDescent="0.15">
      <c r="A57" s="2"/>
      <c r="B57" s="5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  <c r="IV57" s="7"/>
      <c r="IW57" s="7"/>
      <c r="IX57" s="7"/>
      <c r="IY57" s="7"/>
      <c r="IZ57" s="7"/>
      <c r="JA57" s="7"/>
      <c r="JB57" s="7"/>
      <c r="JC57" s="7"/>
      <c r="JD57" s="7"/>
      <c r="JE57" s="7"/>
      <c r="JF57" s="7"/>
      <c r="JG57" s="7"/>
      <c r="JH57" s="7"/>
      <c r="JI57" s="7"/>
      <c r="JJ57" s="7"/>
      <c r="JK57" s="7"/>
      <c r="JL57" s="7"/>
      <c r="JM57" s="7"/>
      <c r="JN57" s="7"/>
      <c r="JO57" s="7"/>
      <c r="JP57" s="7"/>
      <c r="JQ57" s="7"/>
      <c r="JR57" s="7"/>
      <c r="JS57" s="7"/>
      <c r="JT57" s="7"/>
      <c r="JU57" s="7"/>
      <c r="JV57" s="7"/>
      <c r="JW57" s="7"/>
      <c r="JX57" s="7"/>
      <c r="JY57" s="7"/>
      <c r="JZ57" s="7"/>
      <c r="KA57" s="7"/>
      <c r="KB57" s="7"/>
      <c r="KC57" s="7"/>
      <c r="KD57" s="7"/>
      <c r="KE57" s="7"/>
      <c r="KF57" s="7"/>
      <c r="KG57" s="7"/>
      <c r="KH57" s="7"/>
      <c r="KI57" s="7"/>
      <c r="KJ57" s="7"/>
      <c r="KK57" s="7"/>
      <c r="KL57" s="7"/>
      <c r="KM57" s="7"/>
      <c r="KN57" s="7"/>
      <c r="KO57" s="7"/>
      <c r="KP57" s="7"/>
      <c r="KQ57" s="7"/>
      <c r="KR57" s="7"/>
      <c r="KS57" s="7"/>
      <c r="KT57" s="7"/>
      <c r="KU57" s="7"/>
      <c r="KV57" s="7"/>
      <c r="KW57" s="7"/>
      <c r="KX57" s="7"/>
      <c r="KY57" s="7"/>
      <c r="KZ57" s="7"/>
      <c r="LA57" s="7"/>
      <c r="LB57" s="7"/>
      <c r="LC57" s="7"/>
      <c r="LD57" s="7"/>
      <c r="LE57" s="7"/>
      <c r="LF57" s="7"/>
      <c r="LG57" s="7"/>
      <c r="LH57" s="7"/>
      <c r="LI57" s="7"/>
      <c r="LJ57" s="7"/>
      <c r="LK57" s="7"/>
      <c r="LL57" s="7"/>
      <c r="LM57" s="7"/>
      <c r="LN57" s="7"/>
      <c r="LO57" s="7"/>
      <c r="LP57" s="7"/>
      <c r="LQ57" s="7"/>
      <c r="LR57" s="7"/>
      <c r="LS57" s="7"/>
      <c r="LT57" s="7"/>
      <c r="LU57" s="7"/>
      <c r="LV57" s="7"/>
      <c r="LW57" s="7"/>
      <c r="LX57" s="7"/>
      <c r="LY57" s="7"/>
      <c r="LZ57" s="7"/>
      <c r="MA57" s="7"/>
      <c r="MB57" s="7"/>
      <c r="MC57" s="7"/>
      <c r="MD57" s="7"/>
      <c r="ME57" s="7"/>
      <c r="MF57" s="7"/>
      <c r="MG57" s="7"/>
      <c r="MH57" s="7"/>
      <c r="MI57" s="7"/>
      <c r="MJ57" s="7"/>
      <c r="MK57" s="7"/>
      <c r="ML57" s="7"/>
      <c r="MM57" s="7"/>
      <c r="MN57" s="7"/>
      <c r="MO57" s="7"/>
      <c r="MP57" s="7"/>
      <c r="MQ57" s="7"/>
      <c r="MR57" s="7"/>
      <c r="MS57" s="7"/>
      <c r="MT57" s="7"/>
      <c r="MU57" s="7"/>
      <c r="MV57" s="7"/>
      <c r="MW57" s="7"/>
      <c r="MX57" s="7"/>
      <c r="MY57" s="7"/>
      <c r="MZ57" s="7"/>
      <c r="NA57" s="7"/>
      <c r="NB57" s="7"/>
      <c r="NC57" s="7"/>
      <c r="ND57" s="7"/>
      <c r="NE57" s="7"/>
      <c r="NF57" s="7"/>
      <c r="NG57" s="7"/>
      <c r="NH57" s="58"/>
      <c r="NI57" s="2"/>
      <c r="NJ57" s="69"/>
      <c r="NK57" s="70"/>
      <c r="NL57" s="70"/>
      <c r="NM57" s="70"/>
      <c r="NN57" s="70"/>
      <c r="NO57" s="70"/>
      <c r="NP57" s="70"/>
      <c r="NQ57" s="70"/>
      <c r="NR57" s="70"/>
      <c r="NS57" s="70"/>
      <c r="NT57" s="70"/>
      <c r="NU57" s="70"/>
      <c r="NV57" s="70"/>
      <c r="NW57" s="70"/>
      <c r="NX57" s="71"/>
    </row>
    <row r="58" spans="1:393" ht="13.5" customHeight="1" x14ac:dyDescent="0.15">
      <c r="A58" s="2"/>
      <c r="B58" s="52"/>
      <c r="C58" s="57"/>
      <c r="D58" s="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7"/>
      <c r="CQ58" s="7"/>
      <c r="CR58" s="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  <c r="IV58" s="57"/>
      <c r="IW58" s="57"/>
      <c r="IX58" s="57"/>
      <c r="IY58" s="57"/>
      <c r="IZ58" s="57"/>
      <c r="JA58" s="57"/>
      <c r="JB58" s="57"/>
      <c r="JC58" s="57"/>
      <c r="JD58" s="57"/>
      <c r="JE58" s="57"/>
      <c r="JF58" s="57"/>
      <c r="JG58" s="57"/>
      <c r="JH58" s="57"/>
      <c r="JI58" s="57"/>
      <c r="JJ58" s="57"/>
      <c r="JK58" s="57"/>
      <c r="JL58" s="57"/>
      <c r="JM58" s="57"/>
      <c r="JN58" s="57"/>
      <c r="JO58" s="57"/>
      <c r="JP58" s="57"/>
      <c r="JQ58" s="57"/>
      <c r="JR58" s="7"/>
      <c r="JS58" s="7"/>
      <c r="JT58" s="7"/>
      <c r="JU58" s="57"/>
      <c r="JV58" s="57"/>
      <c r="JW58" s="57"/>
      <c r="JX58" s="57"/>
      <c r="JY58" s="57"/>
      <c r="JZ58" s="57"/>
      <c r="KA58" s="57"/>
      <c r="KB58" s="57"/>
      <c r="KC58" s="57"/>
      <c r="KD58" s="57"/>
      <c r="KE58" s="57"/>
      <c r="KF58" s="57"/>
      <c r="KG58" s="57"/>
      <c r="KH58" s="57"/>
      <c r="KI58" s="57"/>
      <c r="KJ58" s="57"/>
      <c r="KK58" s="57"/>
      <c r="KL58" s="57"/>
      <c r="KM58" s="57"/>
      <c r="KN58" s="57"/>
      <c r="KO58" s="57"/>
      <c r="KP58" s="57"/>
      <c r="KQ58" s="57"/>
      <c r="KR58" s="57"/>
      <c r="KS58" s="57"/>
      <c r="KT58" s="57"/>
      <c r="KU58" s="57"/>
      <c r="KV58" s="57"/>
      <c r="KW58" s="57"/>
      <c r="KX58" s="57"/>
      <c r="KY58" s="57"/>
      <c r="KZ58" s="57"/>
      <c r="LA58" s="57"/>
      <c r="LB58" s="57"/>
      <c r="LC58" s="57"/>
      <c r="LD58" s="57"/>
      <c r="LE58" s="57"/>
      <c r="LF58" s="57"/>
      <c r="LG58" s="57"/>
      <c r="LH58" s="57"/>
      <c r="LI58" s="57"/>
      <c r="LJ58" s="57"/>
      <c r="LK58" s="57"/>
      <c r="LL58" s="57"/>
      <c r="LM58" s="57"/>
      <c r="LN58" s="57"/>
      <c r="LO58" s="57"/>
      <c r="LP58" s="57"/>
      <c r="LQ58" s="57"/>
      <c r="LR58" s="57"/>
      <c r="LS58" s="57"/>
      <c r="LT58" s="57"/>
      <c r="LU58" s="57"/>
      <c r="LV58" s="57"/>
      <c r="LW58" s="57"/>
      <c r="LX58" s="57"/>
      <c r="LY58" s="57"/>
      <c r="LZ58" s="57"/>
      <c r="MA58" s="57"/>
      <c r="MB58" s="57"/>
      <c r="MC58" s="57"/>
      <c r="MD58" s="57"/>
      <c r="ME58" s="57"/>
      <c r="MF58" s="57"/>
      <c r="MG58" s="57"/>
      <c r="MH58" s="57"/>
      <c r="MI58" s="57"/>
      <c r="MJ58" s="57"/>
      <c r="MK58" s="57"/>
      <c r="ML58" s="57"/>
      <c r="MM58" s="57"/>
      <c r="MN58" s="57"/>
      <c r="MO58" s="57"/>
      <c r="MP58" s="57"/>
      <c r="MQ58" s="57"/>
      <c r="MR58" s="57"/>
      <c r="MS58" s="57"/>
      <c r="MT58" s="57"/>
      <c r="MU58" s="57"/>
      <c r="MV58" s="57"/>
      <c r="MW58" s="57"/>
      <c r="MX58" s="57"/>
      <c r="MY58" s="57"/>
      <c r="MZ58" s="57"/>
      <c r="NA58" s="57"/>
      <c r="NB58" s="57"/>
      <c r="NC58" s="57"/>
      <c r="ND58" s="57"/>
      <c r="NE58" s="57"/>
      <c r="NF58" s="57"/>
      <c r="NG58" s="57"/>
      <c r="NH58" s="58"/>
      <c r="NI58" s="2"/>
      <c r="NJ58" s="69"/>
      <c r="NK58" s="70"/>
      <c r="NL58" s="70"/>
      <c r="NM58" s="70"/>
      <c r="NN58" s="70"/>
      <c r="NO58" s="70"/>
      <c r="NP58" s="70"/>
      <c r="NQ58" s="70"/>
      <c r="NR58" s="70"/>
      <c r="NS58" s="70"/>
      <c r="NT58" s="70"/>
      <c r="NU58" s="70"/>
      <c r="NV58" s="70"/>
      <c r="NW58" s="70"/>
      <c r="NX58" s="71"/>
    </row>
    <row r="59" spans="1:393" ht="13.5" customHeight="1" x14ac:dyDescent="0.15">
      <c r="A59" s="2"/>
      <c r="B59" s="52"/>
      <c r="C59" s="57"/>
      <c r="D59" s="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7"/>
      <c r="CQ59" s="7"/>
      <c r="CR59" s="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  <c r="IW59" s="57"/>
      <c r="IX59" s="57"/>
      <c r="IY59" s="57"/>
      <c r="IZ59" s="57"/>
      <c r="JA59" s="57"/>
      <c r="JB59" s="57"/>
      <c r="JC59" s="57"/>
      <c r="JD59" s="57"/>
      <c r="JE59" s="57"/>
      <c r="JF59" s="57"/>
      <c r="JG59" s="57"/>
      <c r="JH59" s="57"/>
      <c r="JI59" s="57"/>
      <c r="JJ59" s="57"/>
      <c r="JK59" s="57"/>
      <c r="JL59" s="57"/>
      <c r="JM59" s="57"/>
      <c r="JN59" s="57"/>
      <c r="JO59" s="57"/>
      <c r="JP59" s="57"/>
      <c r="JQ59" s="57"/>
      <c r="JR59" s="7"/>
      <c r="JS59" s="7"/>
      <c r="JT59" s="7"/>
      <c r="JU59" s="57"/>
      <c r="JV59" s="57"/>
      <c r="JW59" s="57"/>
      <c r="JX59" s="57"/>
      <c r="JY59" s="57"/>
      <c r="JZ59" s="57"/>
      <c r="KA59" s="57"/>
      <c r="KB59" s="57"/>
      <c r="KC59" s="57"/>
      <c r="KD59" s="57"/>
      <c r="KE59" s="57"/>
      <c r="KF59" s="57"/>
      <c r="KG59" s="57"/>
      <c r="KH59" s="57"/>
      <c r="KI59" s="57"/>
      <c r="KJ59" s="57"/>
      <c r="KK59" s="57"/>
      <c r="KL59" s="57"/>
      <c r="KM59" s="57"/>
      <c r="KN59" s="57"/>
      <c r="KO59" s="57"/>
      <c r="KP59" s="57"/>
      <c r="KQ59" s="57"/>
      <c r="KR59" s="57"/>
      <c r="KS59" s="57"/>
      <c r="KT59" s="57"/>
      <c r="KU59" s="57"/>
      <c r="KV59" s="57"/>
      <c r="KW59" s="57"/>
      <c r="KX59" s="57"/>
      <c r="KY59" s="57"/>
      <c r="KZ59" s="57"/>
      <c r="LA59" s="57"/>
      <c r="LB59" s="57"/>
      <c r="LC59" s="57"/>
      <c r="LD59" s="57"/>
      <c r="LE59" s="57"/>
      <c r="LF59" s="57"/>
      <c r="LG59" s="57"/>
      <c r="LH59" s="57"/>
      <c r="LI59" s="57"/>
      <c r="LJ59" s="57"/>
      <c r="LK59" s="57"/>
      <c r="LL59" s="57"/>
      <c r="LM59" s="57"/>
      <c r="LN59" s="57"/>
      <c r="LO59" s="57"/>
      <c r="LP59" s="57"/>
      <c r="LQ59" s="57"/>
      <c r="LR59" s="57"/>
      <c r="LS59" s="57"/>
      <c r="LT59" s="57"/>
      <c r="LU59" s="57"/>
      <c r="LV59" s="57"/>
      <c r="LW59" s="57"/>
      <c r="LX59" s="57"/>
      <c r="LY59" s="57"/>
      <c r="LZ59" s="57"/>
      <c r="MA59" s="57"/>
      <c r="MB59" s="57"/>
      <c r="MC59" s="57"/>
      <c r="MD59" s="57"/>
      <c r="ME59" s="57"/>
      <c r="MF59" s="57"/>
      <c r="MG59" s="57"/>
      <c r="MH59" s="57"/>
      <c r="MI59" s="57"/>
      <c r="MJ59" s="57"/>
      <c r="MK59" s="57"/>
      <c r="ML59" s="57"/>
      <c r="MM59" s="57"/>
      <c r="MN59" s="57"/>
      <c r="MO59" s="57"/>
      <c r="MP59" s="57"/>
      <c r="MQ59" s="57"/>
      <c r="MR59" s="57"/>
      <c r="MS59" s="57"/>
      <c r="MT59" s="57"/>
      <c r="MU59" s="57"/>
      <c r="MV59" s="57"/>
      <c r="MW59" s="57"/>
      <c r="MX59" s="57"/>
      <c r="MY59" s="57"/>
      <c r="MZ59" s="57"/>
      <c r="NA59" s="57"/>
      <c r="NB59" s="57"/>
      <c r="NC59" s="57"/>
      <c r="ND59" s="57"/>
      <c r="NE59" s="57"/>
      <c r="NF59" s="57"/>
      <c r="NG59" s="57"/>
      <c r="NH59" s="58"/>
      <c r="NI59" s="2"/>
      <c r="NJ59" s="69"/>
      <c r="NK59" s="70"/>
      <c r="NL59" s="70"/>
      <c r="NM59" s="70"/>
      <c r="NN59" s="70"/>
      <c r="NO59" s="70"/>
      <c r="NP59" s="70"/>
      <c r="NQ59" s="70"/>
      <c r="NR59" s="70"/>
      <c r="NS59" s="70"/>
      <c r="NT59" s="70"/>
      <c r="NU59" s="70"/>
      <c r="NV59" s="70"/>
      <c r="NW59" s="70"/>
      <c r="NX59" s="71"/>
    </row>
    <row r="60" spans="1:393" ht="13.5" customHeight="1" x14ac:dyDescent="0.15">
      <c r="A60" s="2"/>
      <c r="B60" s="5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3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3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3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7"/>
      <c r="BG60" s="7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3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3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3"/>
      <c r="DB60" s="92"/>
      <c r="DC60" s="92"/>
      <c r="DD60" s="92"/>
      <c r="DE60" s="92"/>
      <c r="DF60" s="92"/>
      <c r="DG60" s="92"/>
      <c r="DH60" s="92"/>
      <c r="DI60" s="92"/>
      <c r="DJ60" s="93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92"/>
      <c r="DV60" s="92"/>
      <c r="DW60" s="92"/>
      <c r="DX60" s="92"/>
      <c r="DY60" s="92"/>
      <c r="DZ60" s="92"/>
      <c r="EA60" s="92"/>
      <c r="EB60" s="92"/>
      <c r="EC60" s="92"/>
      <c r="ED60" s="92"/>
      <c r="EE60" s="92"/>
      <c r="EF60" s="92"/>
      <c r="EG60" s="92"/>
      <c r="EH60" s="92"/>
      <c r="EI60" s="92"/>
      <c r="EJ60" s="92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  <c r="FI60" s="92"/>
      <c r="FJ60" s="92"/>
      <c r="FK60" s="92"/>
      <c r="FL60" s="92"/>
      <c r="FM60" s="92"/>
      <c r="FN60" s="92"/>
      <c r="FO60" s="92"/>
      <c r="FP60" s="92"/>
      <c r="FQ60" s="92"/>
      <c r="FR60" s="92"/>
      <c r="FS60" s="92"/>
      <c r="FT60" s="92"/>
      <c r="FU60" s="92"/>
      <c r="FV60" s="92"/>
      <c r="FW60" s="92"/>
      <c r="FX60" s="92"/>
      <c r="FY60" s="92"/>
      <c r="FZ60" s="92"/>
      <c r="GA60" s="92"/>
      <c r="GB60" s="92"/>
      <c r="GC60" s="92"/>
      <c r="GD60" s="92"/>
      <c r="GE60" s="92"/>
      <c r="GF60" s="92"/>
      <c r="GG60" s="92"/>
      <c r="GH60" s="92"/>
      <c r="GI60" s="92"/>
      <c r="GJ60" s="92"/>
      <c r="GK60" s="92"/>
      <c r="GL60" s="92"/>
      <c r="GM60" s="92"/>
      <c r="GN60" s="92"/>
      <c r="GO60" s="92"/>
      <c r="GP60" s="7"/>
      <c r="GQ60" s="7"/>
      <c r="GR60" s="92"/>
      <c r="GS60" s="92"/>
      <c r="GT60" s="92"/>
      <c r="GU60" s="92"/>
      <c r="GV60" s="92"/>
      <c r="GW60" s="92"/>
      <c r="GX60" s="92"/>
      <c r="GY60" s="92"/>
      <c r="GZ60" s="92"/>
      <c r="HA60" s="92"/>
      <c r="HB60" s="92"/>
      <c r="HC60" s="92"/>
      <c r="HD60" s="93"/>
      <c r="HE60" s="92"/>
      <c r="HF60" s="92"/>
      <c r="HG60" s="92"/>
      <c r="HH60" s="92"/>
      <c r="HI60" s="92"/>
      <c r="HJ60" s="92"/>
      <c r="HK60" s="92"/>
      <c r="HL60" s="92"/>
      <c r="HM60" s="92"/>
      <c r="HN60" s="92"/>
      <c r="HO60" s="92"/>
      <c r="HP60" s="92"/>
      <c r="HQ60" s="92"/>
      <c r="HR60" s="93"/>
      <c r="HS60" s="92"/>
      <c r="HT60" s="92"/>
      <c r="HU60" s="92"/>
      <c r="HV60" s="92"/>
      <c r="HW60" s="92"/>
      <c r="HX60" s="92"/>
      <c r="HY60" s="92"/>
      <c r="HZ60" s="92"/>
      <c r="IA60" s="92"/>
      <c r="IB60" s="92"/>
      <c r="IC60" s="92"/>
      <c r="ID60" s="92"/>
      <c r="IE60" s="92"/>
      <c r="IF60" s="92"/>
      <c r="IG60" s="93"/>
      <c r="IH60" s="92"/>
      <c r="II60" s="92"/>
      <c r="IJ60" s="92"/>
      <c r="IK60" s="92"/>
      <c r="IL60" s="92"/>
      <c r="IM60" s="92"/>
      <c r="IN60" s="92"/>
      <c r="IO60" s="92"/>
      <c r="IP60" s="92"/>
      <c r="IQ60" s="92"/>
      <c r="IR60" s="92"/>
      <c r="IS60" s="92"/>
      <c r="IT60" s="7"/>
      <c r="IU60" s="7"/>
      <c r="IV60" s="92"/>
      <c r="IW60" s="92"/>
      <c r="IX60" s="92"/>
      <c r="IY60" s="92"/>
      <c r="IZ60" s="92"/>
      <c r="JA60" s="92"/>
      <c r="JB60" s="92"/>
      <c r="JC60" s="92"/>
      <c r="JD60" s="92"/>
      <c r="JE60" s="92"/>
      <c r="JF60" s="92"/>
      <c r="JG60" s="92"/>
      <c r="JH60" s="93"/>
      <c r="JI60" s="92"/>
      <c r="JJ60" s="92"/>
      <c r="JK60" s="92"/>
      <c r="JL60" s="92"/>
      <c r="JM60" s="92"/>
      <c r="JN60" s="92"/>
      <c r="JO60" s="92"/>
      <c r="JP60" s="92"/>
      <c r="JQ60" s="92"/>
      <c r="JR60" s="92"/>
      <c r="JS60" s="92"/>
      <c r="JT60" s="92"/>
      <c r="JU60" s="92"/>
      <c r="JV60" s="92"/>
      <c r="JW60" s="92"/>
      <c r="JX60" s="93"/>
      <c r="JY60" s="92"/>
      <c r="JZ60" s="92"/>
      <c r="KA60" s="92"/>
      <c r="KB60" s="92"/>
      <c r="KC60" s="92"/>
      <c r="KD60" s="92"/>
      <c r="KE60" s="92"/>
      <c r="KF60" s="92"/>
      <c r="KG60" s="92"/>
      <c r="KH60" s="92"/>
      <c r="KI60" s="92"/>
      <c r="KJ60" s="92"/>
      <c r="KK60" s="92"/>
      <c r="KL60" s="92"/>
      <c r="KM60" s="92"/>
      <c r="KN60" s="92"/>
      <c r="KO60" s="93"/>
      <c r="KP60" s="92"/>
      <c r="KQ60" s="92"/>
      <c r="KR60" s="92"/>
      <c r="KS60" s="92"/>
      <c r="KT60" s="92"/>
      <c r="KU60" s="92"/>
      <c r="KV60" s="92"/>
      <c r="KW60" s="92"/>
      <c r="KX60" s="92"/>
      <c r="KY60" s="92"/>
      <c r="KZ60" s="92"/>
      <c r="LA60" s="92"/>
      <c r="LB60" s="7"/>
      <c r="LC60" s="7"/>
      <c r="LD60" s="92"/>
      <c r="LE60" s="92"/>
      <c r="LF60" s="92"/>
      <c r="LG60" s="92"/>
      <c r="LH60" s="92"/>
      <c r="LI60" s="92"/>
      <c r="LJ60" s="92"/>
      <c r="LK60" s="92"/>
      <c r="LL60" s="92"/>
      <c r="LM60" s="92"/>
      <c r="LN60" s="92"/>
      <c r="LO60" s="92"/>
      <c r="LP60" s="92"/>
      <c r="LQ60" s="92"/>
      <c r="LR60" s="92"/>
      <c r="LS60" s="92"/>
      <c r="LT60" s="92"/>
      <c r="LU60" s="92"/>
      <c r="LV60" s="92"/>
      <c r="LW60" s="92"/>
      <c r="LX60" s="92"/>
      <c r="LY60" s="92"/>
      <c r="LZ60" s="92"/>
      <c r="MA60" s="92"/>
      <c r="MB60" s="92"/>
      <c r="MC60" s="92"/>
      <c r="MD60" s="93"/>
      <c r="ME60" s="92"/>
      <c r="MF60" s="92"/>
      <c r="MG60" s="92"/>
      <c r="MH60" s="92"/>
      <c r="MI60" s="92"/>
      <c r="MJ60" s="92"/>
      <c r="MK60" s="92"/>
      <c r="ML60" s="92"/>
      <c r="MM60" s="92"/>
      <c r="MN60" s="92"/>
      <c r="MO60" s="92"/>
      <c r="MP60" s="92"/>
      <c r="MQ60" s="92"/>
      <c r="MR60" s="92"/>
      <c r="MS60" s="92"/>
      <c r="MT60" s="92"/>
      <c r="MU60" s="92"/>
      <c r="MV60" s="92"/>
      <c r="MW60" s="92"/>
      <c r="MX60" s="92"/>
      <c r="MY60" s="92"/>
      <c r="MZ60" s="92"/>
      <c r="NA60" s="92"/>
      <c r="NB60" s="92"/>
      <c r="NC60" s="92"/>
      <c r="ND60" s="92"/>
      <c r="NE60" s="92"/>
      <c r="NF60" s="92"/>
      <c r="NG60" s="92"/>
      <c r="NH60" s="58"/>
      <c r="NI60" s="2"/>
      <c r="NJ60" s="69"/>
      <c r="NK60" s="70"/>
      <c r="NL60" s="70"/>
      <c r="NM60" s="70"/>
      <c r="NN60" s="70"/>
      <c r="NO60" s="70"/>
      <c r="NP60" s="70"/>
      <c r="NQ60" s="70"/>
      <c r="NR60" s="70"/>
      <c r="NS60" s="70"/>
      <c r="NT60" s="70"/>
      <c r="NU60" s="70"/>
      <c r="NV60" s="70"/>
      <c r="NW60" s="70"/>
      <c r="NX60" s="71"/>
    </row>
    <row r="61" spans="1:393" ht="13.5" customHeight="1" x14ac:dyDescent="0.15">
      <c r="A61" s="2"/>
      <c r="B61" s="94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  <c r="EM61" s="95"/>
      <c r="EN61" s="95"/>
      <c r="EO61" s="95"/>
      <c r="EP61" s="95"/>
      <c r="EQ61" s="95"/>
      <c r="ER61" s="95"/>
      <c r="ES61" s="95"/>
      <c r="ET61" s="95"/>
      <c r="EU61" s="95"/>
      <c r="EV61" s="95"/>
      <c r="EW61" s="95"/>
      <c r="EX61" s="95"/>
      <c r="EY61" s="95"/>
      <c r="EZ61" s="95"/>
      <c r="FA61" s="95"/>
      <c r="FB61" s="95"/>
      <c r="FC61" s="95"/>
      <c r="FD61" s="95"/>
      <c r="FE61" s="95"/>
      <c r="FF61" s="95"/>
      <c r="FG61" s="95"/>
      <c r="FH61" s="95"/>
      <c r="FI61" s="95"/>
      <c r="FJ61" s="95"/>
      <c r="FK61" s="95"/>
      <c r="FL61" s="95"/>
      <c r="FM61" s="95"/>
      <c r="FN61" s="95"/>
      <c r="FO61" s="95"/>
      <c r="FP61" s="95"/>
      <c r="FQ61" s="95"/>
      <c r="FR61" s="95"/>
      <c r="FS61" s="95"/>
      <c r="FT61" s="95"/>
      <c r="FU61" s="95"/>
      <c r="FV61" s="95"/>
      <c r="FW61" s="95"/>
      <c r="FX61" s="95"/>
      <c r="FY61" s="95"/>
      <c r="FZ61" s="95"/>
      <c r="GA61" s="95"/>
      <c r="GB61" s="95"/>
      <c r="GC61" s="95"/>
      <c r="GD61" s="95"/>
      <c r="GE61" s="95"/>
      <c r="GF61" s="95"/>
      <c r="GG61" s="95"/>
      <c r="GH61" s="95"/>
      <c r="GI61" s="95"/>
      <c r="GJ61" s="95"/>
      <c r="GK61" s="95"/>
      <c r="GL61" s="95"/>
      <c r="GM61" s="95"/>
      <c r="GN61" s="95"/>
      <c r="GO61" s="95"/>
      <c r="GP61" s="95"/>
      <c r="GQ61" s="95"/>
      <c r="GR61" s="95"/>
      <c r="GS61" s="95"/>
      <c r="GT61" s="95"/>
      <c r="GU61" s="95"/>
      <c r="GV61" s="95"/>
      <c r="GW61" s="95"/>
      <c r="GX61" s="95"/>
      <c r="GY61" s="95"/>
      <c r="GZ61" s="95"/>
      <c r="HA61" s="95"/>
      <c r="HB61" s="95"/>
      <c r="HC61" s="95"/>
      <c r="HD61" s="95"/>
      <c r="HE61" s="95"/>
      <c r="HF61" s="95"/>
      <c r="HG61" s="95"/>
      <c r="HH61" s="95"/>
      <c r="HI61" s="95"/>
      <c r="HJ61" s="95"/>
      <c r="HK61" s="95"/>
      <c r="HL61" s="95"/>
      <c r="HM61" s="95"/>
      <c r="HN61" s="95"/>
      <c r="HO61" s="95"/>
      <c r="HP61" s="95"/>
      <c r="HQ61" s="95"/>
      <c r="HR61" s="95"/>
      <c r="HS61" s="95"/>
      <c r="HT61" s="95"/>
      <c r="HU61" s="95"/>
      <c r="HV61" s="95"/>
      <c r="HW61" s="95"/>
      <c r="HX61" s="95"/>
      <c r="HY61" s="95"/>
      <c r="HZ61" s="95"/>
      <c r="IA61" s="95"/>
      <c r="IB61" s="95"/>
      <c r="IC61" s="95"/>
      <c r="ID61" s="95"/>
      <c r="IE61" s="95"/>
      <c r="IF61" s="95"/>
      <c r="IG61" s="95"/>
      <c r="IH61" s="95"/>
      <c r="II61" s="95"/>
      <c r="IJ61" s="95"/>
      <c r="IK61" s="95"/>
      <c r="IL61" s="95"/>
      <c r="IM61" s="95"/>
      <c r="IN61" s="95"/>
      <c r="IO61" s="95"/>
      <c r="IP61" s="95"/>
      <c r="IQ61" s="95"/>
      <c r="IR61" s="95"/>
      <c r="IS61" s="95"/>
      <c r="IT61" s="95"/>
      <c r="IU61" s="95"/>
      <c r="IV61" s="95"/>
      <c r="IW61" s="95"/>
      <c r="IX61" s="95"/>
      <c r="IY61" s="95"/>
      <c r="IZ61" s="95"/>
      <c r="JA61" s="95"/>
      <c r="JB61" s="95"/>
      <c r="JC61" s="95"/>
      <c r="JD61" s="95"/>
      <c r="JE61" s="95"/>
      <c r="JF61" s="95"/>
      <c r="JG61" s="95"/>
      <c r="JH61" s="95"/>
      <c r="JI61" s="95"/>
      <c r="JJ61" s="95"/>
      <c r="JK61" s="95"/>
      <c r="JL61" s="95"/>
      <c r="JM61" s="95"/>
      <c r="JN61" s="95"/>
      <c r="JO61" s="95"/>
      <c r="JP61" s="95"/>
      <c r="JQ61" s="95"/>
      <c r="JR61" s="95"/>
      <c r="JS61" s="95"/>
      <c r="JT61" s="95"/>
      <c r="JU61" s="95"/>
      <c r="JV61" s="95"/>
      <c r="JW61" s="95"/>
      <c r="JX61" s="95"/>
      <c r="JY61" s="95"/>
      <c r="JZ61" s="95"/>
      <c r="KA61" s="95"/>
      <c r="KB61" s="95"/>
      <c r="KC61" s="95"/>
      <c r="KD61" s="95"/>
      <c r="KE61" s="95"/>
      <c r="KF61" s="95"/>
      <c r="KG61" s="95"/>
      <c r="KH61" s="95"/>
      <c r="KI61" s="95"/>
      <c r="KJ61" s="95"/>
      <c r="KK61" s="95"/>
      <c r="KL61" s="95"/>
      <c r="KM61" s="95"/>
      <c r="KN61" s="95"/>
      <c r="KO61" s="95"/>
      <c r="KP61" s="95"/>
      <c r="KQ61" s="95"/>
      <c r="KR61" s="95"/>
      <c r="KS61" s="95"/>
      <c r="KT61" s="95"/>
      <c r="KU61" s="95"/>
      <c r="KV61" s="95"/>
      <c r="KW61" s="95"/>
      <c r="KX61" s="95"/>
      <c r="KY61" s="95"/>
      <c r="KZ61" s="95"/>
      <c r="LA61" s="95"/>
      <c r="LB61" s="95"/>
      <c r="LC61" s="95"/>
      <c r="LD61" s="95"/>
      <c r="LE61" s="95"/>
      <c r="LF61" s="95"/>
      <c r="LG61" s="95"/>
      <c r="LH61" s="95"/>
      <c r="LI61" s="95"/>
      <c r="LJ61" s="95"/>
      <c r="LK61" s="95"/>
      <c r="LL61" s="95"/>
      <c r="LM61" s="95"/>
      <c r="LN61" s="95"/>
      <c r="LO61" s="95"/>
      <c r="LP61" s="95"/>
      <c r="LQ61" s="95"/>
      <c r="LR61" s="95"/>
      <c r="LS61" s="95"/>
      <c r="LT61" s="95"/>
      <c r="LU61" s="95"/>
      <c r="LV61" s="95"/>
      <c r="LW61" s="95"/>
      <c r="LX61" s="95"/>
      <c r="LY61" s="95"/>
      <c r="LZ61" s="95"/>
      <c r="MA61" s="95"/>
      <c r="MB61" s="95"/>
      <c r="MC61" s="95"/>
      <c r="MD61" s="95"/>
      <c r="ME61" s="95"/>
      <c r="MF61" s="95"/>
      <c r="MG61" s="95"/>
      <c r="MH61" s="95"/>
      <c r="MI61" s="95"/>
      <c r="MJ61" s="95"/>
      <c r="MK61" s="95"/>
      <c r="ML61" s="95"/>
      <c r="MM61" s="95"/>
      <c r="MN61" s="95"/>
      <c r="MO61" s="95"/>
      <c r="MP61" s="95"/>
      <c r="MQ61" s="95"/>
      <c r="MR61" s="95"/>
      <c r="MS61" s="95"/>
      <c r="MT61" s="95"/>
      <c r="MU61" s="95"/>
      <c r="MV61" s="95"/>
      <c r="MW61" s="95"/>
      <c r="MX61" s="95"/>
      <c r="MY61" s="95"/>
      <c r="MZ61" s="95"/>
      <c r="NA61" s="95"/>
      <c r="NB61" s="95"/>
      <c r="NC61" s="95"/>
      <c r="ND61" s="95"/>
      <c r="NE61" s="95"/>
      <c r="NF61" s="95"/>
      <c r="NG61" s="95"/>
      <c r="NH61" s="96"/>
      <c r="NI61" s="2"/>
      <c r="NJ61" s="69"/>
      <c r="NK61" s="70"/>
      <c r="NL61" s="70"/>
      <c r="NM61" s="70"/>
      <c r="NN61" s="70"/>
      <c r="NO61" s="70"/>
      <c r="NP61" s="70"/>
      <c r="NQ61" s="70"/>
      <c r="NR61" s="70"/>
      <c r="NS61" s="70"/>
      <c r="NT61" s="70"/>
      <c r="NU61" s="70"/>
      <c r="NV61" s="70"/>
      <c r="NW61" s="70"/>
      <c r="NX61" s="71"/>
    </row>
    <row r="62" spans="1:393" ht="13.5" customHeight="1" x14ac:dyDescent="0.15">
      <c r="A62" s="58"/>
      <c r="B62" s="45"/>
      <c r="C62" s="46"/>
      <c r="D62" s="46"/>
      <c r="E62" s="46"/>
      <c r="F62" s="41" t="s">
        <v>81</v>
      </c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  <c r="FQ62" s="41"/>
      <c r="FR62" s="41"/>
      <c r="FS62" s="41"/>
      <c r="FT62" s="41"/>
      <c r="FU62" s="41"/>
      <c r="FV62" s="41"/>
      <c r="FW62" s="41"/>
      <c r="FX62" s="41"/>
      <c r="FY62" s="41"/>
      <c r="FZ62" s="41"/>
      <c r="GA62" s="41"/>
      <c r="GB62" s="41"/>
      <c r="GC62" s="41"/>
      <c r="GD62" s="41"/>
      <c r="GE62" s="41"/>
      <c r="GF62" s="41"/>
      <c r="GG62" s="41"/>
      <c r="GH62" s="41"/>
      <c r="GI62" s="41"/>
      <c r="GJ62" s="41"/>
      <c r="GK62" s="41"/>
      <c r="GL62" s="41"/>
      <c r="GM62" s="41"/>
      <c r="GN62" s="41"/>
      <c r="GO62" s="41"/>
      <c r="GP62" s="41"/>
      <c r="GQ62" s="41"/>
      <c r="GR62" s="41"/>
      <c r="GS62" s="41"/>
      <c r="GT62" s="41"/>
      <c r="GU62" s="41"/>
      <c r="GV62" s="41"/>
      <c r="GW62" s="41"/>
      <c r="GX62" s="41"/>
      <c r="GY62" s="41"/>
      <c r="GZ62" s="41"/>
      <c r="HA62" s="41"/>
      <c r="HB62" s="41"/>
      <c r="HC62" s="41"/>
      <c r="HD62" s="41"/>
      <c r="HE62" s="41"/>
      <c r="HF62" s="41"/>
      <c r="HG62" s="41"/>
      <c r="HH62" s="41"/>
      <c r="HI62" s="41"/>
      <c r="HJ62" s="41"/>
      <c r="HK62" s="41"/>
      <c r="HL62" s="41"/>
      <c r="HM62" s="41"/>
      <c r="HN62" s="41"/>
      <c r="HO62" s="41"/>
      <c r="HP62" s="41"/>
      <c r="HQ62" s="41"/>
      <c r="HR62" s="41"/>
      <c r="HS62" s="41"/>
      <c r="HT62" s="41"/>
      <c r="HU62" s="41"/>
      <c r="HV62" s="41"/>
      <c r="HW62" s="41"/>
      <c r="HX62" s="41"/>
      <c r="HY62" s="41"/>
      <c r="HZ62" s="41"/>
      <c r="IA62" s="41"/>
      <c r="IB62" s="41"/>
      <c r="IC62" s="41"/>
      <c r="ID62" s="41"/>
      <c r="IE62" s="41"/>
      <c r="IF62" s="41"/>
      <c r="IG62" s="41"/>
      <c r="IH62" s="41"/>
      <c r="II62" s="41"/>
      <c r="IJ62" s="41"/>
      <c r="IK62" s="41"/>
      <c r="IL62" s="41"/>
      <c r="IM62" s="41"/>
      <c r="IN62" s="41"/>
      <c r="IO62" s="41"/>
      <c r="IP62" s="41"/>
      <c r="IQ62" s="41"/>
      <c r="IR62" s="41"/>
      <c r="IS62" s="41"/>
      <c r="IT62" s="41"/>
      <c r="IU62" s="41"/>
      <c r="IV62" s="41"/>
      <c r="IW62" s="41"/>
      <c r="IX62" s="41"/>
      <c r="IY62" s="41"/>
      <c r="IZ62" s="41"/>
      <c r="JA62" s="41"/>
      <c r="JB62" s="41"/>
      <c r="JC62" s="41"/>
      <c r="JD62" s="41"/>
      <c r="JE62" s="41"/>
      <c r="JF62" s="41"/>
      <c r="JG62" s="41"/>
      <c r="JH62" s="41"/>
      <c r="JI62" s="41"/>
      <c r="JJ62" s="41"/>
      <c r="JK62" s="41"/>
      <c r="JL62" s="41"/>
      <c r="JM62" s="41"/>
      <c r="JN62" s="41"/>
      <c r="JO62" s="41"/>
      <c r="JP62" s="41"/>
      <c r="JQ62" s="41"/>
      <c r="JR62" s="41"/>
      <c r="JS62" s="41"/>
      <c r="JT62" s="41"/>
      <c r="JU62" s="41"/>
      <c r="JV62" s="41"/>
      <c r="JW62" s="41"/>
      <c r="JX62" s="41"/>
      <c r="JY62" s="41"/>
      <c r="JZ62" s="41"/>
      <c r="KA62" s="41"/>
      <c r="KB62" s="41"/>
      <c r="KC62" s="41"/>
      <c r="KD62" s="41"/>
      <c r="KE62" s="41"/>
      <c r="KF62" s="41"/>
      <c r="KG62" s="41"/>
      <c r="KH62" s="41"/>
      <c r="KI62" s="41"/>
      <c r="KJ62" s="41"/>
      <c r="KK62" s="41"/>
      <c r="KL62" s="41"/>
      <c r="KM62" s="41"/>
      <c r="KN62" s="41"/>
      <c r="KO62" s="41"/>
      <c r="KP62" s="41"/>
      <c r="KQ62" s="41"/>
      <c r="KR62" s="41"/>
      <c r="KS62" s="41"/>
      <c r="KT62" s="41"/>
      <c r="KU62" s="41"/>
      <c r="KV62" s="41"/>
      <c r="KW62" s="41"/>
      <c r="KX62" s="41"/>
      <c r="KY62" s="41"/>
      <c r="KZ62" s="41"/>
      <c r="LA62" s="41"/>
      <c r="LB62" s="41"/>
      <c r="LC62" s="41"/>
      <c r="LD62" s="41"/>
      <c r="LE62" s="41"/>
      <c r="LF62" s="41"/>
      <c r="LG62" s="41"/>
      <c r="LH62" s="41"/>
      <c r="LI62" s="41"/>
      <c r="LJ62" s="41"/>
      <c r="LK62" s="41"/>
      <c r="LL62" s="41"/>
      <c r="LM62" s="41"/>
      <c r="LN62" s="41"/>
      <c r="LO62" s="41"/>
      <c r="LP62" s="41"/>
      <c r="LQ62" s="41"/>
      <c r="LR62" s="41"/>
      <c r="LS62" s="41"/>
      <c r="LT62" s="41"/>
      <c r="LU62" s="41"/>
      <c r="LV62" s="41"/>
      <c r="LW62" s="41"/>
      <c r="LX62" s="41"/>
      <c r="LY62" s="41"/>
      <c r="LZ62" s="41"/>
      <c r="MA62" s="41"/>
      <c r="MB62" s="41"/>
      <c r="MC62" s="41"/>
      <c r="MD62" s="41"/>
      <c r="ME62" s="41"/>
      <c r="MF62" s="41"/>
      <c r="MG62" s="41"/>
      <c r="MH62" s="41"/>
      <c r="MI62" s="41"/>
      <c r="MJ62" s="41"/>
      <c r="MK62" s="41"/>
      <c r="ML62" s="41"/>
      <c r="MM62" s="41"/>
      <c r="MN62" s="41"/>
      <c r="MO62" s="41"/>
      <c r="MP62" s="41"/>
      <c r="MQ62" s="41"/>
      <c r="MR62" s="41"/>
      <c r="MS62" s="41"/>
      <c r="MT62" s="41"/>
      <c r="MU62" s="41"/>
      <c r="MV62" s="41"/>
      <c r="MW62" s="41"/>
      <c r="MX62" s="41"/>
      <c r="MY62" s="41"/>
      <c r="MZ62" s="41"/>
      <c r="NA62" s="41"/>
      <c r="NB62" s="41"/>
      <c r="NC62" s="41"/>
      <c r="ND62" s="41"/>
      <c r="NE62" s="46"/>
      <c r="NF62" s="46"/>
      <c r="NG62" s="46"/>
      <c r="NH62" s="48"/>
      <c r="NI62" s="2"/>
      <c r="NJ62" s="69"/>
      <c r="NK62" s="70"/>
      <c r="NL62" s="70"/>
      <c r="NM62" s="70"/>
      <c r="NN62" s="70"/>
      <c r="NO62" s="70"/>
      <c r="NP62" s="70"/>
      <c r="NQ62" s="70"/>
      <c r="NR62" s="70"/>
      <c r="NS62" s="70"/>
      <c r="NT62" s="70"/>
      <c r="NU62" s="70"/>
      <c r="NV62" s="70"/>
      <c r="NW62" s="70"/>
      <c r="NX62" s="71"/>
    </row>
    <row r="63" spans="1:393" ht="13.5" customHeight="1" x14ac:dyDescent="0.15">
      <c r="A63" s="58"/>
      <c r="B63" s="45"/>
      <c r="C63" s="46"/>
      <c r="D63" s="46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7"/>
      <c r="ED63" s="47"/>
      <c r="EE63" s="47"/>
      <c r="EF63" s="47"/>
      <c r="EG63" s="47"/>
      <c r="EH63" s="47"/>
      <c r="EI63" s="47"/>
      <c r="EJ63" s="47"/>
      <c r="EK63" s="47"/>
      <c r="EL63" s="47"/>
      <c r="EM63" s="47"/>
      <c r="EN63" s="47"/>
      <c r="EO63" s="47"/>
      <c r="EP63" s="47"/>
      <c r="EQ63" s="47"/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/>
      <c r="FC63" s="47"/>
      <c r="FD63" s="47"/>
      <c r="FE63" s="47"/>
      <c r="FF63" s="47"/>
      <c r="FG63" s="47"/>
      <c r="FH63" s="47"/>
      <c r="FI63" s="47"/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47"/>
      <c r="FX63" s="47"/>
      <c r="FY63" s="47"/>
      <c r="FZ63" s="47"/>
      <c r="GA63" s="47"/>
      <c r="GB63" s="47"/>
      <c r="GC63" s="47"/>
      <c r="GD63" s="47"/>
      <c r="GE63" s="47"/>
      <c r="GF63" s="47"/>
      <c r="GG63" s="47"/>
      <c r="GH63" s="47"/>
      <c r="GI63" s="47"/>
      <c r="GJ63" s="47"/>
      <c r="GK63" s="47"/>
      <c r="GL63" s="47"/>
      <c r="GM63" s="47"/>
      <c r="GN63" s="47"/>
      <c r="GO63" s="47"/>
      <c r="GP63" s="47"/>
      <c r="GQ63" s="47"/>
      <c r="GR63" s="47"/>
      <c r="GS63" s="47"/>
      <c r="GT63" s="47"/>
      <c r="GU63" s="47"/>
      <c r="GV63" s="47"/>
      <c r="GW63" s="47"/>
      <c r="GX63" s="47"/>
      <c r="GY63" s="47"/>
      <c r="GZ63" s="47"/>
      <c r="HA63" s="47"/>
      <c r="HB63" s="47"/>
      <c r="HC63" s="47"/>
      <c r="HD63" s="47"/>
      <c r="HE63" s="47"/>
      <c r="HF63" s="47"/>
      <c r="HG63" s="47"/>
      <c r="HH63" s="47"/>
      <c r="HI63" s="47"/>
      <c r="HJ63" s="47"/>
      <c r="HK63" s="47"/>
      <c r="HL63" s="47"/>
      <c r="HM63" s="47"/>
      <c r="HN63" s="47"/>
      <c r="HO63" s="47"/>
      <c r="HP63" s="47"/>
      <c r="HQ63" s="47"/>
      <c r="HR63" s="47"/>
      <c r="HS63" s="47"/>
      <c r="HT63" s="47"/>
      <c r="HU63" s="47"/>
      <c r="HV63" s="47"/>
      <c r="HW63" s="47"/>
      <c r="HX63" s="47"/>
      <c r="HY63" s="47"/>
      <c r="HZ63" s="47"/>
      <c r="IA63" s="47"/>
      <c r="IB63" s="47"/>
      <c r="IC63" s="47"/>
      <c r="ID63" s="47"/>
      <c r="IE63" s="47"/>
      <c r="IF63" s="47"/>
      <c r="IG63" s="47"/>
      <c r="IH63" s="47"/>
      <c r="II63" s="47"/>
      <c r="IJ63" s="47"/>
      <c r="IK63" s="47"/>
      <c r="IL63" s="47"/>
      <c r="IM63" s="47"/>
      <c r="IN63" s="47"/>
      <c r="IO63" s="47"/>
      <c r="IP63" s="47"/>
      <c r="IQ63" s="47"/>
      <c r="IR63" s="47"/>
      <c r="IS63" s="47"/>
      <c r="IT63" s="47"/>
      <c r="IU63" s="47"/>
      <c r="IV63" s="47"/>
      <c r="IW63" s="47"/>
      <c r="IX63" s="47"/>
      <c r="IY63" s="47"/>
      <c r="IZ63" s="47"/>
      <c r="JA63" s="47"/>
      <c r="JB63" s="47"/>
      <c r="JC63" s="47"/>
      <c r="JD63" s="47"/>
      <c r="JE63" s="47"/>
      <c r="JF63" s="47"/>
      <c r="JG63" s="47"/>
      <c r="JH63" s="47"/>
      <c r="JI63" s="47"/>
      <c r="JJ63" s="47"/>
      <c r="JK63" s="47"/>
      <c r="JL63" s="47"/>
      <c r="JM63" s="47"/>
      <c r="JN63" s="47"/>
      <c r="JO63" s="47"/>
      <c r="JP63" s="47"/>
      <c r="JQ63" s="47"/>
      <c r="JR63" s="47"/>
      <c r="JS63" s="47"/>
      <c r="JT63" s="47"/>
      <c r="JU63" s="47"/>
      <c r="JV63" s="47"/>
      <c r="JW63" s="47"/>
      <c r="JX63" s="47"/>
      <c r="JY63" s="47"/>
      <c r="JZ63" s="47"/>
      <c r="KA63" s="47"/>
      <c r="KB63" s="47"/>
      <c r="KC63" s="47"/>
      <c r="KD63" s="47"/>
      <c r="KE63" s="47"/>
      <c r="KF63" s="47"/>
      <c r="KG63" s="47"/>
      <c r="KH63" s="47"/>
      <c r="KI63" s="47"/>
      <c r="KJ63" s="47"/>
      <c r="KK63" s="47"/>
      <c r="KL63" s="47"/>
      <c r="KM63" s="47"/>
      <c r="KN63" s="47"/>
      <c r="KO63" s="47"/>
      <c r="KP63" s="47"/>
      <c r="KQ63" s="47"/>
      <c r="KR63" s="47"/>
      <c r="KS63" s="47"/>
      <c r="KT63" s="47"/>
      <c r="KU63" s="47"/>
      <c r="KV63" s="47"/>
      <c r="KW63" s="47"/>
      <c r="KX63" s="47"/>
      <c r="KY63" s="47"/>
      <c r="KZ63" s="47"/>
      <c r="LA63" s="47"/>
      <c r="LB63" s="47"/>
      <c r="LC63" s="47"/>
      <c r="LD63" s="47"/>
      <c r="LE63" s="47"/>
      <c r="LF63" s="47"/>
      <c r="LG63" s="47"/>
      <c r="LH63" s="47"/>
      <c r="LI63" s="47"/>
      <c r="LJ63" s="47"/>
      <c r="LK63" s="47"/>
      <c r="LL63" s="47"/>
      <c r="LM63" s="47"/>
      <c r="LN63" s="47"/>
      <c r="LO63" s="47"/>
      <c r="LP63" s="47"/>
      <c r="LQ63" s="47"/>
      <c r="LR63" s="47"/>
      <c r="LS63" s="47"/>
      <c r="LT63" s="47"/>
      <c r="LU63" s="47"/>
      <c r="LV63" s="47"/>
      <c r="LW63" s="47"/>
      <c r="LX63" s="47"/>
      <c r="LY63" s="47"/>
      <c r="LZ63" s="47"/>
      <c r="MA63" s="47"/>
      <c r="MB63" s="47"/>
      <c r="MC63" s="47"/>
      <c r="MD63" s="47"/>
      <c r="ME63" s="47"/>
      <c r="MF63" s="47"/>
      <c r="MG63" s="47"/>
      <c r="MH63" s="47"/>
      <c r="MI63" s="47"/>
      <c r="MJ63" s="47"/>
      <c r="MK63" s="47"/>
      <c r="ML63" s="47"/>
      <c r="MM63" s="47"/>
      <c r="MN63" s="47"/>
      <c r="MO63" s="47"/>
      <c r="MP63" s="47"/>
      <c r="MQ63" s="47"/>
      <c r="MR63" s="47"/>
      <c r="MS63" s="47"/>
      <c r="MT63" s="47"/>
      <c r="MU63" s="47"/>
      <c r="MV63" s="47"/>
      <c r="MW63" s="47"/>
      <c r="MX63" s="47"/>
      <c r="MY63" s="47"/>
      <c r="MZ63" s="47"/>
      <c r="NA63" s="47"/>
      <c r="NB63" s="47"/>
      <c r="NC63" s="47"/>
      <c r="ND63" s="47"/>
      <c r="NE63" s="46"/>
      <c r="NF63" s="46"/>
      <c r="NG63" s="46"/>
      <c r="NH63" s="48"/>
      <c r="NI63" s="2"/>
      <c r="NJ63" s="69"/>
      <c r="NK63" s="70"/>
      <c r="NL63" s="70"/>
      <c r="NM63" s="70"/>
      <c r="NN63" s="70"/>
      <c r="NO63" s="70"/>
      <c r="NP63" s="70"/>
      <c r="NQ63" s="70"/>
      <c r="NR63" s="70"/>
      <c r="NS63" s="70"/>
      <c r="NT63" s="70"/>
      <c r="NU63" s="70"/>
      <c r="NV63" s="70"/>
      <c r="NW63" s="70"/>
      <c r="NX63" s="71"/>
    </row>
    <row r="64" spans="1:393" ht="13.5" customHeight="1" x14ac:dyDescent="0.15">
      <c r="A64" s="2"/>
      <c r="B64" s="52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58"/>
      <c r="NI64" s="2"/>
      <c r="NJ64" s="69"/>
      <c r="NK64" s="70"/>
      <c r="NL64" s="70"/>
      <c r="NM64" s="70"/>
      <c r="NN64" s="70"/>
      <c r="NO64" s="70"/>
      <c r="NP64" s="70"/>
      <c r="NQ64" s="70"/>
      <c r="NR64" s="70"/>
      <c r="NS64" s="70"/>
      <c r="NT64" s="70"/>
      <c r="NU64" s="70"/>
      <c r="NV64" s="70"/>
      <c r="NW64" s="70"/>
      <c r="NX64" s="71"/>
    </row>
    <row r="65" spans="1:388" ht="13.5" customHeight="1" x14ac:dyDescent="0.15">
      <c r="A65" s="2"/>
      <c r="B65" s="52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57"/>
      <c r="CZ65" s="7"/>
      <c r="DA65" s="7"/>
      <c r="DB65" s="7"/>
      <c r="DC65" s="7"/>
      <c r="DD65" s="7"/>
      <c r="DE65" s="7"/>
      <c r="DF65" s="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57"/>
      <c r="FZ65" s="57"/>
      <c r="GA65" s="57"/>
      <c r="GB65" s="57"/>
      <c r="GC65" s="57"/>
      <c r="GD65" s="57"/>
      <c r="GE65" s="57"/>
      <c r="GF65" s="57"/>
      <c r="GG65" s="57"/>
      <c r="GH65" s="57"/>
      <c r="GI65" s="57"/>
      <c r="GJ65" s="57"/>
      <c r="GK65" s="5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57"/>
      <c r="IF65" s="57"/>
      <c r="IG65" s="57"/>
      <c r="IH65" s="57"/>
      <c r="II65" s="57"/>
      <c r="IJ65" s="57"/>
      <c r="IK65" s="57"/>
      <c r="IL65" s="57"/>
      <c r="IM65" s="57"/>
      <c r="IN65" s="57"/>
      <c r="IO65" s="57"/>
      <c r="IP65" s="57"/>
      <c r="IQ65" s="5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57"/>
      <c r="KN65" s="57"/>
      <c r="KO65" s="57"/>
      <c r="KP65" s="57"/>
      <c r="KQ65" s="57"/>
      <c r="KR65" s="57"/>
      <c r="KS65" s="57"/>
      <c r="KT65" s="57"/>
      <c r="KU65" s="57"/>
      <c r="KV65" s="5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57"/>
      <c r="MP65" s="57"/>
      <c r="MQ65" s="57"/>
      <c r="MR65" s="57"/>
      <c r="MS65" s="57"/>
      <c r="MT65" s="57"/>
      <c r="MU65" s="57"/>
      <c r="MV65" s="57"/>
      <c r="MW65" s="57"/>
      <c r="MX65" s="57"/>
      <c r="MY65" s="57"/>
      <c r="MZ65" s="57"/>
      <c r="NA65" s="7"/>
      <c r="NB65" s="7"/>
      <c r="NC65" s="7"/>
      <c r="ND65" s="57"/>
      <c r="NE65" s="57"/>
      <c r="NF65" s="57"/>
      <c r="NG65" s="57"/>
      <c r="NH65" s="58"/>
      <c r="NI65" s="2"/>
      <c r="NJ65" s="69"/>
      <c r="NK65" s="70"/>
      <c r="NL65" s="70"/>
      <c r="NM65" s="70"/>
      <c r="NN65" s="70"/>
      <c r="NO65" s="70"/>
      <c r="NP65" s="70"/>
      <c r="NQ65" s="70"/>
      <c r="NR65" s="70"/>
      <c r="NS65" s="70"/>
      <c r="NT65" s="70"/>
      <c r="NU65" s="70"/>
      <c r="NV65" s="70"/>
      <c r="NW65" s="70"/>
      <c r="NX65" s="71"/>
    </row>
    <row r="66" spans="1:388" ht="13.5" customHeight="1" x14ac:dyDescent="0.15">
      <c r="A66" s="2"/>
      <c r="B66" s="52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57"/>
      <c r="CZ66" s="7"/>
      <c r="DA66" s="7"/>
      <c r="DB66" s="7"/>
      <c r="DC66" s="7"/>
      <c r="DD66" s="7"/>
      <c r="DE66" s="7"/>
      <c r="DF66" s="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  <c r="EW66" s="57"/>
      <c r="EX66" s="57"/>
      <c r="EY66" s="57"/>
      <c r="EZ66" s="57"/>
      <c r="FA66" s="57"/>
      <c r="FB66" s="57"/>
      <c r="FC66" s="57"/>
      <c r="FD66" s="57"/>
      <c r="FE66" s="57"/>
      <c r="FF66" s="57"/>
      <c r="FG66" s="57"/>
      <c r="FH66" s="57"/>
      <c r="FI66" s="57"/>
      <c r="FJ66" s="57"/>
      <c r="FK66" s="57"/>
      <c r="FL66" s="57"/>
      <c r="FM66" s="57"/>
      <c r="FN66" s="57"/>
      <c r="FO66" s="57"/>
      <c r="FP66" s="57"/>
      <c r="FQ66" s="57"/>
      <c r="FR66" s="57"/>
      <c r="FS66" s="57"/>
      <c r="FT66" s="57"/>
      <c r="FU66" s="57"/>
      <c r="FV66" s="57"/>
      <c r="FW66" s="57"/>
      <c r="FX66" s="57"/>
      <c r="FY66" s="57"/>
      <c r="FZ66" s="57"/>
      <c r="GA66" s="57"/>
      <c r="GB66" s="57"/>
      <c r="GC66" s="57"/>
      <c r="GD66" s="57"/>
      <c r="GE66" s="57"/>
      <c r="GF66" s="57"/>
      <c r="GG66" s="57"/>
      <c r="GH66" s="57"/>
      <c r="GI66" s="57"/>
      <c r="GJ66" s="57"/>
      <c r="GK66" s="5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57"/>
      <c r="IF66" s="57"/>
      <c r="IG66" s="57"/>
      <c r="IH66" s="57"/>
      <c r="II66" s="57"/>
      <c r="IJ66" s="57"/>
      <c r="IK66" s="57"/>
      <c r="IL66" s="57"/>
      <c r="IM66" s="57"/>
      <c r="IN66" s="57"/>
      <c r="IO66" s="57"/>
      <c r="IP66" s="57"/>
      <c r="IQ66" s="5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57"/>
      <c r="KN66" s="57"/>
      <c r="KO66" s="57"/>
      <c r="KP66" s="57"/>
      <c r="KQ66" s="57"/>
      <c r="KR66" s="57"/>
      <c r="KS66" s="57"/>
      <c r="KT66" s="57"/>
      <c r="KU66" s="57"/>
      <c r="KV66" s="5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57"/>
      <c r="MP66" s="57"/>
      <c r="MQ66" s="57"/>
      <c r="MR66" s="57"/>
      <c r="MS66" s="57"/>
      <c r="MT66" s="57"/>
      <c r="MU66" s="57"/>
      <c r="MV66" s="57"/>
      <c r="MW66" s="57"/>
      <c r="MX66" s="57"/>
      <c r="MY66" s="57"/>
      <c r="MZ66" s="57"/>
      <c r="NA66" s="7"/>
      <c r="NB66" s="7"/>
      <c r="NC66" s="7"/>
      <c r="ND66" s="57"/>
      <c r="NE66" s="57"/>
      <c r="NF66" s="57"/>
      <c r="NG66" s="57"/>
      <c r="NH66" s="58"/>
      <c r="NI66" s="2"/>
      <c r="NJ66" s="69"/>
      <c r="NK66" s="70"/>
      <c r="NL66" s="70"/>
      <c r="NM66" s="70"/>
      <c r="NN66" s="70"/>
      <c r="NO66" s="70"/>
      <c r="NP66" s="70"/>
      <c r="NQ66" s="70"/>
      <c r="NR66" s="70"/>
      <c r="NS66" s="70"/>
      <c r="NT66" s="70"/>
      <c r="NU66" s="70"/>
      <c r="NV66" s="70"/>
      <c r="NW66" s="70"/>
      <c r="NX66" s="71"/>
    </row>
    <row r="67" spans="1:388" ht="13.5" customHeight="1" x14ac:dyDescent="0.15">
      <c r="A67" s="2"/>
      <c r="B67" s="52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  <c r="NG67" s="57"/>
      <c r="NH67" s="58"/>
      <c r="NI67" s="2"/>
      <c r="NJ67" s="80"/>
      <c r="NK67" s="81"/>
      <c r="NL67" s="81"/>
      <c r="NM67" s="81"/>
      <c r="NN67" s="81"/>
      <c r="NO67" s="81"/>
      <c r="NP67" s="81"/>
      <c r="NQ67" s="81"/>
      <c r="NR67" s="81"/>
      <c r="NS67" s="81"/>
      <c r="NT67" s="81"/>
      <c r="NU67" s="81"/>
      <c r="NV67" s="81"/>
      <c r="NW67" s="81"/>
      <c r="NX67" s="82"/>
    </row>
    <row r="68" spans="1:388" ht="13.5" customHeight="1" x14ac:dyDescent="0.15">
      <c r="A68" s="2"/>
      <c r="B68" s="52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/>
      <c r="IY68" s="7"/>
      <c r="IZ68" s="7"/>
      <c r="JA68" s="7"/>
      <c r="JB68" s="7"/>
      <c r="JC68" s="7"/>
      <c r="JD68" s="7"/>
      <c r="JE68" s="7"/>
      <c r="JF68" s="7"/>
      <c r="JG68" s="7"/>
      <c r="JH68" s="7"/>
      <c r="JI68" s="7"/>
      <c r="JJ68" s="7"/>
      <c r="JK68" s="7"/>
      <c r="JL68" s="7"/>
      <c r="JM68" s="7"/>
      <c r="JN68" s="7"/>
      <c r="JO68" s="7"/>
      <c r="JP68" s="7"/>
      <c r="JQ68" s="7"/>
      <c r="JR68" s="7"/>
      <c r="JS68" s="7"/>
      <c r="JT68" s="7"/>
      <c r="JU68" s="7"/>
      <c r="JV68" s="7"/>
      <c r="JW68" s="7"/>
      <c r="JX68" s="7"/>
      <c r="JY68" s="7"/>
      <c r="JZ68" s="7"/>
      <c r="KA68" s="7"/>
      <c r="KB68" s="7"/>
      <c r="KC68" s="7"/>
      <c r="KD68" s="7"/>
      <c r="KE68" s="7"/>
      <c r="KF68" s="7"/>
      <c r="KG68" s="7"/>
      <c r="KH68" s="7"/>
      <c r="KI68" s="7"/>
      <c r="KJ68" s="7"/>
      <c r="KK68" s="7"/>
      <c r="KL68" s="7"/>
      <c r="KM68" s="7"/>
      <c r="KN68" s="7"/>
      <c r="KO68" s="7"/>
      <c r="KP68" s="7"/>
      <c r="KQ68" s="7"/>
      <c r="KR68" s="7"/>
      <c r="KS68" s="7"/>
      <c r="KT68" s="7"/>
      <c r="KU68" s="7"/>
      <c r="KV68" s="7"/>
      <c r="KW68" s="7"/>
      <c r="KX68" s="7"/>
      <c r="KY68" s="7"/>
      <c r="KZ68" s="7"/>
      <c r="LA68" s="7"/>
      <c r="LB68" s="7"/>
      <c r="LC68" s="7"/>
      <c r="LD68" s="7"/>
      <c r="LE68" s="7"/>
      <c r="LF68" s="7"/>
      <c r="LG68" s="7"/>
      <c r="LH68" s="7"/>
      <c r="LI68" s="7"/>
      <c r="LJ68" s="7"/>
      <c r="LK68" s="7"/>
      <c r="LL68" s="7"/>
      <c r="LM68" s="7"/>
      <c r="LN68" s="7"/>
      <c r="LO68" s="7"/>
      <c r="LP68" s="7"/>
      <c r="LQ68" s="7"/>
      <c r="LR68" s="7"/>
      <c r="LS68" s="7"/>
      <c r="LT68" s="7"/>
      <c r="LU68" s="7"/>
      <c r="LV68" s="7"/>
      <c r="LW68" s="7"/>
      <c r="LX68" s="7"/>
      <c r="LY68" s="7"/>
      <c r="LZ68" s="7"/>
      <c r="MA68" s="7"/>
      <c r="MB68" s="7"/>
      <c r="MC68" s="7"/>
      <c r="MD68" s="7"/>
      <c r="ME68" s="7"/>
      <c r="MF68" s="7"/>
      <c r="MG68" s="7"/>
      <c r="MH68" s="7"/>
      <c r="MI68" s="7"/>
      <c r="MJ68" s="7"/>
      <c r="MK68" s="7"/>
      <c r="ML68" s="7"/>
      <c r="MM68" s="7"/>
      <c r="MN68" s="7"/>
      <c r="MO68" s="7"/>
      <c r="MP68" s="7"/>
      <c r="MQ68" s="7"/>
      <c r="MR68" s="7"/>
      <c r="MS68" s="7"/>
      <c r="MT68" s="7"/>
      <c r="MU68" s="7"/>
      <c r="MV68" s="7"/>
      <c r="MW68" s="7"/>
      <c r="MX68" s="7"/>
      <c r="MY68" s="7"/>
      <c r="MZ68" s="7"/>
      <c r="NA68" s="7"/>
      <c r="NB68" s="7"/>
      <c r="NC68" s="7"/>
      <c r="ND68" s="7"/>
      <c r="NE68" s="7"/>
      <c r="NF68" s="7"/>
      <c r="NG68" s="57"/>
      <c r="NH68" s="58"/>
      <c r="NI68" s="2"/>
      <c r="NJ68" s="83" t="s">
        <v>82</v>
      </c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5"/>
    </row>
    <row r="69" spans="1:388" ht="13.5" customHeight="1" x14ac:dyDescent="0.15">
      <c r="A69" s="2"/>
      <c r="B69" s="52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  <c r="JM69" s="7"/>
      <c r="JN69" s="7"/>
      <c r="JO69" s="7"/>
      <c r="JP69" s="7"/>
      <c r="JQ69" s="7"/>
      <c r="JR69" s="7"/>
      <c r="JS69" s="7"/>
      <c r="JT69" s="7"/>
      <c r="JU69" s="7"/>
      <c r="JV69" s="7"/>
      <c r="JW69" s="7"/>
      <c r="JX69" s="7"/>
      <c r="JY69" s="7"/>
      <c r="JZ69" s="7"/>
      <c r="KA69" s="7"/>
      <c r="KB69" s="7"/>
      <c r="KC69" s="7"/>
      <c r="KD69" s="7"/>
      <c r="KE69" s="7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KU69" s="7"/>
      <c r="KV69" s="7"/>
      <c r="KW69" s="7"/>
      <c r="KX69" s="7"/>
      <c r="KY69" s="7"/>
      <c r="KZ69" s="7"/>
      <c r="LA69" s="7"/>
      <c r="LB69" s="7"/>
      <c r="LC69" s="7"/>
      <c r="LD69" s="7"/>
      <c r="LE69" s="7"/>
      <c r="LF69" s="7"/>
      <c r="LG69" s="7"/>
      <c r="LH69" s="7"/>
      <c r="LI69" s="7"/>
      <c r="LJ69" s="7"/>
      <c r="LK69" s="7"/>
      <c r="LL69" s="7"/>
      <c r="LM69" s="7"/>
      <c r="LN69" s="7"/>
      <c r="LO69" s="7"/>
      <c r="LP69" s="7"/>
      <c r="LQ69" s="7"/>
      <c r="LR69" s="7"/>
      <c r="LS69" s="7"/>
      <c r="LT69" s="7"/>
      <c r="LU69" s="7"/>
      <c r="LV69" s="7"/>
      <c r="LW69" s="7"/>
      <c r="LX69" s="7"/>
      <c r="LY69" s="7"/>
      <c r="LZ69" s="7"/>
      <c r="MA69" s="7"/>
      <c r="MB69" s="7"/>
      <c r="MC69" s="7"/>
      <c r="MD69" s="7"/>
      <c r="ME69" s="7"/>
      <c r="MF69" s="7"/>
      <c r="MG69" s="7"/>
      <c r="MH69" s="7"/>
      <c r="MI69" s="7"/>
      <c r="MJ69" s="7"/>
      <c r="MK69" s="7"/>
      <c r="ML69" s="7"/>
      <c r="MM69" s="7"/>
      <c r="MN69" s="7"/>
      <c r="MO69" s="7"/>
      <c r="MP69" s="7"/>
      <c r="MQ69" s="7"/>
      <c r="MR69" s="7"/>
      <c r="MS69" s="7"/>
      <c r="MT69" s="7"/>
      <c r="MU69" s="7"/>
      <c r="MV69" s="7"/>
      <c r="MW69" s="7"/>
      <c r="MX69" s="7"/>
      <c r="MY69" s="7"/>
      <c r="MZ69" s="7"/>
      <c r="NA69" s="7"/>
      <c r="NB69" s="7"/>
      <c r="NC69" s="7"/>
      <c r="ND69" s="7"/>
      <c r="NE69" s="7"/>
      <c r="NF69" s="7"/>
      <c r="NG69" s="97"/>
      <c r="NH69" s="58"/>
      <c r="NI69" s="2"/>
      <c r="NJ69" s="86"/>
      <c r="NK69" s="87"/>
      <c r="NL69" s="87"/>
      <c r="NM69" s="87"/>
      <c r="NN69" s="87"/>
      <c r="NO69" s="87"/>
      <c r="NP69" s="87"/>
      <c r="NQ69" s="87"/>
      <c r="NR69" s="87"/>
      <c r="NS69" s="87"/>
      <c r="NT69" s="87"/>
      <c r="NU69" s="87"/>
      <c r="NV69" s="87"/>
      <c r="NW69" s="87"/>
      <c r="NX69" s="88"/>
    </row>
    <row r="70" spans="1:388" ht="13.5" customHeight="1" x14ac:dyDescent="0.15">
      <c r="A70" s="2"/>
      <c r="B70" s="52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7"/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  <c r="KE70" s="7"/>
      <c r="KF70" s="7"/>
      <c r="KG70" s="7"/>
      <c r="KH70" s="7"/>
      <c r="KI70" s="7"/>
      <c r="KJ70" s="7"/>
      <c r="KK70" s="7"/>
      <c r="KL70" s="7"/>
      <c r="KM70" s="7"/>
      <c r="KN70" s="7"/>
      <c r="KO70" s="7"/>
      <c r="KP70" s="7"/>
      <c r="KQ70" s="7"/>
      <c r="KR70" s="7"/>
      <c r="KS70" s="7"/>
      <c r="KT70" s="7"/>
      <c r="KU70" s="7"/>
      <c r="KV70" s="7"/>
      <c r="KW70" s="7"/>
      <c r="KX70" s="7"/>
      <c r="KY70" s="7"/>
      <c r="KZ70" s="7"/>
      <c r="LA70" s="7"/>
      <c r="LB70" s="7"/>
      <c r="LC70" s="7"/>
      <c r="LD70" s="7"/>
      <c r="LE70" s="7"/>
      <c r="LF70" s="7"/>
      <c r="LG70" s="7"/>
      <c r="LH70" s="7"/>
      <c r="LI70" s="7"/>
      <c r="LJ70" s="7"/>
      <c r="LK70" s="7"/>
      <c r="LL70" s="7"/>
      <c r="LM70" s="7"/>
      <c r="LN70" s="7"/>
      <c r="LO70" s="7"/>
      <c r="LP70" s="7"/>
      <c r="LQ70" s="7"/>
      <c r="LR70" s="7"/>
      <c r="LS70" s="7"/>
      <c r="LT70" s="7"/>
      <c r="LU70" s="7"/>
      <c r="LV70" s="7"/>
      <c r="LW70" s="7"/>
      <c r="LX70" s="7"/>
      <c r="LY70" s="7"/>
      <c r="LZ70" s="7"/>
      <c r="MA70" s="7"/>
      <c r="MB70" s="7"/>
      <c r="MC70" s="7"/>
      <c r="MD70" s="7"/>
      <c r="ME70" s="7"/>
      <c r="MF70" s="7"/>
      <c r="MG70" s="7"/>
      <c r="MH70" s="7"/>
      <c r="MI70" s="7"/>
      <c r="MJ70" s="7"/>
      <c r="MK70" s="7"/>
      <c r="ML70" s="7"/>
      <c r="MM70" s="7"/>
      <c r="MN70" s="7"/>
      <c r="MO70" s="7"/>
      <c r="MP70" s="7"/>
      <c r="MQ70" s="7"/>
      <c r="MR70" s="7"/>
      <c r="MS70" s="7"/>
      <c r="MT70" s="7"/>
      <c r="MU70" s="7"/>
      <c r="MV70" s="7"/>
      <c r="MW70" s="7"/>
      <c r="MX70" s="7"/>
      <c r="MY70" s="7"/>
      <c r="MZ70" s="7"/>
      <c r="NA70" s="7"/>
      <c r="NB70" s="7"/>
      <c r="NC70" s="7"/>
      <c r="ND70" s="7"/>
      <c r="NE70" s="7"/>
      <c r="NF70" s="7"/>
      <c r="NG70" s="97"/>
      <c r="NH70" s="58"/>
      <c r="NI70" s="2"/>
      <c r="NJ70" s="98"/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 x14ac:dyDescent="0.15">
      <c r="A71" s="2"/>
      <c r="B71" s="52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  <c r="JL71" s="7"/>
      <c r="JM71" s="7"/>
      <c r="JN71" s="7"/>
      <c r="JO71" s="7"/>
      <c r="JP71" s="7"/>
      <c r="JQ71" s="7"/>
      <c r="JR71" s="7"/>
      <c r="JS71" s="7"/>
      <c r="JT71" s="7"/>
      <c r="JU71" s="7"/>
      <c r="JV71" s="7"/>
      <c r="JW71" s="7"/>
      <c r="JX71" s="7"/>
      <c r="JY71" s="7"/>
      <c r="JZ71" s="7"/>
      <c r="KA71" s="7"/>
      <c r="KB71" s="7"/>
      <c r="KC71" s="7"/>
      <c r="KD71" s="7"/>
      <c r="KE71" s="7"/>
      <c r="KF71" s="7"/>
      <c r="KG71" s="7"/>
      <c r="KH71" s="7"/>
      <c r="KI71" s="7"/>
      <c r="KJ71" s="7"/>
      <c r="KK71" s="7"/>
      <c r="KL71" s="7"/>
      <c r="KM71" s="7"/>
      <c r="KN71" s="7"/>
      <c r="KO71" s="7"/>
      <c r="KP71" s="7"/>
      <c r="KQ71" s="7"/>
      <c r="KR71" s="7"/>
      <c r="KS71" s="7"/>
      <c r="KT71" s="7"/>
      <c r="KU71" s="7"/>
      <c r="KV71" s="7"/>
      <c r="KW71" s="7"/>
      <c r="KX71" s="7"/>
      <c r="KY71" s="7"/>
      <c r="KZ71" s="7"/>
      <c r="LA71" s="7"/>
      <c r="LB71" s="7"/>
      <c r="LC71" s="7"/>
      <c r="LD71" s="7"/>
      <c r="LE71" s="7"/>
      <c r="LF71" s="7"/>
      <c r="LG71" s="7"/>
      <c r="LH71" s="7"/>
      <c r="LI71" s="7"/>
      <c r="LJ71" s="7"/>
      <c r="LK71" s="7"/>
      <c r="LL71" s="7"/>
      <c r="LM71" s="7"/>
      <c r="LN71" s="7"/>
      <c r="LO71" s="7"/>
      <c r="LP71" s="7"/>
      <c r="LQ71" s="7"/>
      <c r="LR71" s="7"/>
      <c r="LS71" s="7"/>
      <c r="LT71" s="7"/>
      <c r="LU71" s="7"/>
      <c r="LV71" s="7"/>
      <c r="LW71" s="7"/>
      <c r="LX71" s="7"/>
      <c r="LY71" s="7"/>
      <c r="LZ71" s="7"/>
      <c r="MA71" s="7"/>
      <c r="MB71" s="7"/>
      <c r="MC71" s="7"/>
      <c r="MD71" s="7"/>
      <c r="ME71" s="7"/>
      <c r="MF71" s="7"/>
      <c r="MG71" s="7"/>
      <c r="MH71" s="7"/>
      <c r="MI71" s="7"/>
      <c r="MJ71" s="7"/>
      <c r="MK71" s="7"/>
      <c r="ML71" s="7"/>
      <c r="MM71" s="7"/>
      <c r="MN71" s="7"/>
      <c r="MO71" s="7"/>
      <c r="MP71" s="7"/>
      <c r="MQ71" s="7"/>
      <c r="MR71" s="7"/>
      <c r="MS71" s="7"/>
      <c r="MT71" s="7"/>
      <c r="MU71" s="7"/>
      <c r="MV71" s="7"/>
      <c r="MW71" s="7"/>
      <c r="MX71" s="7"/>
      <c r="MY71" s="7"/>
      <c r="MZ71" s="7"/>
      <c r="NA71" s="7"/>
      <c r="NB71" s="7"/>
      <c r="NC71" s="7"/>
      <c r="ND71" s="7"/>
      <c r="NE71" s="7"/>
      <c r="NF71" s="7"/>
      <c r="NG71" s="97"/>
      <c r="NH71" s="58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 x14ac:dyDescent="0.15">
      <c r="A72" s="2"/>
      <c r="B72" s="52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  <c r="IW72" s="7"/>
      <c r="IX72" s="7"/>
      <c r="IY72" s="7"/>
      <c r="IZ72" s="7"/>
      <c r="JA72" s="7"/>
      <c r="JB72" s="7"/>
      <c r="JC72" s="7"/>
      <c r="JD72" s="7"/>
      <c r="JE72" s="7"/>
      <c r="JF72" s="7"/>
      <c r="JG72" s="7"/>
      <c r="JH72" s="7"/>
      <c r="JI72" s="7"/>
      <c r="JJ72" s="7"/>
      <c r="JK72" s="7"/>
      <c r="JL72" s="7"/>
      <c r="JM72" s="7"/>
      <c r="JN72" s="7"/>
      <c r="JO72" s="7"/>
      <c r="JP72" s="7"/>
      <c r="JQ72" s="7"/>
      <c r="JR72" s="7"/>
      <c r="JS72" s="7"/>
      <c r="JT72" s="7"/>
      <c r="JU72" s="7"/>
      <c r="JV72" s="7"/>
      <c r="JW72" s="7"/>
      <c r="JX72" s="7"/>
      <c r="JY72" s="7"/>
      <c r="JZ72" s="7"/>
      <c r="KA72" s="7"/>
      <c r="KB72" s="7"/>
      <c r="KC72" s="7"/>
      <c r="KD72" s="7"/>
      <c r="KE72" s="7"/>
      <c r="KF72" s="7"/>
      <c r="KG72" s="7"/>
      <c r="KH72" s="7"/>
      <c r="KI72" s="7"/>
      <c r="KJ72" s="7"/>
      <c r="KK72" s="7"/>
      <c r="KL72" s="7"/>
      <c r="KM72" s="7"/>
      <c r="KN72" s="7"/>
      <c r="KO72" s="7"/>
      <c r="KP72" s="7"/>
      <c r="KQ72" s="7"/>
      <c r="KR72" s="7"/>
      <c r="KS72" s="7"/>
      <c r="KT72" s="7"/>
      <c r="KU72" s="7"/>
      <c r="KV72" s="7"/>
      <c r="KW72" s="7"/>
      <c r="KX72" s="7"/>
      <c r="KY72" s="7"/>
      <c r="KZ72" s="7"/>
      <c r="LA72" s="7"/>
      <c r="LB72" s="7"/>
      <c r="LC72" s="7"/>
      <c r="LD72" s="7"/>
      <c r="LE72" s="7"/>
      <c r="LF72" s="7"/>
      <c r="LG72" s="7"/>
      <c r="LH72" s="7"/>
      <c r="LI72" s="7"/>
      <c r="LJ72" s="7"/>
      <c r="LK72" s="7"/>
      <c r="LL72" s="7"/>
      <c r="LM72" s="7"/>
      <c r="LN72" s="7"/>
      <c r="LO72" s="7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C72" s="7"/>
      <c r="MD72" s="7"/>
      <c r="ME72" s="7"/>
      <c r="MF72" s="7"/>
      <c r="MG72" s="7"/>
      <c r="MH72" s="7"/>
      <c r="MI72" s="7"/>
      <c r="MJ72" s="7"/>
      <c r="MK72" s="7"/>
      <c r="ML72" s="7"/>
      <c r="MM72" s="7"/>
      <c r="MN72" s="7"/>
      <c r="MO72" s="7"/>
      <c r="MP72" s="7"/>
      <c r="MQ72" s="7"/>
      <c r="MR72" s="7"/>
      <c r="MS72" s="7"/>
      <c r="MT72" s="7"/>
      <c r="MU72" s="7"/>
      <c r="MV72" s="7"/>
      <c r="MW72" s="7"/>
      <c r="MX72" s="7"/>
      <c r="MY72" s="7"/>
      <c r="MZ72" s="7"/>
      <c r="NA72" s="7"/>
      <c r="NB72" s="7"/>
      <c r="NC72" s="7"/>
      <c r="ND72" s="7"/>
      <c r="NE72" s="7"/>
      <c r="NF72" s="7"/>
      <c r="NG72" s="97"/>
      <c r="NH72" s="58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 x14ac:dyDescent="0.15">
      <c r="A73" s="2"/>
      <c r="B73" s="52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  <c r="IX73" s="7"/>
      <c r="IY73" s="7"/>
      <c r="IZ73" s="7"/>
      <c r="JA73" s="7"/>
      <c r="JB73" s="7"/>
      <c r="JC73" s="7"/>
      <c r="JD73" s="7"/>
      <c r="JE73" s="7"/>
      <c r="JF73" s="7"/>
      <c r="JG73" s="7"/>
      <c r="JH73" s="7"/>
      <c r="JI73" s="7"/>
      <c r="JJ73" s="7"/>
      <c r="JK73" s="7"/>
      <c r="JL73" s="7"/>
      <c r="JM73" s="7"/>
      <c r="JN73" s="7"/>
      <c r="JO73" s="7"/>
      <c r="JP73" s="7"/>
      <c r="JQ73" s="7"/>
      <c r="JR73" s="7"/>
      <c r="JS73" s="7"/>
      <c r="JT73" s="7"/>
      <c r="JU73" s="7"/>
      <c r="JV73" s="7"/>
      <c r="JW73" s="7"/>
      <c r="JX73" s="7"/>
      <c r="JY73" s="7"/>
      <c r="JZ73" s="7"/>
      <c r="KA73" s="7"/>
      <c r="KB73" s="7"/>
      <c r="KC73" s="7"/>
      <c r="KD73" s="7"/>
      <c r="KE73" s="7"/>
      <c r="KF73" s="7"/>
      <c r="KG73" s="7"/>
      <c r="KH73" s="7"/>
      <c r="KI73" s="7"/>
      <c r="KJ73" s="7"/>
      <c r="KK73" s="7"/>
      <c r="KL73" s="7"/>
      <c r="KM73" s="7"/>
      <c r="KN73" s="7"/>
      <c r="KO73" s="7"/>
      <c r="KP73" s="7"/>
      <c r="KQ73" s="7"/>
      <c r="KR73" s="7"/>
      <c r="KS73" s="7"/>
      <c r="KT73" s="7"/>
      <c r="KU73" s="7"/>
      <c r="KV73" s="7"/>
      <c r="KW73" s="7"/>
      <c r="KX73" s="7"/>
      <c r="KY73" s="7"/>
      <c r="KZ73" s="7"/>
      <c r="LA73" s="7"/>
      <c r="LB73" s="7"/>
      <c r="LC73" s="7"/>
      <c r="LD73" s="7"/>
      <c r="LE73" s="7"/>
      <c r="LF73" s="7"/>
      <c r="LG73" s="7"/>
      <c r="LH73" s="7"/>
      <c r="LI73" s="7"/>
      <c r="LJ73" s="7"/>
      <c r="LK73" s="7"/>
      <c r="LL73" s="7"/>
      <c r="LM73" s="7"/>
      <c r="LN73" s="7"/>
      <c r="LO73" s="7"/>
      <c r="LP73" s="7"/>
      <c r="LQ73" s="7"/>
      <c r="LR73" s="7"/>
      <c r="LS73" s="7"/>
      <c r="LT73" s="7"/>
      <c r="LU73" s="7"/>
      <c r="LV73" s="7"/>
      <c r="LW73" s="7"/>
      <c r="LX73" s="7"/>
      <c r="LY73" s="7"/>
      <c r="LZ73" s="7"/>
      <c r="MA73" s="7"/>
      <c r="MB73" s="7"/>
      <c r="MC73" s="7"/>
      <c r="MD73" s="7"/>
      <c r="ME73" s="7"/>
      <c r="MF73" s="7"/>
      <c r="MG73" s="7"/>
      <c r="MH73" s="7"/>
      <c r="MI73" s="7"/>
      <c r="MJ73" s="7"/>
      <c r="MK73" s="7"/>
      <c r="ML73" s="7"/>
      <c r="MM73" s="7"/>
      <c r="MN73" s="7"/>
      <c r="MO73" s="7"/>
      <c r="MP73" s="7"/>
      <c r="MQ73" s="7"/>
      <c r="MR73" s="7"/>
      <c r="MS73" s="7"/>
      <c r="MT73" s="7"/>
      <c r="MU73" s="7"/>
      <c r="MV73" s="7"/>
      <c r="MW73" s="7"/>
      <c r="MX73" s="7"/>
      <c r="MY73" s="7"/>
      <c r="MZ73" s="7"/>
      <c r="NA73" s="7"/>
      <c r="NB73" s="7"/>
      <c r="NC73" s="7"/>
      <c r="ND73" s="7"/>
      <c r="NE73" s="7"/>
      <c r="NF73" s="7"/>
      <c r="NG73" s="46"/>
      <c r="NH73" s="58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 x14ac:dyDescent="0.15">
      <c r="A74" s="2"/>
      <c r="B74" s="52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7"/>
      <c r="JG74" s="7"/>
      <c r="JH74" s="7"/>
      <c r="JI74" s="7"/>
      <c r="JJ74" s="7"/>
      <c r="JK74" s="7"/>
      <c r="JL74" s="7"/>
      <c r="JM74" s="7"/>
      <c r="JN74" s="7"/>
      <c r="JO74" s="7"/>
      <c r="JP74" s="7"/>
      <c r="JQ74" s="7"/>
      <c r="JR74" s="7"/>
      <c r="JS74" s="7"/>
      <c r="JT74" s="7"/>
      <c r="JU74" s="7"/>
      <c r="JV74" s="7"/>
      <c r="JW74" s="7"/>
      <c r="JX74" s="7"/>
      <c r="JY74" s="7"/>
      <c r="JZ74" s="7"/>
      <c r="KA74" s="7"/>
      <c r="KB74" s="7"/>
      <c r="KC74" s="7"/>
      <c r="KD74" s="7"/>
      <c r="KE74" s="7"/>
      <c r="KF74" s="7"/>
      <c r="KG74" s="7"/>
      <c r="KH74" s="7"/>
      <c r="KI74" s="7"/>
      <c r="KJ74" s="7"/>
      <c r="KK74" s="7"/>
      <c r="KL74" s="7"/>
      <c r="KM74" s="7"/>
      <c r="KN74" s="7"/>
      <c r="KO74" s="7"/>
      <c r="KP74" s="7"/>
      <c r="KQ74" s="7"/>
      <c r="KR74" s="7"/>
      <c r="KS74" s="7"/>
      <c r="KT74" s="7"/>
      <c r="KU74" s="7"/>
      <c r="KV74" s="7"/>
      <c r="KW74" s="7"/>
      <c r="KX74" s="7"/>
      <c r="KY74" s="7"/>
      <c r="KZ74" s="7"/>
      <c r="LA74" s="7"/>
      <c r="LB74" s="7"/>
      <c r="LC74" s="7"/>
      <c r="LD74" s="7"/>
      <c r="LE74" s="7"/>
      <c r="LF74" s="7"/>
      <c r="LG74" s="7"/>
      <c r="LH74" s="7"/>
      <c r="LI74" s="7"/>
      <c r="LJ74" s="7"/>
      <c r="LK74" s="7"/>
      <c r="LL74" s="7"/>
      <c r="LM74" s="7"/>
      <c r="LN74" s="7"/>
      <c r="LO74" s="7"/>
      <c r="LP74" s="7"/>
      <c r="LQ74" s="7"/>
      <c r="LR74" s="7"/>
      <c r="LS74" s="7"/>
      <c r="LT74" s="7"/>
      <c r="LU74" s="7"/>
      <c r="LV74" s="7"/>
      <c r="LW74" s="7"/>
      <c r="LX74" s="7"/>
      <c r="LY74" s="7"/>
      <c r="LZ74" s="7"/>
      <c r="MA74" s="7"/>
      <c r="MB74" s="7"/>
      <c r="MC74" s="7"/>
      <c r="MD74" s="7"/>
      <c r="ME74" s="7"/>
      <c r="MF74" s="7"/>
      <c r="MG74" s="7"/>
      <c r="MH74" s="7"/>
      <c r="MI74" s="7"/>
      <c r="MJ74" s="7"/>
      <c r="MK74" s="7"/>
      <c r="ML74" s="7"/>
      <c r="MM74" s="7"/>
      <c r="MN74" s="7"/>
      <c r="MO74" s="7"/>
      <c r="MP74" s="7"/>
      <c r="MQ74" s="7"/>
      <c r="MR74" s="7"/>
      <c r="MS74" s="7"/>
      <c r="MT74" s="7"/>
      <c r="MU74" s="7"/>
      <c r="MV74" s="7"/>
      <c r="MW74" s="7"/>
      <c r="MX74" s="7"/>
      <c r="MY74" s="7"/>
      <c r="MZ74" s="7"/>
      <c r="NA74" s="7"/>
      <c r="NB74" s="7"/>
      <c r="NC74" s="7"/>
      <c r="ND74" s="7"/>
      <c r="NE74" s="7"/>
      <c r="NF74" s="7"/>
      <c r="NG74" s="57"/>
      <c r="NH74" s="58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 x14ac:dyDescent="0.15">
      <c r="A75" s="2"/>
      <c r="B75" s="52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7"/>
      <c r="JG75" s="7"/>
      <c r="JH75" s="7"/>
      <c r="JI75" s="7"/>
      <c r="JJ75" s="7"/>
      <c r="JK75" s="7"/>
      <c r="JL75" s="7"/>
      <c r="JM75" s="7"/>
      <c r="JN75" s="7"/>
      <c r="JO75" s="7"/>
      <c r="JP75" s="7"/>
      <c r="JQ75" s="7"/>
      <c r="JR75" s="7"/>
      <c r="JS75" s="7"/>
      <c r="JT75" s="7"/>
      <c r="JU75" s="7"/>
      <c r="JV75" s="7"/>
      <c r="JW75" s="7"/>
      <c r="JX75" s="7"/>
      <c r="JY75" s="7"/>
      <c r="JZ75" s="7"/>
      <c r="KA75" s="7"/>
      <c r="KB75" s="7"/>
      <c r="KC75" s="7"/>
      <c r="KD75" s="7"/>
      <c r="KE75" s="7"/>
      <c r="KF75" s="7"/>
      <c r="KG75" s="7"/>
      <c r="KH75" s="7"/>
      <c r="KI75" s="7"/>
      <c r="KJ75" s="7"/>
      <c r="KK75" s="7"/>
      <c r="KL75" s="7"/>
      <c r="KM75" s="7"/>
      <c r="KN75" s="7"/>
      <c r="KO75" s="7"/>
      <c r="KP75" s="7"/>
      <c r="KQ75" s="7"/>
      <c r="KR75" s="7"/>
      <c r="KS75" s="7"/>
      <c r="KT75" s="7"/>
      <c r="KU75" s="7"/>
      <c r="KV75" s="7"/>
      <c r="KW75" s="7"/>
      <c r="KX75" s="7"/>
      <c r="KY75" s="7"/>
      <c r="KZ75" s="7"/>
      <c r="LA75" s="7"/>
      <c r="LB75" s="7"/>
      <c r="LC75" s="7"/>
      <c r="LD75" s="7"/>
      <c r="LE75" s="7"/>
      <c r="LF75" s="7"/>
      <c r="LG75" s="7"/>
      <c r="LH75" s="7"/>
      <c r="LI75" s="7"/>
      <c r="LJ75" s="7"/>
      <c r="LK75" s="7"/>
      <c r="LL75" s="7"/>
      <c r="LM75" s="7"/>
      <c r="LN75" s="7"/>
      <c r="LO75" s="7"/>
      <c r="LP75" s="7"/>
      <c r="LQ75" s="7"/>
      <c r="LR75" s="7"/>
      <c r="LS75" s="7"/>
      <c r="LT75" s="7"/>
      <c r="LU75" s="7"/>
      <c r="LV75" s="7"/>
      <c r="LW75" s="7"/>
      <c r="LX75" s="7"/>
      <c r="LY75" s="7"/>
      <c r="LZ75" s="7"/>
      <c r="MA75" s="7"/>
      <c r="MB75" s="7"/>
      <c r="MC75" s="7"/>
      <c r="MD75" s="7"/>
      <c r="ME75" s="7"/>
      <c r="MF75" s="7"/>
      <c r="MG75" s="7"/>
      <c r="MH75" s="7"/>
      <c r="MI75" s="7"/>
      <c r="MJ75" s="7"/>
      <c r="MK75" s="7"/>
      <c r="ML75" s="7"/>
      <c r="MM75" s="7"/>
      <c r="MN75" s="7"/>
      <c r="MO75" s="7"/>
      <c r="MP75" s="7"/>
      <c r="MQ75" s="7"/>
      <c r="MR75" s="7"/>
      <c r="MS75" s="7"/>
      <c r="MT75" s="7"/>
      <c r="MU75" s="7"/>
      <c r="MV75" s="7"/>
      <c r="MW75" s="7"/>
      <c r="MX75" s="7"/>
      <c r="MY75" s="7"/>
      <c r="MZ75" s="7"/>
      <c r="NA75" s="7"/>
      <c r="NB75" s="7"/>
      <c r="NC75" s="7"/>
      <c r="ND75" s="7"/>
      <c r="NE75" s="7"/>
      <c r="NF75" s="7"/>
      <c r="NG75" s="57"/>
      <c r="NH75" s="58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 x14ac:dyDescent="0.15">
      <c r="A76" s="2"/>
      <c r="B76" s="52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  <c r="LY76" s="7"/>
      <c r="LZ76" s="7"/>
      <c r="MA76" s="7"/>
      <c r="MB76" s="7"/>
      <c r="MC76" s="7"/>
      <c r="MD76" s="7"/>
      <c r="ME76" s="7"/>
      <c r="MF76" s="7"/>
      <c r="MG76" s="7"/>
      <c r="MH76" s="7"/>
      <c r="MI76" s="7"/>
      <c r="MJ76" s="7"/>
      <c r="MK76" s="7"/>
      <c r="ML76" s="7"/>
      <c r="MM76" s="7"/>
      <c r="MN76" s="7"/>
      <c r="MO76" s="7"/>
      <c r="MP76" s="7"/>
      <c r="MQ76" s="7"/>
      <c r="MR76" s="7"/>
      <c r="MS76" s="7"/>
      <c r="MT76" s="7"/>
      <c r="MU76" s="7"/>
      <c r="MV76" s="7"/>
      <c r="MW76" s="7"/>
      <c r="MX76" s="7"/>
      <c r="MY76" s="7"/>
      <c r="MZ76" s="7"/>
      <c r="NA76" s="7"/>
      <c r="NB76" s="7"/>
      <c r="NC76" s="7"/>
      <c r="ND76" s="7"/>
      <c r="NE76" s="7"/>
      <c r="NF76" s="7"/>
      <c r="NG76" s="57"/>
      <c r="NH76" s="58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 x14ac:dyDescent="0.15">
      <c r="A77" s="2"/>
      <c r="B77" s="52"/>
      <c r="C77" s="7"/>
      <c r="D77" s="7"/>
      <c r="E77" s="7"/>
      <c r="F77" s="7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  <c r="KU77" s="7"/>
      <c r="KV77" s="7"/>
      <c r="KW77" s="7"/>
      <c r="KX77" s="7"/>
      <c r="KY77" s="7"/>
      <c r="KZ77" s="7"/>
      <c r="LA77" s="7"/>
      <c r="LB77" s="7"/>
      <c r="LC77" s="7"/>
      <c r="LD77" s="7"/>
      <c r="LE77" s="7"/>
      <c r="LF77" s="7"/>
      <c r="LG77" s="7"/>
      <c r="LH77" s="7"/>
      <c r="LI77" s="7"/>
      <c r="LJ77" s="7"/>
      <c r="LK77" s="7"/>
      <c r="LL77" s="7"/>
      <c r="LM77" s="7"/>
      <c r="LN77" s="7"/>
      <c r="LO77" s="7"/>
      <c r="LP77" s="7"/>
      <c r="LQ77" s="7"/>
      <c r="LR77" s="7"/>
      <c r="LS77" s="7"/>
      <c r="LT77" s="7"/>
      <c r="LU77" s="7"/>
      <c r="LV77" s="7"/>
      <c r="LW77" s="7"/>
      <c r="LX77" s="7"/>
      <c r="LY77" s="7"/>
      <c r="LZ77" s="7"/>
      <c r="MA77" s="7"/>
      <c r="MB77" s="7"/>
      <c r="MC77" s="7"/>
      <c r="MD77" s="7"/>
      <c r="ME77" s="7"/>
      <c r="MF77" s="7"/>
      <c r="MG77" s="7"/>
      <c r="MH77" s="7"/>
      <c r="MI77" s="7"/>
      <c r="MJ77" s="7"/>
      <c r="MK77" s="7"/>
      <c r="ML77" s="7"/>
      <c r="MM77" s="7"/>
      <c r="MN77" s="7"/>
      <c r="MO77" s="7"/>
      <c r="MP77" s="7"/>
      <c r="MQ77" s="7"/>
      <c r="MR77" s="7"/>
      <c r="MS77" s="7"/>
      <c r="MT77" s="7"/>
      <c r="MU77" s="7"/>
      <c r="MV77" s="7"/>
      <c r="MW77" s="7"/>
      <c r="MX77" s="7"/>
      <c r="MY77" s="7"/>
      <c r="MZ77" s="7"/>
      <c r="NA77" s="7"/>
      <c r="NB77" s="7"/>
      <c r="NC77" s="7"/>
      <c r="ND77" s="7"/>
      <c r="NE77" s="7"/>
      <c r="NF77" s="7"/>
      <c r="NG77" s="57"/>
      <c r="NH77" s="58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 x14ac:dyDescent="0.15">
      <c r="A78" s="2"/>
      <c r="B78" s="52"/>
      <c r="C78" s="7"/>
      <c r="D78" s="7"/>
      <c r="E78" s="7"/>
      <c r="F78" s="7"/>
      <c r="G78" s="101"/>
      <c r="H78" s="101"/>
      <c r="I78" s="7"/>
      <c r="J78" s="72"/>
      <c r="K78" s="72"/>
      <c r="L78" s="72"/>
      <c r="M78" s="72"/>
      <c r="N78" s="72"/>
      <c r="O78" s="72"/>
      <c r="P78" s="72"/>
      <c r="Q78" s="72"/>
      <c r="R78" s="102"/>
      <c r="S78" s="102"/>
      <c r="T78" s="102"/>
      <c r="U78" s="103" t="str">
        <f>データ!$B$11</f>
        <v>H27</v>
      </c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 t="str">
        <f>データ!$C$11</f>
        <v>H28</v>
      </c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 t="str">
        <f>データ!$D$11</f>
        <v>H29</v>
      </c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 t="str">
        <f>データ!$E$11</f>
        <v>H30</v>
      </c>
      <c r="CA78" s="103"/>
      <c r="CB78" s="103"/>
      <c r="CC78" s="103"/>
      <c r="CD78" s="103"/>
      <c r="CE78" s="103"/>
      <c r="CF78" s="103"/>
      <c r="CG78" s="103"/>
      <c r="CH78" s="103"/>
      <c r="CI78" s="103"/>
      <c r="CJ78" s="103"/>
      <c r="CK78" s="103"/>
      <c r="CL78" s="103"/>
      <c r="CM78" s="103"/>
      <c r="CN78" s="103"/>
      <c r="CO78" s="103"/>
      <c r="CP78" s="103"/>
      <c r="CQ78" s="103"/>
      <c r="CR78" s="103"/>
      <c r="CS78" s="103" t="str">
        <f>データ!$F$11</f>
        <v>R01</v>
      </c>
      <c r="CT78" s="103"/>
      <c r="CU78" s="103"/>
      <c r="CV78" s="103"/>
      <c r="CW78" s="103"/>
      <c r="CX78" s="103"/>
      <c r="CY78" s="103"/>
      <c r="CZ78" s="103"/>
      <c r="DA78" s="103"/>
      <c r="DB78" s="103"/>
      <c r="DC78" s="103"/>
      <c r="DD78" s="103"/>
      <c r="DE78" s="103"/>
      <c r="DF78" s="103"/>
      <c r="DG78" s="103"/>
      <c r="DH78" s="103"/>
      <c r="DI78" s="103"/>
      <c r="DJ78" s="103"/>
      <c r="DK78" s="103"/>
      <c r="DL78" s="104"/>
      <c r="DM78" s="104"/>
      <c r="DN78" s="104"/>
      <c r="DO78" s="104"/>
      <c r="DP78" s="104"/>
      <c r="DQ78" s="104"/>
      <c r="DR78" s="104"/>
      <c r="DS78" s="104"/>
      <c r="DT78" s="104"/>
      <c r="DU78" s="104"/>
      <c r="DV78" s="104"/>
      <c r="DW78" s="104"/>
      <c r="DX78" s="104"/>
      <c r="DY78" s="104"/>
      <c r="DZ78" s="104"/>
      <c r="ED78" s="72"/>
      <c r="EE78" s="72"/>
      <c r="EF78" s="72"/>
      <c r="EG78" s="72"/>
      <c r="EH78" s="72"/>
      <c r="EI78" s="72"/>
      <c r="EJ78" s="72"/>
      <c r="EK78" s="72"/>
      <c r="EL78" s="102"/>
      <c r="EM78" s="102"/>
      <c r="EN78" s="102"/>
      <c r="EO78" s="103" t="str">
        <f>データ!$B$11</f>
        <v>H27</v>
      </c>
      <c r="EP78" s="103"/>
      <c r="EQ78" s="103"/>
      <c r="ER78" s="103"/>
      <c r="ES78" s="103"/>
      <c r="ET78" s="103"/>
      <c r="EU78" s="103"/>
      <c r="EV78" s="103"/>
      <c r="EW78" s="103"/>
      <c r="EX78" s="103"/>
      <c r="EY78" s="103"/>
      <c r="EZ78" s="103"/>
      <c r="FA78" s="103"/>
      <c r="FB78" s="103"/>
      <c r="FC78" s="103"/>
      <c r="FD78" s="103"/>
      <c r="FE78" s="103"/>
      <c r="FF78" s="103"/>
      <c r="FG78" s="103"/>
      <c r="FH78" s="103" t="str">
        <f>データ!$C$11</f>
        <v>H28</v>
      </c>
      <c r="FI78" s="103"/>
      <c r="FJ78" s="103"/>
      <c r="FK78" s="103"/>
      <c r="FL78" s="103"/>
      <c r="FM78" s="103"/>
      <c r="FN78" s="103"/>
      <c r="FO78" s="103"/>
      <c r="FP78" s="103"/>
      <c r="FQ78" s="103"/>
      <c r="FR78" s="103"/>
      <c r="FS78" s="103"/>
      <c r="FT78" s="103"/>
      <c r="FU78" s="103"/>
      <c r="FV78" s="103"/>
      <c r="FW78" s="103"/>
      <c r="FX78" s="103"/>
      <c r="FY78" s="103"/>
      <c r="FZ78" s="103"/>
      <c r="GA78" s="103" t="str">
        <f>データ!$D$11</f>
        <v>H29</v>
      </c>
      <c r="GB78" s="103"/>
      <c r="GC78" s="103"/>
      <c r="GD78" s="103"/>
      <c r="GE78" s="103"/>
      <c r="GF78" s="103"/>
      <c r="GG78" s="103"/>
      <c r="GH78" s="103"/>
      <c r="GI78" s="103"/>
      <c r="GJ78" s="103"/>
      <c r="GK78" s="103"/>
      <c r="GL78" s="103"/>
      <c r="GM78" s="103"/>
      <c r="GN78" s="103"/>
      <c r="GO78" s="103"/>
      <c r="GP78" s="103"/>
      <c r="GQ78" s="103"/>
      <c r="GR78" s="103"/>
      <c r="GS78" s="103"/>
      <c r="GT78" s="103" t="str">
        <f>データ!$E$11</f>
        <v>H30</v>
      </c>
      <c r="GU78" s="103"/>
      <c r="GV78" s="103"/>
      <c r="GW78" s="103"/>
      <c r="GX78" s="103"/>
      <c r="GY78" s="103"/>
      <c r="GZ78" s="103"/>
      <c r="HA78" s="103"/>
      <c r="HB78" s="103"/>
      <c r="HC78" s="103"/>
      <c r="HD78" s="103"/>
      <c r="HE78" s="103"/>
      <c r="HF78" s="103"/>
      <c r="HG78" s="103"/>
      <c r="HH78" s="103"/>
      <c r="HI78" s="103"/>
      <c r="HJ78" s="103"/>
      <c r="HK78" s="103"/>
      <c r="HL78" s="103"/>
      <c r="HM78" s="103" t="str">
        <f>データ!$F$11</f>
        <v>R01</v>
      </c>
      <c r="HN78" s="103"/>
      <c r="HO78" s="103"/>
      <c r="HP78" s="103"/>
      <c r="HQ78" s="103"/>
      <c r="HR78" s="103"/>
      <c r="HS78" s="103"/>
      <c r="HT78" s="103"/>
      <c r="HU78" s="103"/>
      <c r="HV78" s="103"/>
      <c r="HW78" s="103"/>
      <c r="HX78" s="103"/>
      <c r="HY78" s="103"/>
      <c r="HZ78" s="103"/>
      <c r="IA78" s="103"/>
      <c r="IB78" s="103"/>
      <c r="IC78" s="103"/>
      <c r="ID78" s="103"/>
      <c r="IE78" s="103"/>
      <c r="IF78" s="104"/>
      <c r="IG78" s="104"/>
      <c r="IH78" s="104"/>
      <c r="II78" s="104"/>
      <c r="IJ78" s="104"/>
      <c r="IK78" s="104"/>
      <c r="IL78" s="104"/>
      <c r="IM78" s="104"/>
      <c r="IN78" s="104"/>
      <c r="IO78" s="104"/>
      <c r="IP78" s="104"/>
      <c r="IQ78" s="104"/>
      <c r="IY78" s="72"/>
      <c r="IZ78" s="72"/>
      <c r="JA78" s="72"/>
      <c r="JB78" s="72"/>
      <c r="JC78" s="72"/>
      <c r="JD78" s="72"/>
      <c r="JE78" s="72"/>
      <c r="JF78" s="72"/>
      <c r="JG78" s="102"/>
      <c r="JH78" s="102"/>
      <c r="JI78" s="102"/>
      <c r="JJ78" s="103" t="str">
        <f>データ!$B$11</f>
        <v>H27</v>
      </c>
      <c r="JK78" s="103"/>
      <c r="JL78" s="103"/>
      <c r="JM78" s="103"/>
      <c r="JN78" s="103"/>
      <c r="JO78" s="103"/>
      <c r="JP78" s="103"/>
      <c r="JQ78" s="103"/>
      <c r="JR78" s="103"/>
      <c r="JS78" s="103"/>
      <c r="JT78" s="103"/>
      <c r="JU78" s="103"/>
      <c r="JV78" s="103"/>
      <c r="JW78" s="103"/>
      <c r="JX78" s="103"/>
      <c r="JY78" s="103"/>
      <c r="JZ78" s="103"/>
      <c r="KA78" s="103"/>
      <c r="KB78" s="103"/>
      <c r="KC78" s="103" t="str">
        <f>データ!$C$11</f>
        <v>H28</v>
      </c>
      <c r="KD78" s="103"/>
      <c r="KE78" s="103"/>
      <c r="KF78" s="103"/>
      <c r="KG78" s="103"/>
      <c r="KH78" s="103"/>
      <c r="KI78" s="103"/>
      <c r="KJ78" s="103"/>
      <c r="KK78" s="103"/>
      <c r="KL78" s="103"/>
      <c r="KM78" s="103"/>
      <c r="KN78" s="103"/>
      <c r="KO78" s="103"/>
      <c r="KP78" s="103"/>
      <c r="KQ78" s="103"/>
      <c r="KR78" s="103"/>
      <c r="KS78" s="103"/>
      <c r="KT78" s="103"/>
      <c r="KU78" s="103"/>
      <c r="KV78" s="103" t="str">
        <f>データ!$D$11</f>
        <v>H29</v>
      </c>
      <c r="KW78" s="103"/>
      <c r="KX78" s="103"/>
      <c r="KY78" s="103"/>
      <c r="KZ78" s="103"/>
      <c r="LA78" s="103"/>
      <c r="LB78" s="103"/>
      <c r="LC78" s="103"/>
      <c r="LD78" s="103"/>
      <c r="LE78" s="103"/>
      <c r="LF78" s="103"/>
      <c r="LG78" s="103"/>
      <c r="LH78" s="103"/>
      <c r="LI78" s="103"/>
      <c r="LJ78" s="103"/>
      <c r="LK78" s="103"/>
      <c r="LL78" s="103"/>
      <c r="LM78" s="103"/>
      <c r="LN78" s="103"/>
      <c r="LO78" s="103" t="str">
        <f>データ!$E$11</f>
        <v>H30</v>
      </c>
      <c r="LP78" s="103"/>
      <c r="LQ78" s="103"/>
      <c r="LR78" s="103"/>
      <c r="LS78" s="103"/>
      <c r="LT78" s="103"/>
      <c r="LU78" s="103"/>
      <c r="LV78" s="103"/>
      <c r="LW78" s="103"/>
      <c r="LX78" s="103"/>
      <c r="LY78" s="103"/>
      <c r="LZ78" s="103"/>
      <c r="MA78" s="103"/>
      <c r="MB78" s="103"/>
      <c r="MC78" s="103"/>
      <c r="MD78" s="103"/>
      <c r="ME78" s="103"/>
      <c r="MF78" s="103"/>
      <c r="MG78" s="103"/>
      <c r="MH78" s="103" t="str">
        <f>データ!$F$11</f>
        <v>R01</v>
      </c>
      <c r="MI78" s="103"/>
      <c r="MJ78" s="103"/>
      <c r="MK78" s="103"/>
      <c r="ML78" s="103"/>
      <c r="MM78" s="103"/>
      <c r="MN78" s="103"/>
      <c r="MO78" s="103"/>
      <c r="MP78" s="103"/>
      <c r="MQ78" s="103"/>
      <c r="MR78" s="103"/>
      <c r="MS78" s="103"/>
      <c r="MT78" s="103"/>
      <c r="MU78" s="103"/>
      <c r="MV78" s="103"/>
      <c r="MW78" s="103"/>
      <c r="MX78" s="103"/>
      <c r="MY78" s="103"/>
      <c r="MZ78" s="103"/>
      <c r="NA78" s="7"/>
      <c r="NB78" s="7"/>
      <c r="NC78" s="7"/>
      <c r="ND78" s="7"/>
      <c r="NE78" s="7"/>
      <c r="NF78" s="7"/>
      <c r="NG78" s="105"/>
      <c r="NH78" s="58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 x14ac:dyDescent="0.15">
      <c r="A79" s="2"/>
      <c r="B79" s="52"/>
      <c r="C79" s="7"/>
      <c r="D79" s="7"/>
      <c r="E79" s="7"/>
      <c r="F79" s="7"/>
      <c r="G79" s="101"/>
      <c r="H79" s="101"/>
      <c r="I79" s="106"/>
      <c r="J79" s="107" t="s">
        <v>56</v>
      </c>
      <c r="K79" s="108"/>
      <c r="L79" s="108"/>
      <c r="M79" s="108"/>
      <c r="N79" s="108"/>
      <c r="O79" s="108"/>
      <c r="P79" s="108"/>
      <c r="Q79" s="108"/>
      <c r="R79" s="108"/>
      <c r="S79" s="108"/>
      <c r="T79" s="109"/>
      <c r="U79" s="110">
        <f>データ!DR7</f>
        <v>57.1</v>
      </c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>
        <f>データ!DS7</f>
        <v>59.2</v>
      </c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>
        <f>データ!DT7</f>
        <v>60.8</v>
      </c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0">
        <f>データ!DU7</f>
        <v>61.5</v>
      </c>
      <c r="CA79" s="110"/>
      <c r="CB79" s="110"/>
      <c r="CC79" s="110"/>
      <c r="CD79" s="110"/>
      <c r="CE79" s="110"/>
      <c r="CF79" s="110"/>
      <c r="CG79" s="110"/>
      <c r="CH79" s="110"/>
      <c r="CI79" s="110"/>
      <c r="CJ79" s="110"/>
      <c r="CK79" s="110"/>
      <c r="CL79" s="110"/>
      <c r="CM79" s="110"/>
      <c r="CN79" s="110"/>
      <c r="CO79" s="110"/>
      <c r="CP79" s="110"/>
      <c r="CQ79" s="110"/>
      <c r="CR79" s="110"/>
      <c r="CS79" s="110">
        <f>データ!DV7</f>
        <v>63.1</v>
      </c>
      <c r="CT79" s="110"/>
      <c r="CU79" s="110"/>
      <c r="CV79" s="110"/>
      <c r="CW79" s="110"/>
      <c r="CX79" s="110"/>
      <c r="CY79" s="110"/>
      <c r="CZ79" s="110"/>
      <c r="DA79" s="110"/>
      <c r="DB79" s="110"/>
      <c r="DC79" s="110"/>
      <c r="DD79" s="110"/>
      <c r="DE79" s="110"/>
      <c r="DF79" s="110"/>
      <c r="DG79" s="110"/>
      <c r="DH79" s="110"/>
      <c r="DI79" s="110"/>
      <c r="DJ79" s="110"/>
      <c r="DK79" s="110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D79" s="107" t="s">
        <v>56</v>
      </c>
      <c r="EE79" s="108"/>
      <c r="EF79" s="108"/>
      <c r="EG79" s="108"/>
      <c r="EH79" s="108"/>
      <c r="EI79" s="108"/>
      <c r="EJ79" s="108"/>
      <c r="EK79" s="108"/>
      <c r="EL79" s="108"/>
      <c r="EM79" s="108"/>
      <c r="EN79" s="109"/>
      <c r="EO79" s="110">
        <f>データ!EC7</f>
        <v>69.900000000000006</v>
      </c>
      <c r="EP79" s="110"/>
      <c r="EQ79" s="110"/>
      <c r="ER79" s="110"/>
      <c r="ES79" s="110"/>
      <c r="ET79" s="110"/>
      <c r="EU79" s="110"/>
      <c r="EV79" s="110"/>
      <c r="EW79" s="110"/>
      <c r="EX79" s="110"/>
      <c r="EY79" s="110"/>
      <c r="EZ79" s="110"/>
      <c r="FA79" s="110"/>
      <c r="FB79" s="110"/>
      <c r="FC79" s="110"/>
      <c r="FD79" s="110"/>
      <c r="FE79" s="110"/>
      <c r="FF79" s="110"/>
      <c r="FG79" s="110"/>
      <c r="FH79" s="110">
        <f>データ!ED7</f>
        <v>74.7</v>
      </c>
      <c r="FI79" s="110"/>
      <c r="FJ79" s="110"/>
      <c r="FK79" s="110"/>
      <c r="FL79" s="110"/>
      <c r="FM79" s="110"/>
      <c r="FN79" s="110"/>
      <c r="FO79" s="110"/>
      <c r="FP79" s="110"/>
      <c r="FQ79" s="110"/>
      <c r="FR79" s="110"/>
      <c r="FS79" s="110"/>
      <c r="FT79" s="110"/>
      <c r="FU79" s="110"/>
      <c r="FV79" s="110"/>
      <c r="FW79" s="110"/>
      <c r="FX79" s="110"/>
      <c r="FY79" s="110"/>
      <c r="FZ79" s="110"/>
      <c r="GA79" s="110">
        <f>データ!EE7</f>
        <v>75.099999999999994</v>
      </c>
      <c r="GB79" s="110"/>
      <c r="GC79" s="110"/>
      <c r="GD79" s="110"/>
      <c r="GE79" s="110"/>
      <c r="GF79" s="110"/>
      <c r="GG79" s="110"/>
      <c r="GH79" s="110"/>
      <c r="GI79" s="110"/>
      <c r="GJ79" s="110"/>
      <c r="GK79" s="110"/>
      <c r="GL79" s="110"/>
      <c r="GM79" s="110"/>
      <c r="GN79" s="110"/>
      <c r="GO79" s="110"/>
      <c r="GP79" s="110"/>
      <c r="GQ79" s="110"/>
      <c r="GR79" s="110"/>
      <c r="GS79" s="110"/>
      <c r="GT79" s="110">
        <f>データ!EF7</f>
        <v>70</v>
      </c>
      <c r="GU79" s="110"/>
      <c r="GV79" s="110"/>
      <c r="GW79" s="110"/>
      <c r="GX79" s="110"/>
      <c r="GY79" s="110"/>
      <c r="GZ79" s="110"/>
      <c r="HA79" s="110"/>
      <c r="HB79" s="110"/>
      <c r="HC79" s="110"/>
      <c r="HD79" s="110"/>
      <c r="HE79" s="110"/>
      <c r="HF79" s="110"/>
      <c r="HG79" s="110"/>
      <c r="HH79" s="110"/>
      <c r="HI79" s="110"/>
      <c r="HJ79" s="110"/>
      <c r="HK79" s="110"/>
      <c r="HL79" s="110"/>
      <c r="HM79" s="110">
        <f>データ!EG7</f>
        <v>72.599999999999994</v>
      </c>
      <c r="HN79" s="110"/>
      <c r="HO79" s="110"/>
      <c r="HP79" s="110"/>
      <c r="HQ79" s="110"/>
      <c r="HR79" s="110"/>
      <c r="HS79" s="110"/>
      <c r="HT79" s="110"/>
      <c r="HU79" s="110"/>
      <c r="HV79" s="110"/>
      <c r="HW79" s="110"/>
      <c r="HX79" s="110"/>
      <c r="HY79" s="110"/>
      <c r="HZ79" s="110"/>
      <c r="IA79" s="110"/>
      <c r="IB79" s="110"/>
      <c r="IC79" s="110"/>
      <c r="ID79" s="110"/>
      <c r="IE79" s="110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Y79" s="107" t="s">
        <v>56</v>
      </c>
      <c r="IZ79" s="108"/>
      <c r="JA79" s="108"/>
      <c r="JB79" s="108"/>
      <c r="JC79" s="108"/>
      <c r="JD79" s="108"/>
      <c r="JE79" s="108"/>
      <c r="JF79" s="108"/>
      <c r="JG79" s="108"/>
      <c r="JH79" s="108"/>
      <c r="JI79" s="109"/>
      <c r="JJ79" s="113">
        <f>データ!EN7</f>
        <v>24603289</v>
      </c>
      <c r="JK79" s="113"/>
      <c r="JL79" s="113"/>
      <c r="JM79" s="113"/>
      <c r="JN79" s="113"/>
      <c r="JO79" s="113"/>
      <c r="JP79" s="113"/>
      <c r="JQ79" s="113"/>
      <c r="JR79" s="113"/>
      <c r="JS79" s="113"/>
      <c r="JT79" s="113"/>
      <c r="JU79" s="113"/>
      <c r="JV79" s="113"/>
      <c r="JW79" s="113"/>
      <c r="JX79" s="113"/>
      <c r="JY79" s="113"/>
      <c r="JZ79" s="113"/>
      <c r="KA79" s="113"/>
      <c r="KB79" s="113"/>
      <c r="KC79" s="113">
        <f>データ!EO7</f>
        <v>24818918</v>
      </c>
      <c r="KD79" s="113"/>
      <c r="KE79" s="113"/>
      <c r="KF79" s="113"/>
      <c r="KG79" s="113"/>
      <c r="KH79" s="113"/>
      <c r="KI79" s="113"/>
      <c r="KJ79" s="113"/>
      <c r="KK79" s="113"/>
      <c r="KL79" s="113"/>
      <c r="KM79" s="113"/>
      <c r="KN79" s="113"/>
      <c r="KO79" s="113"/>
      <c r="KP79" s="113"/>
      <c r="KQ79" s="113"/>
      <c r="KR79" s="113"/>
      <c r="KS79" s="113"/>
      <c r="KT79" s="113"/>
      <c r="KU79" s="113"/>
      <c r="KV79" s="113">
        <f>データ!EP7</f>
        <v>25051000</v>
      </c>
      <c r="KW79" s="113"/>
      <c r="KX79" s="113"/>
      <c r="KY79" s="113"/>
      <c r="KZ79" s="113"/>
      <c r="LA79" s="113"/>
      <c r="LB79" s="113"/>
      <c r="LC79" s="113"/>
      <c r="LD79" s="113"/>
      <c r="LE79" s="113"/>
      <c r="LF79" s="113"/>
      <c r="LG79" s="113"/>
      <c r="LH79" s="113"/>
      <c r="LI79" s="113"/>
      <c r="LJ79" s="113"/>
      <c r="LK79" s="113"/>
      <c r="LL79" s="113"/>
      <c r="LM79" s="113"/>
      <c r="LN79" s="113"/>
      <c r="LO79" s="113">
        <f>データ!EQ7</f>
        <v>25743351</v>
      </c>
      <c r="LP79" s="113"/>
      <c r="LQ79" s="113"/>
      <c r="LR79" s="113"/>
      <c r="LS79" s="113"/>
      <c r="LT79" s="113"/>
      <c r="LU79" s="113"/>
      <c r="LV79" s="113"/>
      <c r="LW79" s="113"/>
      <c r="LX79" s="113"/>
      <c r="LY79" s="113"/>
      <c r="LZ79" s="113"/>
      <c r="MA79" s="113"/>
      <c r="MB79" s="113"/>
      <c r="MC79" s="113"/>
      <c r="MD79" s="113"/>
      <c r="ME79" s="113"/>
      <c r="MF79" s="113"/>
      <c r="MG79" s="113"/>
      <c r="MH79" s="113">
        <f>データ!ER7</f>
        <v>25160186</v>
      </c>
      <c r="MI79" s="113"/>
      <c r="MJ79" s="113"/>
      <c r="MK79" s="113"/>
      <c r="ML79" s="113"/>
      <c r="MM79" s="113"/>
      <c r="MN79" s="113"/>
      <c r="MO79" s="113"/>
      <c r="MP79" s="113"/>
      <c r="MQ79" s="113"/>
      <c r="MR79" s="113"/>
      <c r="MS79" s="113"/>
      <c r="MT79" s="113"/>
      <c r="MU79" s="113"/>
      <c r="MV79" s="113"/>
      <c r="MW79" s="113"/>
      <c r="MX79" s="113"/>
      <c r="MY79" s="113"/>
      <c r="MZ79" s="113"/>
      <c r="NA79" s="7"/>
      <c r="NB79" s="7"/>
      <c r="NC79" s="7"/>
      <c r="ND79" s="7"/>
      <c r="NE79" s="7"/>
      <c r="NF79" s="7"/>
      <c r="NG79" s="105"/>
      <c r="NH79" s="58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 x14ac:dyDescent="0.15">
      <c r="A80" s="2"/>
      <c r="B80" s="52"/>
      <c r="C80" s="7"/>
      <c r="D80" s="7"/>
      <c r="E80" s="7"/>
      <c r="F80" s="7"/>
      <c r="G80" s="7"/>
      <c r="H80" s="7"/>
      <c r="I80" s="106"/>
      <c r="J80" s="107" t="s">
        <v>58</v>
      </c>
      <c r="K80" s="108"/>
      <c r="L80" s="108"/>
      <c r="M80" s="108"/>
      <c r="N80" s="108"/>
      <c r="O80" s="108"/>
      <c r="P80" s="108"/>
      <c r="Q80" s="108"/>
      <c r="R80" s="108"/>
      <c r="S80" s="108"/>
      <c r="T80" s="109"/>
      <c r="U80" s="110">
        <f>データ!DW7</f>
        <v>52.6</v>
      </c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>
        <f>データ!DX7</f>
        <v>54.2</v>
      </c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>
        <f>データ!DY7</f>
        <v>53.8</v>
      </c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>
        <f>データ!DZ7</f>
        <v>56.1</v>
      </c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>
        <f>データ!EA7</f>
        <v>56.4</v>
      </c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D80" s="107" t="s">
        <v>58</v>
      </c>
      <c r="EE80" s="108"/>
      <c r="EF80" s="108"/>
      <c r="EG80" s="108"/>
      <c r="EH80" s="108"/>
      <c r="EI80" s="108"/>
      <c r="EJ80" s="108"/>
      <c r="EK80" s="108"/>
      <c r="EL80" s="108"/>
      <c r="EM80" s="108"/>
      <c r="EN80" s="109"/>
      <c r="EO80" s="110">
        <f>データ!EH7</f>
        <v>68</v>
      </c>
      <c r="EP80" s="110"/>
      <c r="EQ80" s="110"/>
      <c r="ER80" s="110"/>
      <c r="ES80" s="110"/>
      <c r="ET80" s="110"/>
      <c r="EU80" s="110"/>
      <c r="EV80" s="110"/>
      <c r="EW80" s="110"/>
      <c r="EX80" s="110"/>
      <c r="EY80" s="110"/>
      <c r="EZ80" s="110"/>
      <c r="FA80" s="110"/>
      <c r="FB80" s="110"/>
      <c r="FC80" s="110"/>
      <c r="FD80" s="110"/>
      <c r="FE80" s="110"/>
      <c r="FF80" s="110"/>
      <c r="FG80" s="110"/>
      <c r="FH80" s="110">
        <f>データ!EI7</f>
        <v>70</v>
      </c>
      <c r="FI80" s="110"/>
      <c r="FJ80" s="110"/>
      <c r="FK80" s="110"/>
      <c r="FL80" s="110"/>
      <c r="FM80" s="110"/>
      <c r="FN80" s="110"/>
      <c r="FO80" s="110"/>
      <c r="FP80" s="110"/>
      <c r="FQ80" s="110"/>
      <c r="FR80" s="110"/>
      <c r="FS80" s="110"/>
      <c r="FT80" s="110"/>
      <c r="FU80" s="110"/>
      <c r="FV80" s="110"/>
      <c r="FW80" s="110"/>
      <c r="FX80" s="110"/>
      <c r="FY80" s="110"/>
      <c r="FZ80" s="110"/>
      <c r="GA80" s="110">
        <f>データ!EJ7</f>
        <v>71</v>
      </c>
      <c r="GB80" s="110"/>
      <c r="GC80" s="110"/>
      <c r="GD80" s="110"/>
      <c r="GE80" s="110"/>
      <c r="GF80" s="110"/>
      <c r="GG80" s="110"/>
      <c r="GH80" s="110"/>
      <c r="GI80" s="110"/>
      <c r="GJ80" s="110"/>
      <c r="GK80" s="110"/>
      <c r="GL80" s="110"/>
      <c r="GM80" s="110"/>
      <c r="GN80" s="110"/>
      <c r="GO80" s="110"/>
      <c r="GP80" s="110"/>
      <c r="GQ80" s="110"/>
      <c r="GR80" s="110"/>
      <c r="GS80" s="110"/>
      <c r="GT80" s="110">
        <f>データ!EK7</f>
        <v>73.2</v>
      </c>
      <c r="GU80" s="110"/>
      <c r="GV80" s="110"/>
      <c r="GW80" s="110"/>
      <c r="GX80" s="110"/>
      <c r="GY80" s="110"/>
      <c r="GZ80" s="110"/>
      <c r="HA80" s="110"/>
      <c r="HB80" s="110"/>
      <c r="HC80" s="110"/>
      <c r="HD80" s="110"/>
      <c r="HE80" s="110"/>
      <c r="HF80" s="110"/>
      <c r="HG80" s="110"/>
      <c r="HH80" s="110"/>
      <c r="HI80" s="110"/>
      <c r="HJ80" s="110"/>
      <c r="HK80" s="110"/>
      <c r="HL80" s="110"/>
      <c r="HM80" s="110">
        <f>データ!EL7</f>
        <v>73.400000000000006</v>
      </c>
      <c r="HN80" s="110"/>
      <c r="HO80" s="110"/>
      <c r="HP80" s="110"/>
      <c r="HQ80" s="110"/>
      <c r="HR80" s="110"/>
      <c r="HS80" s="110"/>
      <c r="HT80" s="110"/>
      <c r="HU80" s="110"/>
      <c r="HV80" s="110"/>
      <c r="HW80" s="110"/>
      <c r="HX80" s="110"/>
      <c r="HY80" s="110"/>
      <c r="HZ80" s="110"/>
      <c r="IA80" s="110"/>
      <c r="IB80" s="110"/>
      <c r="IC80" s="110"/>
      <c r="ID80" s="110"/>
      <c r="IE80" s="110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Y80" s="107" t="s">
        <v>58</v>
      </c>
      <c r="IZ80" s="108"/>
      <c r="JA80" s="108"/>
      <c r="JB80" s="108"/>
      <c r="JC80" s="108"/>
      <c r="JD80" s="108"/>
      <c r="JE80" s="108"/>
      <c r="JF80" s="108"/>
      <c r="JG80" s="108"/>
      <c r="JH80" s="108"/>
      <c r="JI80" s="109"/>
      <c r="JJ80" s="113">
        <f>データ!ES7</f>
        <v>36094355</v>
      </c>
      <c r="JK80" s="113"/>
      <c r="JL80" s="113"/>
      <c r="JM80" s="113"/>
      <c r="JN80" s="113"/>
      <c r="JO80" s="113"/>
      <c r="JP80" s="113"/>
      <c r="JQ80" s="113"/>
      <c r="JR80" s="113"/>
      <c r="JS80" s="113"/>
      <c r="JT80" s="113"/>
      <c r="JU80" s="113"/>
      <c r="JV80" s="113"/>
      <c r="JW80" s="113"/>
      <c r="JX80" s="113"/>
      <c r="JY80" s="113"/>
      <c r="JZ80" s="113"/>
      <c r="KA80" s="113"/>
      <c r="KB80" s="113"/>
      <c r="KC80" s="113">
        <f>データ!ET7</f>
        <v>36941419</v>
      </c>
      <c r="KD80" s="113"/>
      <c r="KE80" s="113"/>
      <c r="KF80" s="113"/>
      <c r="KG80" s="113"/>
      <c r="KH80" s="113"/>
      <c r="KI80" s="113"/>
      <c r="KJ80" s="113"/>
      <c r="KK80" s="113"/>
      <c r="KL80" s="113"/>
      <c r="KM80" s="113"/>
      <c r="KN80" s="113"/>
      <c r="KO80" s="113"/>
      <c r="KP80" s="113"/>
      <c r="KQ80" s="113"/>
      <c r="KR80" s="113"/>
      <c r="KS80" s="113"/>
      <c r="KT80" s="113"/>
      <c r="KU80" s="113"/>
      <c r="KV80" s="113">
        <f>データ!EU7</f>
        <v>38480542</v>
      </c>
      <c r="KW80" s="113"/>
      <c r="KX80" s="113"/>
      <c r="KY80" s="113"/>
      <c r="KZ80" s="113"/>
      <c r="LA80" s="113"/>
      <c r="LB80" s="113"/>
      <c r="LC80" s="113"/>
      <c r="LD80" s="113"/>
      <c r="LE80" s="113"/>
      <c r="LF80" s="113"/>
      <c r="LG80" s="113"/>
      <c r="LH80" s="113"/>
      <c r="LI80" s="113"/>
      <c r="LJ80" s="113"/>
      <c r="LK80" s="113"/>
      <c r="LL80" s="113"/>
      <c r="LM80" s="113"/>
      <c r="LN80" s="113"/>
      <c r="LO80" s="113">
        <f>データ!EV7</f>
        <v>38744035</v>
      </c>
      <c r="LP80" s="113"/>
      <c r="LQ80" s="113"/>
      <c r="LR80" s="113"/>
      <c r="LS80" s="113"/>
      <c r="LT80" s="113"/>
      <c r="LU80" s="113"/>
      <c r="LV80" s="113"/>
      <c r="LW80" s="113"/>
      <c r="LX80" s="113"/>
      <c r="LY80" s="113"/>
      <c r="LZ80" s="113"/>
      <c r="MA80" s="113"/>
      <c r="MB80" s="113"/>
      <c r="MC80" s="113"/>
      <c r="MD80" s="113"/>
      <c r="ME80" s="113"/>
      <c r="MF80" s="113"/>
      <c r="MG80" s="113"/>
      <c r="MH80" s="113">
        <f>データ!EW7</f>
        <v>40117620</v>
      </c>
      <c r="MI80" s="113"/>
      <c r="MJ80" s="113"/>
      <c r="MK80" s="113"/>
      <c r="ML80" s="113"/>
      <c r="MM80" s="113"/>
      <c r="MN80" s="113"/>
      <c r="MO80" s="113"/>
      <c r="MP80" s="113"/>
      <c r="MQ80" s="113"/>
      <c r="MR80" s="113"/>
      <c r="MS80" s="113"/>
      <c r="MT80" s="113"/>
      <c r="MU80" s="113"/>
      <c r="MV80" s="113"/>
      <c r="MW80" s="113"/>
      <c r="MX80" s="113"/>
      <c r="MY80" s="113"/>
      <c r="MZ80" s="113"/>
      <c r="NA80" s="7"/>
      <c r="NB80" s="7"/>
      <c r="NC80" s="7"/>
      <c r="ND80" s="7"/>
      <c r="NE80" s="7"/>
      <c r="NF80" s="7"/>
      <c r="NG80" s="105"/>
      <c r="NH80" s="58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 x14ac:dyDescent="0.15">
      <c r="A81" s="2"/>
      <c r="B81" s="52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  <c r="LG81" s="7"/>
      <c r="LH81" s="7"/>
      <c r="LI81" s="7"/>
      <c r="LJ81" s="7"/>
      <c r="LK81" s="7"/>
      <c r="LL81" s="7"/>
      <c r="LM81" s="7"/>
      <c r="LN81" s="7"/>
      <c r="LO81" s="7"/>
      <c r="LP81" s="7"/>
      <c r="LQ81" s="7"/>
      <c r="LR81" s="7"/>
      <c r="LS81" s="7"/>
      <c r="LT81" s="7"/>
      <c r="LU81" s="7"/>
      <c r="LV81" s="7"/>
      <c r="LW81" s="7"/>
      <c r="LX81" s="7"/>
      <c r="LY81" s="7"/>
      <c r="LZ81" s="7"/>
      <c r="MA81" s="7"/>
      <c r="MB81" s="7"/>
      <c r="MC81" s="7"/>
      <c r="MD81" s="7"/>
      <c r="ME81" s="7"/>
      <c r="MF81" s="7"/>
      <c r="MG81" s="7"/>
      <c r="MH81" s="7"/>
      <c r="MI81" s="7"/>
      <c r="MJ81" s="7"/>
      <c r="MK81" s="7"/>
      <c r="ML81" s="7"/>
      <c r="MM81" s="7"/>
      <c r="MN81" s="7"/>
      <c r="MO81" s="7"/>
      <c r="MP81" s="7"/>
      <c r="MQ81" s="7"/>
      <c r="MR81" s="7"/>
      <c r="MS81" s="7"/>
      <c r="MT81" s="7"/>
      <c r="MU81" s="7"/>
      <c r="MV81" s="7"/>
      <c r="MW81" s="7"/>
      <c r="MX81" s="7"/>
      <c r="MY81" s="7"/>
      <c r="MZ81" s="7"/>
      <c r="NA81" s="7"/>
      <c r="NB81" s="7"/>
      <c r="NC81" s="7"/>
      <c r="ND81" s="7"/>
      <c r="NE81" s="7"/>
      <c r="NF81" s="7"/>
      <c r="NG81" s="105"/>
      <c r="NH81" s="58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 x14ac:dyDescent="0.15">
      <c r="A82" s="2"/>
      <c r="B82" s="52"/>
      <c r="C82" s="57"/>
      <c r="D82" s="7"/>
      <c r="E82" s="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114"/>
      <c r="DZ82" s="114"/>
      <c r="EA82" s="114"/>
      <c r="EB82" s="114"/>
      <c r="EC82" s="114"/>
      <c r="ED82" s="114"/>
      <c r="EE82" s="114"/>
      <c r="EF82" s="114"/>
      <c r="EG82" s="114"/>
      <c r="EH82" s="114"/>
      <c r="EI82" s="114"/>
      <c r="EJ82" s="114"/>
      <c r="EK82" s="114"/>
      <c r="EL82" s="114"/>
      <c r="EM82" s="114"/>
      <c r="EN82" s="114"/>
      <c r="EO82" s="114"/>
      <c r="EP82" s="114"/>
      <c r="EQ82" s="114"/>
      <c r="ER82" s="114"/>
      <c r="ES82" s="114"/>
      <c r="ET82" s="114"/>
      <c r="EU82" s="114"/>
      <c r="EV82" s="114"/>
      <c r="EW82" s="114"/>
      <c r="EX82" s="114"/>
      <c r="EY82" s="114"/>
      <c r="EZ82" s="114"/>
      <c r="FA82" s="114"/>
      <c r="FB82" s="114"/>
      <c r="FC82" s="114"/>
      <c r="FD82" s="114"/>
      <c r="FE82" s="114"/>
      <c r="FF82" s="114"/>
      <c r="FG82" s="114"/>
      <c r="FH82" s="114"/>
      <c r="FI82" s="114"/>
      <c r="FJ82" s="114"/>
      <c r="FK82" s="114"/>
      <c r="FL82" s="114"/>
      <c r="FM82" s="114"/>
      <c r="FN82" s="114"/>
      <c r="FO82" s="114"/>
      <c r="FP82" s="114"/>
      <c r="FQ82" s="114"/>
      <c r="FR82" s="114"/>
      <c r="FS82" s="114"/>
      <c r="FT82" s="114"/>
      <c r="FU82" s="114"/>
      <c r="FV82" s="114"/>
      <c r="FW82" s="114"/>
      <c r="FX82" s="114"/>
      <c r="FY82" s="114"/>
      <c r="FZ82" s="114"/>
      <c r="GA82" s="114"/>
      <c r="GB82" s="114"/>
      <c r="GC82" s="114"/>
      <c r="GD82" s="114"/>
      <c r="GE82" s="114"/>
      <c r="GF82" s="114"/>
      <c r="GG82" s="114"/>
      <c r="GH82" s="114"/>
      <c r="GI82" s="114"/>
      <c r="GJ82" s="114"/>
      <c r="GK82" s="114"/>
      <c r="GL82" s="114"/>
      <c r="GM82" s="114"/>
      <c r="GN82" s="114"/>
      <c r="GO82" s="114"/>
      <c r="GP82" s="114"/>
      <c r="GQ82" s="114"/>
      <c r="GR82" s="114"/>
      <c r="GS82" s="114"/>
      <c r="GT82" s="114"/>
      <c r="GU82" s="114"/>
      <c r="GV82" s="114"/>
      <c r="GW82" s="114"/>
      <c r="GX82" s="114"/>
      <c r="GY82" s="114"/>
      <c r="GZ82" s="114"/>
      <c r="HA82" s="114"/>
      <c r="HB82" s="114"/>
      <c r="HC82" s="114"/>
      <c r="HD82" s="114"/>
      <c r="HE82" s="114"/>
      <c r="HF82" s="114"/>
      <c r="HG82" s="114"/>
      <c r="HH82" s="114"/>
      <c r="HI82" s="114"/>
      <c r="HJ82" s="114"/>
      <c r="HK82" s="114"/>
      <c r="HL82" s="114"/>
      <c r="HM82" s="114"/>
      <c r="HN82" s="114"/>
      <c r="HO82" s="114"/>
      <c r="HP82" s="114"/>
      <c r="HQ82" s="114"/>
      <c r="HR82" s="114"/>
      <c r="HS82" s="114"/>
      <c r="HT82" s="114"/>
      <c r="HU82" s="114"/>
      <c r="HV82" s="114"/>
      <c r="HW82" s="114"/>
      <c r="HX82" s="114"/>
      <c r="HY82" s="114"/>
      <c r="HZ82" s="114"/>
      <c r="IA82" s="114"/>
      <c r="IB82" s="114"/>
      <c r="IC82" s="114"/>
      <c r="ID82" s="114"/>
      <c r="IE82" s="114"/>
      <c r="IF82" s="114"/>
      <c r="IG82" s="114"/>
      <c r="IH82" s="114"/>
      <c r="II82" s="114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  <c r="IV82" s="57"/>
      <c r="IW82" s="57"/>
      <c r="IX82" s="57"/>
      <c r="IY82" s="57"/>
      <c r="IZ82" s="57"/>
      <c r="JA82" s="57"/>
      <c r="JB82" s="57"/>
      <c r="JC82" s="57"/>
      <c r="JD82" s="57"/>
      <c r="JE82" s="57"/>
      <c r="JF82" s="57"/>
      <c r="JG82" s="57"/>
      <c r="JH82" s="57"/>
      <c r="JI82" s="57"/>
      <c r="JJ82" s="57"/>
      <c r="JK82" s="57"/>
      <c r="JL82" s="57"/>
      <c r="JM82" s="57"/>
      <c r="JN82" s="57"/>
      <c r="JO82" s="57"/>
      <c r="JP82" s="57"/>
      <c r="JQ82" s="57"/>
      <c r="JR82" s="57"/>
      <c r="JS82" s="57"/>
      <c r="JT82" s="57"/>
      <c r="JU82" s="57"/>
      <c r="JV82" s="57"/>
      <c r="JW82" s="57"/>
      <c r="JX82" s="57"/>
      <c r="JY82" s="57"/>
      <c r="JZ82" s="57"/>
      <c r="KA82" s="57"/>
      <c r="KB82" s="57"/>
      <c r="KC82" s="57"/>
      <c r="KD82" s="57"/>
      <c r="KE82" s="57"/>
      <c r="KF82" s="57"/>
      <c r="KG82" s="57"/>
      <c r="KH82" s="57"/>
      <c r="KI82" s="57"/>
      <c r="KJ82" s="57"/>
      <c r="KK82" s="57"/>
      <c r="KL82" s="57"/>
      <c r="KM82" s="57"/>
      <c r="KN82" s="57"/>
      <c r="KO82" s="57"/>
      <c r="KP82" s="57"/>
      <c r="KQ82" s="57"/>
      <c r="KR82" s="57"/>
      <c r="KS82" s="57"/>
      <c r="KT82" s="57"/>
      <c r="KU82" s="57"/>
      <c r="KV82" s="57"/>
      <c r="KW82" s="57"/>
      <c r="KX82" s="57"/>
      <c r="KY82" s="57"/>
      <c r="KZ82" s="57"/>
      <c r="LA82" s="57"/>
      <c r="LB82" s="57"/>
      <c r="LC82" s="57"/>
      <c r="LD82" s="57"/>
      <c r="LE82" s="57"/>
      <c r="LF82" s="57"/>
      <c r="LG82" s="57"/>
      <c r="LH82" s="57"/>
      <c r="LI82" s="57"/>
      <c r="LJ82" s="57"/>
      <c r="LK82" s="57"/>
      <c r="LL82" s="57"/>
      <c r="LM82" s="57"/>
      <c r="LN82" s="57"/>
      <c r="LO82" s="57"/>
      <c r="LP82" s="57"/>
      <c r="LQ82" s="57"/>
      <c r="LR82" s="57"/>
      <c r="LS82" s="57"/>
      <c r="LT82" s="57"/>
      <c r="LU82" s="57"/>
      <c r="LV82" s="57"/>
      <c r="LW82" s="57"/>
      <c r="LX82" s="57"/>
      <c r="LY82" s="57"/>
      <c r="LZ82" s="57"/>
      <c r="MA82" s="57"/>
      <c r="MB82" s="57"/>
      <c r="MC82" s="57"/>
      <c r="MD82" s="57"/>
      <c r="ME82" s="57"/>
      <c r="MF82" s="57"/>
      <c r="MG82" s="57"/>
      <c r="MH82" s="57"/>
      <c r="MI82" s="57"/>
      <c r="MJ82" s="57"/>
      <c r="MK82" s="57"/>
      <c r="ML82" s="57"/>
      <c r="MM82" s="57"/>
      <c r="MN82" s="57"/>
      <c r="MO82" s="57"/>
      <c r="MP82" s="57"/>
      <c r="MQ82" s="57"/>
      <c r="MR82" s="57"/>
      <c r="MS82" s="57"/>
      <c r="MT82" s="57"/>
      <c r="MU82" s="57"/>
      <c r="MV82" s="57"/>
      <c r="MW82" s="57"/>
      <c r="MX82" s="57"/>
      <c r="MY82" s="57"/>
      <c r="MZ82" s="57"/>
      <c r="NA82" s="57"/>
      <c r="NB82" s="57"/>
      <c r="NC82" s="57"/>
      <c r="ND82" s="57"/>
      <c r="NE82" s="57"/>
      <c r="NF82" s="57"/>
      <c r="NG82" s="57"/>
      <c r="NH82" s="58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 x14ac:dyDescent="0.15">
      <c r="A83" s="2"/>
      <c r="B83" s="52"/>
      <c r="C83" s="57"/>
      <c r="D83" s="7"/>
      <c r="E83" s="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114"/>
      <c r="DZ83" s="114"/>
      <c r="EA83" s="114"/>
      <c r="EB83" s="114"/>
      <c r="EC83" s="114"/>
      <c r="ED83" s="114"/>
      <c r="EE83" s="114"/>
      <c r="EF83" s="114"/>
      <c r="EG83" s="114"/>
      <c r="EH83" s="114"/>
      <c r="EI83" s="114"/>
      <c r="EJ83" s="114"/>
      <c r="EK83" s="114"/>
      <c r="EL83" s="114"/>
      <c r="EM83" s="114"/>
      <c r="EN83" s="114"/>
      <c r="EO83" s="114"/>
      <c r="EP83" s="114"/>
      <c r="EQ83" s="114"/>
      <c r="ER83" s="114"/>
      <c r="ES83" s="114"/>
      <c r="ET83" s="114"/>
      <c r="EU83" s="114"/>
      <c r="EV83" s="114"/>
      <c r="EW83" s="114"/>
      <c r="EX83" s="114"/>
      <c r="EY83" s="114"/>
      <c r="EZ83" s="114"/>
      <c r="FA83" s="114"/>
      <c r="FB83" s="114"/>
      <c r="FC83" s="114"/>
      <c r="FD83" s="114"/>
      <c r="FE83" s="114"/>
      <c r="FF83" s="114"/>
      <c r="FG83" s="114"/>
      <c r="FH83" s="114"/>
      <c r="FI83" s="114"/>
      <c r="FJ83" s="114"/>
      <c r="FK83" s="114"/>
      <c r="FL83" s="114"/>
      <c r="FM83" s="114"/>
      <c r="FN83" s="114"/>
      <c r="FO83" s="114"/>
      <c r="FP83" s="114"/>
      <c r="FQ83" s="114"/>
      <c r="FR83" s="114"/>
      <c r="FS83" s="114"/>
      <c r="FT83" s="114"/>
      <c r="FU83" s="114"/>
      <c r="FV83" s="114"/>
      <c r="FW83" s="114"/>
      <c r="FX83" s="114"/>
      <c r="FY83" s="114"/>
      <c r="FZ83" s="114"/>
      <c r="GA83" s="114"/>
      <c r="GB83" s="114"/>
      <c r="GC83" s="114"/>
      <c r="GD83" s="114"/>
      <c r="GE83" s="114"/>
      <c r="GF83" s="114"/>
      <c r="GG83" s="114"/>
      <c r="GH83" s="114"/>
      <c r="GI83" s="114"/>
      <c r="GJ83" s="114"/>
      <c r="GK83" s="114"/>
      <c r="GL83" s="114"/>
      <c r="GM83" s="114"/>
      <c r="GN83" s="114"/>
      <c r="GO83" s="114"/>
      <c r="GP83" s="114"/>
      <c r="GQ83" s="114"/>
      <c r="GR83" s="114"/>
      <c r="GS83" s="114"/>
      <c r="GT83" s="114"/>
      <c r="GU83" s="114"/>
      <c r="GV83" s="114"/>
      <c r="GW83" s="114"/>
      <c r="GX83" s="114"/>
      <c r="GY83" s="114"/>
      <c r="GZ83" s="114"/>
      <c r="HA83" s="114"/>
      <c r="HB83" s="114"/>
      <c r="HC83" s="114"/>
      <c r="HD83" s="114"/>
      <c r="HE83" s="114"/>
      <c r="HF83" s="114"/>
      <c r="HG83" s="114"/>
      <c r="HH83" s="114"/>
      <c r="HI83" s="114"/>
      <c r="HJ83" s="114"/>
      <c r="HK83" s="114"/>
      <c r="HL83" s="114"/>
      <c r="HM83" s="114"/>
      <c r="HN83" s="114"/>
      <c r="HO83" s="114"/>
      <c r="HP83" s="114"/>
      <c r="HQ83" s="114"/>
      <c r="HR83" s="114"/>
      <c r="HS83" s="114"/>
      <c r="HT83" s="114"/>
      <c r="HU83" s="114"/>
      <c r="HV83" s="114"/>
      <c r="HW83" s="114"/>
      <c r="HX83" s="114"/>
      <c r="HY83" s="114"/>
      <c r="HZ83" s="114"/>
      <c r="IA83" s="114"/>
      <c r="IB83" s="114"/>
      <c r="IC83" s="114"/>
      <c r="ID83" s="114"/>
      <c r="IE83" s="114"/>
      <c r="IF83" s="114"/>
      <c r="IG83" s="114"/>
      <c r="IH83" s="114"/>
      <c r="II83" s="114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  <c r="IV83" s="57"/>
      <c r="IW83" s="57"/>
      <c r="IX83" s="57"/>
      <c r="IY83" s="57"/>
      <c r="IZ83" s="57"/>
      <c r="JA83" s="57"/>
      <c r="JB83" s="57"/>
      <c r="JC83" s="57"/>
      <c r="JD83" s="57"/>
      <c r="JE83" s="57"/>
      <c r="JF83" s="57"/>
      <c r="JG83" s="57"/>
      <c r="JH83" s="57"/>
      <c r="JI83" s="57"/>
      <c r="JJ83" s="57"/>
      <c r="JK83" s="57"/>
      <c r="JL83" s="57"/>
      <c r="JM83" s="57"/>
      <c r="JN83" s="57"/>
      <c r="JO83" s="57"/>
      <c r="JP83" s="57"/>
      <c r="JQ83" s="57"/>
      <c r="JR83" s="57"/>
      <c r="JS83" s="57"/>
      <c r="JT83" s="57"/>
      <c r="JU83" s="57"/>
      <c r="JV83" s="57"/>
      <c r="JW83" s="57"/>
      <c r="JX83" s="57"/>
      <c r="JY83" s="57"/>
      <c r="JZ83" s="57"/>
      <c r="KA83" s="57"/>
      <c r="KB83" s="57"/>
      <c r="KC83" s="57"/>
      <c r="KD83" s="57"/>
      <c r="KE83" s="57"/>
      <c r="KF83" s="57"/>
      <c r="KG83" s="57"/>
      <c r="KH83" s="57"/>
      <c r="KI83" s="57"/>
      <c r="KJ83" s="57"/>
      <c r="KK83" s="57"/>
      <c r="KL83" s="57"/>
      <c r="KM83" s="57"/>
      <c r="KN83" s="57"/>
      <c r="KO83" s="57"/>
      <c r="KP83" s="57"/>
      <c r="KQ83" s="57"/>
      <c r="KR83" s="57"/>
      <c r="KS83" s="57"/>
      <c r="KT83" s="57"/>
      <c r="KU83" s="57"/>
      <c r="KV83" s="57"/>
      <c r="KW83" s="57"/>
      <c r="KX83" s="57"/>
      <c r="KY83" s="57"/>
      <c r="KZ83" s="57"/>
      <c r="LA83" s="57"/>
      <c r="LB83" s="57"/>
      <c r="LC83" s="57"/>
      <c r="LD83" s="57"/>
      <c r="LE83" s="57"/>
      <c r="LF83" s="57"/>
      <c r="LG83" s="57"/>
      <c r="LH83" s="57"/>
      <c r="LI83" s="57"/>
      <c r="LJ83" s="57"/>
      <c r="LK83" s="57"/>
      <c r="LL83" s="57"/>
      <c r="LM83" s="57"/>
      <c r="LN83" s="57"/>
      <c r="LO83" s="57"/>
      <c r="LP83" s="57"/>
      <c r="LQ83" s="57"/>
      <c r="LR83" s="57"/>
      <c r="LS83" s="57"/>
      <c r="LT83" s="57"/>
      <c r="LU83" s="57"/>
      <c r="LV83" s="57"/>
      <c r="LW83" s="57"/>
      <c r="LX83" s="57"/>
      <c r="LY83" s="57"/>
      <c r="LZ83" s="57"/>
      <c r="MA83" s="57"/>
      <c r="MB83" s="57"/>
      <c r="MC83" s="57"/>
      <c r="MD83" s="57"/>
      <c r="ME83" s="57"/>
      <c r="MF83" s="57"/>
      <c r="MG83" s="57"/>
      <c r="MH83" s="57"/>
      <c r="MI83" s="57"/>
      <c r="MJ83" s="57"/>
      <c r="MK83" s="57"/>
      <c r="ML83" s="57"/>
      <c r="MM83" s="57"/>
      <c r="MN83" s="57"/>
      <c r="MO83" s="57"/>
      <c r="MP83" s="57"/>
      <c r="MQ83" s="57"/>
      <c r="MR83" s="57"/>
      <c r="MS83" s="57"/>
      <c r="MT83" s="57"/>
      <c r="MU83" s="57"/>
      <c r="MV83" s="57"/>
      <c r="MW83" s="57"/>
      <c r="MX83" s="57"/>
      <c r="MY83" s="57"/>
      <c r="MZ83" s="57"/>
      <c r="NA83" s="57"/>
      <c r="NB83" s="57"/>
      <c r="NC83" s="57"/>
      <c r="ND83" s="57"/>
      <c r="NE83" s="57"/>
      <c r="NF83" s="57"/>
      <c r="NG83" s="57"/>
      <c r="NH83" s="58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 x14ac:dyDescent="0.15">
      <c r="A84" s="2"/>
      <c r="B84" s="94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5"/>
      <c r="BW84" s="95"/>
      <c r="BX84" s="95"/>
      <c r="BY84" s="95"/>
      <c r="BZ84" s="95"/>
      <c r="CA84" s="95"/>
      <c r="CB84" s="95"/>
      <c r="CC84" s="95"/>
      <c r="CD84" s="95"/>
      <c r="CE84" s="95"/>
      <c r="CF84" s="95"/>
      <c r="CG84" s="95"/>
      <c r="CH84" s="95"/>
      <c r="CI84" s="95"/>
      <c r="CJ84" s="95"/>
      <c r="CK84" s="95"/>
      <c r="CL84" s="95"/>
      <c r="CM84" s="95"/>
      <c r="CN84" s="95"/>
      <c r="CO84" s="95"/>
      <c r="CP84" s="95"/>
      <c r="CQ84" s="95"/>
      <c r="CR84" s="95"/>
      <c r="CS84" s="95"/>
      <c r="CT84" s="95"/>
      <c r="CU84" s="95"/>
      <c r="CV84" s="95"/>
      <c r="CW84" s="95"/>
      <c r="CX84" s="95"/>
      <c r="CY84" s="95"/>
      <c r="CZ84" s="95"/>
      <c r="DA84" s="95"/>
      <c r="DB84" s="95"/>
      <c r="DC84" s="95"/>
      <c r="DD84" s="95"/>
      <c r="DE84" s="95"/>
      <c r="DF84" s="95"/>
      <c r="DG84" s="95"/>
      <c r="DH84" s="95"/>
      <c r="DI84" s="95"/>
      <c r="DJ84" s="95"/>
      <c r="DK84" s="95"/>
      <c r="DL84" s="95"/>
      <c r="DM84" s="95"/>
      <c r="DN84" s="95"/>
      <c r="DO84" s="95"/>
      <c r="DP84" s="95"/>
      <c r="DQ84" s="95"/>
      <c r="DR84" s="95"/>
      <c r="DS84" s="95"/>
      <c r="DT84" s="95"/>
      <c r="DU84" s="95"/>
      <c r="DV84" s="95"/>
      <c r="DW84" s="95"/>
      <c r="DX84" s="95"/>
      <c r="DY84" s="95"/>
      <c r="DZ84" s="95"/>
      <c r="EA84" s="95"/>
      <c r="EB84" s="95"/>
      <c r="EC84" s="95"/>
      <c r="ED84" s="95"/>
      <c r="EE84" s="95"/>
      <c r="EF84" s="95"/>
      <c r="EG84" s="95"/>
      <c r="EH84" s="95"/>
      <c r="EI84" s="95"/>
      <c r="EJ84" s="95"/>
      <c r="EK84" s="95"/>
      <c r="EL84" s="95"/>
      <c r="EM84" s="95"/>
      <c r="EN84" s="95"/>
      <c r="EO84" s="95"/>
      <c r="EP84" s="95"/>
      <c r="EQ84" s="95"/>
      <c r="ER84" s="95"/>
      <c r="ES84" s="95"/>
      <c r="ET84" s="95"/>
      <c r="EU84" s="95"/>
      <c r="EV84" s="95"/>
      <c r="EW84" s="95"/>
      <c r="EX84" s="95"/>
      <c r="EY84" s="95"/>
      <c r="EZ84" s="95"/>
      <c r="FA84" s="95"/>
      <c r="FB84" s="95"/>
      <c r="FC84" s="95"/>
      <c r="FD84" s="95"/>
      <c r="FE84" s="95"/>
      <c r="FF84" s="95"/>
      <c r="FG84" s="95"/>
      <c r="FH84" s="95"/>
      <c r="FI84" s="95"/>
      <c r="FJ84" s="95"/>
      <c r="FK84" s="95"/>
      <c r="FL84" s="95"/>
      <c r="FM84" s="95"/>
      <c r="FN84" s="95"/>
      <c r="FO84" s="95"/>
      <c r="FP84" s="95"/>
      <c r="FQ84" s="95"/>
      <c r="FR84" s="95"/>
      <c r="FS84" s="95"/>
      <c r="FT84" s="95"/>
      <c r="FU84" s="95"/>
      <c r="FV84" s="95"/>
      <c r="FW84" s="95"/>
      <c r="FX84" s="95"/>
      <c r="FY84" s="95"/>
      <c r="FZ84" s="95"/>
      <c r="GA84" s="95"/>
      <c r="GB84" s="95"/>
      <c r="GC84" s="95"/>
      <c r="GD84" s="95"/>
      <c r="GE84" s="95"/>
      <c r="GF84" s="95"/>
      <c r="GG84" s="95"/>
      <c r="GH84" s="95"/>
      <c r="GI84" s="95"/>
      <c r="GJ84" s="95"/>
      <c r="GK84" s="95"/>
      <c r="GL84" s="95"/>
      <c r="GM84" s="95"/>
      <c r="GN84" s="95"/>
      <c r="GO84" s="95"/>
      <c r="GP84" s="95"/>
      <c r="GQ84" s="95"/>
      <c r="GR84" s="95"/>
      <c r="GS84" s="95"/>
      <c r="GT84" s="95"/>
      <c r="GU84" s="95"/>
      <c r="GV84" s="95"/>
      <c r="GW84" s="95"/>
      <c r="GX84" s="95"/>
      <c r="GY84" s="95"/>
      <c r="GZ84" s="95"/>
      <c r="HA84" s="95"/>
      <c r="HB84" s="95"/>
      <c r="HC84" s="95"/>
      <c r="HD84" s="95"/>
      <c r="HE84" s="95"/>
      <c r="HF84" s="95"/>
      <c r="HG84" s="95"/>
      <c r="HH84" s="95"/>
      <c r="HI84" s="95"/>
      <c r="HJ84" s="95"/>
      <c r="HK84" s="95"/>
      <c r="HL84" s="95"/>
      <c r="HM84" s="95"/>
      <c r="HN84" s="95"/>
      <c r="HO84" s="95"/>
      <c r="HP84" s="95"/>
      <c r="HQ84" s="95"/>
      <c r="HR84" s="95"/>
      <c r="HS84" s="95"/>
      <c r="HT84" s="95"/>
      <c r="HU84" s="95"/>
      <c r="HV84" s="95"/>
      <c r="HW84" s="95"/>
      <c r="HX84" s="95"/>
      <c r="HY84" s="95"/>
      <c r="HZ84" s="95"/>
      <c r="IA84" s="95"/>
      <c r="IB84" s="95"/>
      <c r="IC84" s="95"/>
      <c r="ID84" s="95"/>
      <c r="IE84" s="95"/>
      <c r="IF84" s="95"/>
      <c r="IG84" s="95"/>
      <c r="IH84" s="95"/>
      <c r="II84" s="95"/>
      <c r="IJ84" s="95"/>
      <c r="IK84" s="95"/>
      <c r="IL84" s="95"/>
      <c r="IM84" s="95"/>
      <c r="IN84" s="95"/>
      <c r="IO84" s="95"/>
      <c r="IP84" s="95"/>
      <c r="IQ84" s="95"/>
      <c r="IR84" s="95"/>
      <c r="IS84" s="95"/>
      <c r="IT84" s="95"/>
      <c r="IU84" s="95"/>
      <c r="IV84" s="95"/>
      <c r="IW84" s="95"/>
      <c r="IX84" s="95"/>
      <c r="IY84" s="95"/>
      <c r="IZ84" s="95"/>
      <c r="JA84" s="95"/>
      <c r="JB84" s="95"/>
      <c r="JC84" s="95"/>
      <c r="JD84" s="95"/>
      <c r="JE84" s="95"/>
      <c r="JF84" s="95"/>
      <c r="JG84" s="95"/>
      <c r="JH84" s="95"/>
      <c r="JI84" s="95"/>
      <c r="JJ84" s="95"/>
      <c r="JK84" s="95"/>
      <c r="JL84" s="95"/>
      <c r="JM84" s="95"/>
      <c r="JN84" s="95"/>
      <c r="JO84" s="95"/>
      <c r="JP84" s="95"/>
      <c r="JQ84" s="95"/>
      <c r="JR84" s="95"/>
      <c r="JS84" s="95"/>
      <c r="JT84" s="95"/>
      <c r="JU84" s="95"/>
      <c r="JV84" s="95"/>
      <c r="JW84" s="95"/>
      <c r="JX84" s="95"/>
      <c r="JY84" s="95"/>
      <c r="JZ84" s="95"/>
      <c r="KA84" s="95"/>
      <c r="KB84" s="95"/>
      <c r="KC84" s="95"/>
      <c r="KD84" s="95"/>
      <c r="KE84" s="95"/>
      <c r="KF84" s="95"/>
      <c r="KG84" s="95"/>
      <c r="KH84" s="95"/>
      <c r="KI84" s="95"/>
      <c r="KJ84" s="95"/>
      <c r="KK84" s="95"/>
      <c r="KL84" s="95"/>
      <c r="KM84" s="95"/>
      <c r="KN84" s="95"/>
      <c r="KO84" s="95"/>
      <c r="KP84" s="95"/>
      <c r="KQ84" s="95"/>
      <c r="KR84" s="95"/>
      <c r="KS84" s="95"/>
      <c r="KT84" s="95"/>
      <c r="KU84" s="95"/>
      <c r="KV84" s="95"/>
      <c r="KW84" s="95"/>
      <c r="KX84" s="95"/>
      <c r="KY84" s="95"/>
      <c r="KZ84" s="95"/>
      <c r="LA84" s="95"/>
      <c r="LB84" s="95"/>
      <c r="LC84" s="95"/>
      <c r="LD84" s="95"/>
      <c r="LE84" s="95"/>
      <c r="LF84" s="95"/>
      <c r="LG84" s="95"/>
      <c r="LH84" s="95"/>
      <c r="LI84" s="95"/>
      <c r="LJ84" s="95"/>
      <c r="LK84" s="95"/>
      <c r="LL84" s="95"/>
      <c r="LM84" s="95"/>
      <c r="LN84" s="95"/>
      <c r="LO84" s="95"/>
      <c r="LP84" s="95"/>
      <c r="LQ84" s="95"/>
      <c r="LR84" s="95"/>
      <c r="LS84" s="95"/>
      <c r="LT84" s="95"/>
      <c r="LU84" s="95"/>
      <c r="LV84" s="95"/>
      <c r="LW84" s="95"/>
      <c r="LX84" s="95"/>
      <c r="LY84" s="95"/>
      <c r="LZ84" s="95"/>
      <c r="MA84" s="95"/>
      <c r="MB84" s="95"/>
      <c r="MC84" s="95"/>
      <c r="MD84" s="95"/>
      <c r="ME84" s="95"/>
      <c r="MF84" s="95"/>
      <c r="MG84" s="95"/>
      <c r="MH84" s="95"/>
      <c r="MI84" s="95"/>
      <c r="MJ84" s="95"/>
      <c r="MK84" s="95"/>
      <c r="ML84" s="95"/>
      <c r="MM84" s="95"/>
      <c r="MN84" s="95"/>
      <c r="MO84" s="95"/>
      <c r="MP84" s="95"/>
      <c r="MQ84" s="95"/>
      <c r="MR84" s="95"/>
      <c r="MS84" s="95"/>
      <c r="MT84" s="95"/>
      <c r="MU84" s="95"/>
      <c r="MV84" s="95"/>
      <c r="MW84" s="95"/>
      <c r="MX84" s="95"/>
      <c r="MY84" s="95"/>
      <c r="MZ84" s="95"/>
      <c r="NA84" s="95"/>
      <c r="NB84" s="95"/>
      <c r="NC84" s="95"/>
      <c r="ND84" s="95"/>
      <c r="NE84" s="95"/>
      <c r="NF84" s="95"/>
      <c r="NG84" s="95"/>
      <c r="NH84" s="96"/>
      <c r="NI84" s="2"/>
      <c r="NJ84" s="115"/>
      <c r="NK84" s="116"/>
      <c r="NL84" s="116"/>
      <c r="NM84" s="116"/>
      <c r="NN84" s="116"/>
      <c r="NO84" s="116"/>
      <c r="NP84" s="116"/>
      <c r="NQ84" s="116"/>
      <c r="NR84" s="116"/>
      <c r="NS84" s="116"/>
      <c r="NT84" s="116"/>
      <c r="NU84" s="116"/>
      <c r="NV84" s="116"/>
      <c r="NW84" s="116"/>
      <c r="NX84" s="117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</row>
    <row r="88" spans="1:388" x14ac:dyDescent="0.15">
      <c r="A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</row>
    <row r="89" spans="1:388" hidden="1" x14ac:dyDescent="0.15">
      <c r="A89" s="118"/>
      <c r="B89" s="119" t="s">
        <v>84</v>
      </c>
      <c r="C89" s="119" t="s">
        <v>85</v>
      </c>
      <c r="D89" s="119" t="s">
        <v>86</v>
      </c>
      <c r="E89" s="119" t="s">
        <v>87</v>
      </c>
      <c r="F89" s="119" t="s">
        <v>88</v>
      </c>
      <c r="G89" s="119" t="s">
        <v>89</v>
      </c>
      <c r="H89" s="119" t="s">
        <v>90</v>
      </c>
      <c r="I89" s="119" t="s">
        <v>91</v>
      </c>
      <c r="J89" s="119" t="s">
        <v>92</v>
      </c>
      <c r="K89" s="119" t="s">
        <v>93</v>
      </c>
      <c r="L89" s="119" t="s">
        <v>94</v>
      </c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</row>
    <row r="90" spans="1:388" hidden="1" x14ac:dyDescent="0.15">
      <c r="A90" s="118"/>
      <c r="B90" s="119" t="str">
        <f>データ!AR6</f>
        <v>【98.2】</v>
      </c>
      <c r="C90" s="119" t="str">
        <f>データ!BC6</f>
        <v>【89.5】</v>
      </c>
      <c r="D90" s="119" t="str">
        <f>データ!BN6</f>
        <v>【59.6】</v>
      </c>
      <c r="E90" s="119" t="str">
        <f>データ!BY6</f>
        <v>【74.7】</v>
      </c>
      <c r="F90" s="119" t="str">
        <f>データ!CJ6</f>
        <v>【53,621】</v>
      </c>
      <c r="G90" s="119" t="str">
        <f>データ!CU6</f>
        <v>【15,586】</v>
      </c>
      <c r="H90" s="119" t="str">
        <f>データ!DF6</f>
        <v>【54.6】</v>
      </c>
      <c r="I90" s="119" t="str">
        <f>データ!DQ6</f>
        <v>【25.0】</v>
      </c>
      <c r="J90" s="119" t="str">
        <f>データ!EB6</f>
        <v>【53.5】</v>
      </c>
      <c r="K90" s="119" t="str">
        <f>データ!EM6</f>
        <v>【70.0】</v>
      </c>
      <c r="L90" s="119" t="str">
        <f>データ!EX6</f>
        <v>【48,132,898】</v>
      </c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</row>
    <row r="91" spans="1:388" x14ac:dyDescent="0.15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</row>
  </sheetData>
  <sheetProtection algorithmName="SHA-512" hashValue="G2ZnjdLJdGIm95LgomOxTDDye2OxZIDd+lmlbaNevqI4GvE8+ojvlSjSpt/hJBxassCHy2SHK0TluKPqFr4K5A==" saltValue="1V3+Us4eUac+FSTNsJMfag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HM79:IE79"/>
    <mergeCell ref="IY79:JI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IZ55:JN55"/>
    <mergeCell ref="JW55:KE55"/>
    <mergeCell ref="DD55:DR55"/>
    <mergeCell ref="DS55:EG55"/>
    <mergeCell ref="EH55:EV55"/>
    <mergeCell ref="EW55:FK55"/>
    <mergeCell ref="FL55:FZ55"/>
    <mergeCell ref="GI55:GQ55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95</v>
      </c>
      <c r="AH1" s="121">
        <v>1</v>
      </c>
      <c r="AI1" s="121">
        <v>1</v>
      </c>
      <c r="AJ1" s="121">
        <v>1</v>
      </c>
      <c r="AK1" s="121">
        <v>1</v>
      </c>
      <c r="AL1" s="121">
        <v>1</v>
      </c>
      <c r="AM1" s="121">
        <v>1</v>
      </c>
      <c r="AN1" s="121">
        <v>1</v>
      </c>
      <c r="AO1" s="121">
        <v>1</v>
      </c>
      <c r="AP1" s="121">
        <v>1</v>
      </c>
      <c r="AQ1" s="121">
        <v>1</v>
      </c>
      <c r="AR1" s="121"/>
      <c r="AS1" s="121">
        <v>1</v>
      </c>
      <c r="AT1" s="121">
        <v>1</v>
      </c>
      <c r="AU1" s="121">
        <v>1</v>
      </c>
      <c r="AV1" s="121">
        <v>1</v>
      </c>
      <c r="AW1" s="121">
        <v>1</v>
      </c>
      <c r="AX1" s="121">
        <v>1</v>
      </c>
      <c r="AY1" s="121">
        <v>1</v>
      </c>
      <c r="AZ1" s="121">
        <v>1</v>
      </c>
      <c r="BA1" s="121">
        <v>1</v>
      </c>
      <c r="BB1" s="121">
        <v>1</v>
      </c>
      <c r="BC1" s="121"/>
      <c r="BD1" s="121">
        <v>1</v>
      </c>
      <c r="BE1" s="121">
        <v>1</v>
      </c>
      <c r="BF1" s="121">
        <v>1</v>
      </c>
      <c r="BG1" s="121">
        <v>1</v>
      </c>
      <c r="BH1" s="121">
        <v>1</v>
      </c>
      <c r="BI1" s="121">
        <v>1</v>
      </c>
      <c r="BJ1" s="121">
        <v>1</v>
      </c>
      <c r="BK1" s="121">
        <v>1</v>
      </c>
      <c r="BL1" s="121">
        <v>1</v>
      </c>
      <c r="BM1" s="121">
        <v>1</v>
      </c>
      <c r="BN1" s="121"/>
      <c r="BO1" s="121">
        <v>1</v>
      </c>
      <c r="BP1" s="121">
        <v>1</v>
      </c>
      <c r="BQ1" s="121">
        <v>1</v>
      </c>
      <c r="BR1" s="121">
        <v>1</v>
      </c>
      <c r="BS1" s="121">
        <v>1</v>
      </c>
      <c r="BT1" s="121">
        <v>1</v>
      </c>
      <c r="BU1" s="121">
        <v>1</v>
      </c>
      <c r="BV1" s="121">
        <v>1</v>
      </c>
      <c r="BW1" s="121">
        <v>1</v>
      </c>
      <c r="BX1" s="121">
        <v>1</v>
      </c>
      <c r="BY1" s="121"/>
      <c r="BZ1" s="121">
        <v>1</v>
      </c>
      <c r="CA1" s="121">
        <v>1</v>
      </c>
      <c r="CB1" s="121">
        <v>1</v>
      </c>
      <c r="CC1" s="121">
        <v>1</v>
      </c>
      <c r="CD1" s="121">
        <v>1</v>
      </c>
      <c r="CE1" s="121">
        <v>1</v>
      </c>
      <c r="CF1" s="121">
        <v>1</v>
      </c>
      <c r="CG1" s="121">
        <v>1</v>
      </c>
      <c r="CH1" s="121">
        <v>1</v>
      </c>
      <c r="CI1" s="121">
        <v>1</v>
      </c>
      <c r="CJ1" s="121"/>
      <c r="CK1" s="121">
        <v>1</v>
      </c>
      <c r="CL1" s="121">
        <v>1</v>
      </c>
      <c r="CM1" s="121">
        <v>1</v>
      </c>
      <c r="CN1" s="121">
        <v>1</v>
      </c>
      <c r="CO1" s="121">
        <v>1</v>
      </c>
      <c r="CP1" s="121">
        <v>1</v>
      </c>
      <c r="CQ1" s="121">
        <v>1</v>
      </c>
      <c r="CR1" s="121">
        <v>1</v>
      </c>
      <c r="CS1" s="121">
        <v>1</v>
      </c>
      <c r="CT1" s="121">
        <v>1</v>
      </c>
      <c r="CU1" s="121"/>
      <c r="CV1" s="121">
        <v>1</v>
      </c>
      <c r="CW1" s="121">
        <v>1</v>
      </c>
      <c r="CX1" s="121">
        <v>1</v>
      </c>
      <c r="CY1" s="121">
        <v>1</v>
      </c>
      <c r="CZ1" s="121">
        <v>1</v>
      </c>
      <c r="DA1" s="121">
        <v>1</v>
      </c>
      <c r="DB1" s="121">
        <v>1</v>
      </c>
      <c r="DC1" s="121">
        <v>1</v>
      </c>
      <c r="DD1" s="121">
        <v>1</v>
      </c>
      <c r="DE1" s="121">
        <v>1</v>
      </c>
      <c r="DF1" s="121"/>
      <c r="DG1" s="121">
        <v>1</v>
      </c>
      <c r="DH1" s="121">
        <v>1</v>
      </c>
      <c r="DI1" s="121">
        <v>1</v>
      </c>
      <c r="DJ1" s="121">
        <v>1</v>
      </c>
      <c r="DK1" s="121">
        <v>1</v>
      </c>
      <c r="DL1" s="121">
        <v>1</v>
      </c>
      <c r="DM1" s="121">
        <v>1</v>
      </c>
      <c r="DN1" s="121">
        <v>1</v>
      </c>
      <c r="DO1" s="121">
        <v>1</v>
      </c>
      <c r="DP1" s="121">
        <v>1</v>
      </c>
      <c r="DQ1" s="121"/>
      <c r="DR1" s="121">
        <v>1</v>
      </c>
      <c r="DS1" s="121">
        <v>1</v>
      </c>
      <c r="DT1" s="121">
        <v>1</v>
      </c>
      <c r="DU1" s="121">
        <v>1</v>
      </c>
      <c r="DV1" s="121">
        <v>1</v>
      </c>
      <c r="DW1" s="121">
        <v>1</v>
      </c>
      <c r="DX1" s="121">
        <v>1</v>
      </c>
      <c r="DY1" s="121">
        <v>1</v>
      </c>
      <c r="DZ1" s="121">
        <v>1</v>
      </c>
      <c r="EA1" s="121">
        <v>1</v>
      </c>
      <c r="EB1" s="121"/>
      <c r="EC1" s="121">
        <v>1</v>
      </c>
      <c r="ED1" s="121">
        <v>1</v>
      </c>
      <c r="EE1" s="121">
        <v>1</v>
      </c>
      <c r="EF1" s="121">
        <v>1</v>
      </c>
      <c r="EG1" s="121">
        <v>1</v>
      </c>
      <c r="EH1" s="121">
        <v>1</v>
      </c>
      <c r="EI1" s="121">
        <v>1</v>
      </c>
      <c r="EJ1" s="121">
        <v>1</v>
      </c>
      <c r="EK1" s="121">
        <v>1</v>
      </c>
      <c r="EL1" s="121">
        <v>1</v>
      </c>
      <c r="EM1" s="121"/>
      <c r="EN1" s="121">
        <v>1</v>
      </c>
      <c r="EO1" s="121">
        <v>1</v>
      </c>
      <c r="EP1" s="121">
        <v>1</v>
      </c>
      <c r="EQ1" s="121">
        <v>1</v>
      </c>
      <c r="ER1" s="121">
        <v>1</v>
      </c>
      <c r="ES1" s="121">
        <v>1</v>
      </c>
      <c r="ET1" s="121">
        <v>1</v>
      </c>
      <c r="EU1" s="121">
        <v>1</v>
      </c>
      <c r="EV1" s="121">
        <v>1</v>
      </c>
      <c r="EW1" s="121">
        <v>1</v>
      </c>
      <c r="EX1" s="121"/>
    </row>
    <row r="2" spans="1:154" x14ac:dyDescent="0.15">
      <c r="A2" s="122" t="s">
        <v>96</v>
      </c>
      <c r="B2" s="122">
        <f>COLUMN()-1</f>
        <v>1</v>
      </c>
      <c r="C2" s="122">
        <f t="shared" ref="C2:EM2" si="0">COLUMN()-1</f>
        <v>2</v>
      </c>
      <c r="D2" s="122">
        <f t="shared" si="0"/>
        <v>3</v>
      </c>
      <c r="E2" s="122">
        <f t="shared" si="0"/>
        <v>4</v>
      </c>
      <c r="F2" s="122">
        <f t="shared" si="0"/>
        <v>5</v>
      </c>
      <c r="G2" s="122">
        <f t="shared" si="0"/>
        <v>6</v>
      </c>
      <c r="H2" s="122">
        <f t="shared" si="0"/>
        <v>7</v>
      </c>
      <c r="I2" s="122">
        <f t="shared" si="0"/>
        <v>8</v>
      </c>
      <c r="J2" s="122">
        <f t="shared" si="0"/>
        <v>9</v>
      </c>
      <c r="K2" s="122">
        <f t="shared" si="0"/>
        <v>10</v>
      </c>
      <c r="L2" s="122">
        <f t="shared" si="0"/>
        <v>11</v>
      </c>
      <c r="M2" s="122">
        <f t="shared" si="0"/>
        <v>12</v>
      </c>
      <c r="N2" s="122">
        <f t="shared" si="0"/>
        <v>13</v>
      </c>
      <c r="O2" s="122">
        <f t="shared" si="0"/>
        <v>14</v>
      </c>
      <c r="P2" s="122">
        <f t="shared" si="0"/>
        <v>15</v>
      </c>
      <c r="Q2" s="122">
        <f t="shared" si="0"/>
        <v>16</v>
      </c>
      <c r="R2" s="122">
        <f t="shared" si="0"/>
        <v>17</v>
      </c>
      <c r="S2" s="122">
        <f t="shared" si="0"/>
        <v>18</v>
      </c>
      <c r="T2" s="122">
        <f t="shared" si="0"/>
        <v>19</v>
      </c>
      <c r="U2" s="122">
        <f t="shared" si="0"/>
        <v>20</v>
      </c>
      <c r="V2" s="122">
        <f t="shared" si="0"/>
        <v>21</v>
      </c>
      <c r="W2" s="122">
        <f t="shared" si="0"/>
        <v>22</v>
      </c>
      <c r="X2" s="122">
        <f t="shared" si="0"/>
        <v>23</v>
      </c>
      <c r="Y2" s="122">
        <f t="shared" si="0"/>
        <v>24</v>
      </c>
      <c r="Z2" s="122">
        <f t="shared" si="0"/>
        <v>25</v>
      </c>
      <c r="AA2" s="122">
        <f t="shared" si="0"/>
        <v>26</v>
      </c>
      <c r="AB2" s="122">
        <f t="shared" si="0"/>
        <v>27</v>
      </c>
      <c r="AC2" s="122">
        <f t="shared" si="0"/>
        <v>28</v>
      </c>
      <c r="AD2" s="122">
        <f t="shared" si="0"/>
        <v>29</v>
      </c>
      <c r="AE2" s="122">
        <f t="shared" si="0"/>
        <v>30</v>
      </c>
      <c r="AF2" s="122">
        <f t="shared" si="0"/>
        <v>31</v>
      </c>
      <c r="AG2" s="122">
        <f t="shared" si="0"/>
        <v>32</v>
      </c>
      <c r="AH2" s="122">
        <f t="shared" si="0"/>
        <v>33</v>
      </c>
      <c r="AI2" s="122">
        <f t="shared" si="0"/>
        <v>34</v>
      </c>
      <c r="AJ2" s="122">
        <f t="shared" si="0"/>
        <v>35</v>
      </c>
      <c r="AK2" s="122">
        <f t="shared" si="0"/>
        <v>36</v>
      </c>
      <c r="AL2" s="122">
        <f t="shared" si="0"/>
        <v>37</v>
      </c>
      <c r="AM2" s="122">
        <f t="shared" si="0"/>
        <v>38</v>
      </c>
      <c r="AN2" s="122">
        <f t="shared" si="0"/>
        <v>39</v>
      </c>
      <c r="AO2" s="122">
        <f t="shared" si="0"/>
        <v>40</v>
      </c>
      <c r="AP2" s="122">
        <f t="shared" si="0"/>
        <v>41</v>
      </c>
      <c r="AQ2" s="122">
        <f t="shared" si="0"/>
        <v>42</v>
      </c>
      <c r="AR2" s="122">
        <f t="shared" si="0"/>
        <v>43</v>
      </c>
      <c r="AS2" s="122">
        <f t="shared" si="0"/>
        <v>44</v>
      </c>
      <c r="AT2" s="122">
        <f t="shared" si="0"/>
        <v>45</v>
      </c>
      <c r="AU2" s="122">
        <f t="shared" si="0"/>
        <v>46</v>
      </c>
      <c r="AV2" s="122">
        <f t="shared" si="0"/>
        <v>47</v>
      </c>
      <c r="AW2" s="122">
        <f t="shared" si="0"/>
        <v>48</v>
      </c>
      <c r="AX2" s="122">
        <f t="shared" si="0"/>
        <v>49</v>
      </c>
      <c r="AY2" s="122">
        <f t="shared" si="0"/>
        <v>50</v>
      </c>
      <c r="AZ2" s="122">
        <f t="shared" si="0"/>
        <v>51</v>
      </c>
      <c r="BA2" s="122">
        <f t="shared" si="0"/>
        <v>52</v>
      </c>
      <c r="BB2" s="122">
        <f t="shared" si="0"/>
        <v>53</v>
      </c>
      <c r="BC2" s="122">
        <f t="shared" si="0"/>
        <v>54</v>
      </c>
      <c r="BD2" s="122">
        <f t="shared" si="0"/>
        <v>55</v>
      </c>
      <c r="BE2" s="122">
        <f t="shared" si="0"/>
        <v>56</v>
      </c>
      <c r="BF2" s="122">
        <f t="shared" si="0"/>
        <v>57</v>
      </c>
      <c r="BG2" s="122">
        <f t="shared" si="0"/>
        <v>58</v>
      </c>
      <c r="BH2" s="122">
        <f t="shared" si="0"/>
        <v>59</v>
      </c>
      <c r="BI2" s="122">
        <f t="shared" si="0"/>
        <v>60</v>
      </c>
      <c r="BJ2" s="122">
        <f t="shared" si="0"/>
        <v>61</v>
      </c>
      <c r="BK2" s="122">
        <f t="shared" si="0"/>
        <v>62</v>
      </c>
      <c r="BL2" s="122">
        <f t="shared" si="0"/>
        <v>63</v>
      </c>
      <c r="BM2" s="122">
        <f t="shared" si="0"/>
        <v>64</v>
      </c>
      <c r="BN2" s="122">
        <f t="shared" si="0"/>
        <v>65</v>
      </c>
      <c r="BO2" s="122">
        <f t="shared" si="0"/>
        <v>66</v>
      </c>
      <c r="BP2" s="122">
        <f t="shared" si="0"/>
        <v>67</v>
      </c>
      <c r="BQ2" s="122">
        <f t="shared" si="0"/>
        <v>68</v>
      </c>
      <c r="BR2" s="122">
        <f t="shared" si="0"/>
        <v>69</v>
      </c>
      <c r="BS2" s="122">
        <f t="shared" si="0"/>
        <v>70</v>
      </c>
      <c r="BT2" s="122">
        <f t="shared" si="0"/>
        <v>71</v>
      </c>
      <c r="BU2" s="122">
        <f t="shared" si="0"/>
        <v>72</v>
      </c>
      <c r="BV2" s="122">
        <f t="shared" si="0"/>
        <v>73</v>
      </c>
      <c r="BW2" s="122">
        <f t="shared" si="0"/>
        <v>74</v>
      </c>
      <c r="BX2" s="122">
        <f t="shared" si="0"/>
        <v>75</v>
      </c>
      <c r="BY2" s="122">
        <f t="shared" si="0"/>
        <v>76</v>
      </c>
      <c r="BZ2" s="122">
        <f t="shared" si="0"/>
        <v>77</v>
      </c>
      <c r="CA2" s="122">
        <f t="shared" si="0"/>
        <v>78</v>
      </c>
      <c r="CB2" s="122">
        <f t="shared" si="0"/>
        <v>79</v>
      </c>
      <c r="CC2" s="122">
        <f t="shared" si="0"/>
        <v>80</v>
      </c>
      <c r="CD2" s="122">
        <f t="shared" si="0"/>
        <v>81</v>
      </c>
      <c r="CE2" s="122">
        <f t="shared" si="0"/>
        <v>82</v>
      </c>
      <c r="CF2" s="122">
        <f t="shared" si="0"/>
        <v>83</v>
      </c>
      <c r="CG2" s="122">
        <f t="shared" si="0"/>
        <v>84</v>
      </c>
      <c r="CH2" s="122">
        <f t="shared" si="0"/>
        <v>85</v>
      </c>
      <c r="CI2" s="122">
        <f t="shared" si="0"/>
        <v>86</v>
      </c>
      <c r="CJ2" s="122">
        <f t="shared" si="0"/>
        <v>87</v>
      </c>
      <c r="CK2" s="122">
        <f t="shared" si="0"/>
        <v>88</v>
      </c>
      <c r="CL2" s="122">
        <f t="shared" si="0"/>
        <v>89</v>
      </c>
      <c r="CM2" s="122">
        <f t="shared" si="0"/>
        <v>90</v>
      </c>
      <c r="CN2" s="122">
        <f t="shared" si="0"/>
        <v>91</v>
      </c>
      <c r="CO2" s="122">
        <f t="shared" si="0"/>
        <v>92</v>
      </c>
      <c r="CP2" s="122">
        <f t="shared" si="0"/>
        <v>93</v>
      </c>
      <c r="CQ2" s="122">
        <f t="shared" si="0"/>
        <v>94</v>
      </c>
      <c r="CR2" s="122">
        <f t="shared" si="0"/>
        <v>95</v>
      </c>
      <c r="CS2" s="122">
        <f t="shared" si="0"/>
        <v>96</v>
      </c>
      <c r="CT2" s="122">
        <f t="shared" si="0"/>
        <v>97</v>
      </c>
      <c r="CU2" s="122">
        <f t="shared" si="0"/>
        <v>98</v>
      </c>
      <c r="CV2" s="122">
        <f t="shared" si="0"/>
        <v>99</v>
      </c>
      <c r="CW2" s="122">
        <f t="shared" si="0"/>
        <v>100</v>
      </c>
      <c r="CX2" s="122">
        <f t="shared" si="0"/>
        <v>101</v>
      </c>
      <c r="CY2" s="122">
        <f t="shared" si="0"/>
        <v>102</v>
      </c>
      <c r="CZ2" s="122">
        <f t="shared" si="0"/>
        <v>103</v>
      </c>
      <c r="DA2" s="122">
        <f t="shared" si="0"/>
        <v>104</v>
      </c>
      <c r="DB2" s="122">
        <f t="shared" si="0"/>
        <v>105</v>
      </c>
      <c r="DC2" s="122">
        <f t="shared" si="0"/>
        <v>106</v>
      </c>
      <c r="DD2" s="122">
        <f t="shared" si="0"/>
        <v>107</v>
      </c>
      <c r="DE2" s="122">
        <f t="shared" si="0"/>
        <v>108</v>
      </c>
      <c r="DF2" s="122">
        <f t="shared" si="0"/>
        <v>109</v>
      </c>
      <c r="DG2" s="122">
        <f t="shared" si="0"/>
        <v>110</v>
      </c>
      <c r="DH2" s="122">
        <f t="shared" si="0"/>
        <v>111</v>
      </c>
      <c r="DI2" s="122">
        <f t="shared" si="0"/>
        <v>112</v>
      </c>
      <c r="DJ2" s="122">
        <f t="shared" si="0"/>
        <v>113</v>
      </c>
      <c r="DK2" s="122">
        <f t="shared" si="0"/>
        <v>114</v>
      </c>
      <c r="DL2" s="122">
        <f t="shared" si="0"/>
        <v>115</v>
      </c>
      <c r="DM2" s="122">
        <f t="shared" si="0"/>
        <v>116</v>
      </c>
      <c r="DN2" s="122">
        <f t="shared" si="0"/>
        <v>117</v>
      </c>
      <c r="DO2" s="122">
        <f t="shared" si="0"/>
        <v>118</v>
      </c>
      <c r="DP2" s="122">
        <f t="shared" si="0"/>
        <v>119</v>
      </c>
      <c r="DQ2" s="122">
        <f t="shared" si="0"/>
        <v>120</v>
      </c>
      <c r="DR2" s="122">
        <f t="shared" si="0"/>
        <v>121</v>
      </c>
      <c r="DS2" s="122">
        <f t="shared" si="0"/>
        <v>122</v>
      </c>
      <c r="DT2" s="122">
        <f t="shared" si="0"/>
        <v>123</v>
      </c>
      <c r="DU2" s="122">
        <f t="shared" si="0"/>
        <v>124</v>
      </c>
      <c r="DV2" s="122">
        <f t="shared" si="0"/>
        <v>125</v>
      </c>
      <c r="DW2" s="122">
        <f t="shared" si="0"/>
        <v>126</v>
      </c>
      <c r="DX2" s="122">
        <f t="shared" si="0"/>
        <v>127</v>
      </c>
      <c r="DY2" s="122">
        <f t="shared" si="0"/>
        <v>128</v>
      </c>
      <c r="DZ2" s="122">
        <f t="shared" si="0"/>
        <v>129</v>
      </c>
      <c r="EA2" s="122">
        <f t="shared" si="0"/>
        <v>130</v>
      </c>
      <c r="EB2" s="122">
        <f t="shared" si="0"/>
        <v>131</v>
      </c>
      <c r="EC2" s="122">
        <f t="shared" si="0"/>
        <v>132</v>
      </c>
      <c r="ED2" s="122">
        <f t="shared" si="0"/>
        <v>133</v>
      </c>
      <c r="EE2" s="122">
        <f t="shared" si="0"/>
        <v>134</v>
      </c>
      <c r="EF2" s="122">
        <f t="shared" si="0"/>
        <v>135</v>
      </c>
      <c r="EG2" s="122">
        <f t="shared" si="0"/>
        <v>136</v>
      </c>
      <c r="EH2" s="122">
        <f t="shared" si="0"/>
        <v>137</v>
      </c>
      <c r="EI2" s="122">
        <f t="shared" si="0"/>
        <v>138</v>
      </c>
      <c r="EJ2" s="122">
        <f t="shared" si="0"/>
        <v>139</v>
      </c>
      <c r="EK2" s="122">
        <f t="shared" si="0"/>
        <v>140</v>
      </c>
      <c r="EL2" s="122">
        <f t="shared" si="0"/>
        <v>141</v>
      </c>
      <c r="EM2" s="122">
        <f t="shared" si="0"/>
        <v>142</v>
      </c>
      <c r="EN2" s="122">
        <f t="shared" ref="EN2:EX2" si="1">COLUMN()-1</f>
        <v>143</v>
      </c>
      <c r="EO2" s="122">
        <f t="shared" si="1"/>
        <v>144</v>
      </c>
      <c r="EP2" s="122">
        <f t="shared" si="1"/>
        <v>145</v>
      </c>
      <c r="EQ2" s="122">
        <f t="shared" si="1"/>
        <v>146</v>
      </c>
      <c r="ER2" s="122">
        <f t="shared" si="1"/>
        <v>147</v>
      </c>
      <c r="ES2" s="122">
        <f t="shared" si="1"/>
        <v>148</v>
      </c>
      <c r="ET2" s="122">
        <f t="shared" si="1"/>
        <v>149</v>
      </c>
      <c r="EU2" s="122">
        <f t="shared" si="1"/>
        <v>150</v>
      </c>
      <c r="EV2" s="122">
        <f t="shared" si="1"/>
        <v>151</v>
      </c>
      <c r="EW2" s="122">
        <f t="shared" si="1"/>
        <v>152</v>
      </c>
      <c r="EX2" s="122">
        <f t="shared" si="1"/>
        <v>153</v>
      </c>
    </row>
    <row r="3" spans="1:154" ht="13.15" customHeight="1" x14ac:dyDescent="0.15">
      <c r="A3" s="122" t="s">
        <v>97</v>
      </c>
      <c r="B3" s="123" t="s">
        <v>98</v>
      </c>
      <c r="C3" s="123" t="s">
        <v>99</v>
      </c>
      <c r="D3" s="123" t="s">
        <v>100</v>
      </c>
      <c r="E3" s="123" t="s">
        <v>101</v>
      </c>
      <c r="F3" s="123" t="s">
        <v>102</v>
      </c>
      <c r="G3" s="123" t="s">
        <v>103</v>
      </c>
      <c r="H3" s="124" t="s">
        <v>104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6" t="s">
        <v>105</v>
      </c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9"/>
      <c r="DR3" s="126" t="s">
        <v>106</v>
      </c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30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31"/>
    </row>
    <row r="4" spans="1:154" ht="13.5" customHeight="1" x14ac:dyDescent="0.15">
      <c r="A4" s="122" t="s">
        <v>107</v>
      </c>
      <c r="B4" s="132"/>
      <c r="C4" s="132"/>
      <c r="D4" s="132"/>
      <c r="E4" s="132"/>
      <c r="F4" s="132"/>
      <c r="G4" s="132"/>
      <c r="H4" s="133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5" t="s">
        <v>108</v>
      </c>
      <c r="AI4" s="136"/>
      <c r="AJ4" s="136"/>
      <c r="AK4" s="136"/>
      <c r="AL4" s="136"/>
      <c r="AM4" s="136"/>
      <c r="AN4" s="136"/>
      <c r="AO4" s="136"/>
      <c r="AP4" s="136"/>
      <c r="AQ4" s="136"/>
      <c r="AR4" s="137"/>
      <c r="AS4" s="138" t="s">
        <v>109</v>
      </c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8" t="s">
        <v>110</v>
      </c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5" t="s">
        <v>111</v>
      </c>
      <c r="BP4" s="136"/>
      <c r="BQ4" s="136"/>
      <c r="BR4" s="136"/>
      <c r="BS4" s="136"/>
      <c r="BT4" s="136"/>
      <c r="BU4" s="136"/>
      <c r="BV4" s="136"/>
      <c r="BW4" s="136"/>
      <c r="BX4" s="136"/>
      <c r="BY4" s="137"/>
      <c r="BZ4" s="139" t="s">
        <v>112</v>
      </c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8" t="s">
        <v>113</v>
      </c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 t="s">
        <v>114</v>
      </c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 t="s">
        <v>115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5" t="s">
        <v>116</v>
      </c>
      <c r="DS4" s="136"/>
      <c r="DT4" s="136"/>
      <c r="DU4" s="136"/>
      <c r="DV4" s="136"/>
      <c r="DW4" s="136"/>
      <c r="DX4" s="136"/>
      <c r="DY4" s="136"/>
      <c r="DZ4" s="136"/>
      <c r="EA4" s="136"/>
      <c r="EB4" s="137"/>
      <c r="EC4" s="139" t="s">
        <v>117</v>
      </c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 t="s">
        <v>118</v>
      </c>
      <c r="EO4" s="139"/>
      <c r="EP4" s="139"/>
      <c r="EQ4" s="139"/>
      <c r="ER4" s="139"/>
      <c r="ES4" s="139"/>
      <c r="ET4" s="139"/>
      <c r="EU4" s="139"/>
      <c r="EV4" s="139"/>
      <c r="EW4" s="139"/>
      <c r="EX4" s="139"/>
    </row>
    <row r="5" spans="1:154" x14ac:dyDescent="0.15">
      <c r="A5" s="122" t="s">
        <v>119</v>
      </c>
      <c r="B5" s="140"/>
      <c r="C5" s="140"/>
      <c r="D5" s="140"/>
      <c r="E5" s="140"/>
      <c r="F5" s="140"/>
      <c r="G5" s="140"/>
      <c r="H5" s="141" t="s">
        <v>120</v>
      </c>
      <c r="I5" s="141" t="s">
        <v>121</v>
      </c>
      <c r="J5" s="141" t="s">
        <v>122</v>
      </c>
      <c r="K5" s="141" t="s">
        <v>1</v>
      </c>
      <c r="L5" s="141" t="s">
        <v>2</v>
      </c>
      <c r="M5" s="141" t="s">
        <v>3</v>
      </c>
      <c r="N5" s="141" t="s">
        <v>123</v>
      </c>
      <c r="O5" s="141" t="s">
        <v>5</v>
      </c>
      <c r="P5" s="141" t="s">
        <v>124</v>
      </c>
      <c r="Q5" s="141" t="s">
        <v>125</v>
      </c>
      <c r="R5" s="141" t="s">
        <v>126</v>
      </c>
      <c r="S5" s="141" t="s">
        <v>127</v>
      </c>
      <c r="T5" s="141" t="s">
        <v>128</v>
      </c>
      <c r="U5" s="141" t="s">
        <v>129</v>
      </c>
      <c r="V5" s="141" t="s">
        <v>130</v>
      </c>
      <c r="W5" s="141" t="s">
        <v>131</v>
      </c>
      <c r="X5" s="141" t="s">
        <v>132</v>
      </c>
      <c r="Y5" s="141" t="s">
        <v>133</v>
      </c>
      <c r="Z5" s="141" t="s">
        <v>134</v>
      </c>
      <c r="AA5" s="141" t="s">
        <v>135</v>
      </c>
      <c r="AB5" s="141" t="s">
        <v>136</v>
      </c>
      <c r="AC5" s="141" t="s">
        <v>137</v>
      </c>
      <c r="AD5" s="141" t="s">
        <v>138</v>
      </c>
      <c r="AE5" s="141" t="s">
        <v>139</v>
      </c>
      <c r="AF5" s="141" t="s">
        <v>140</v>
      </c>
      <c r="AG5" s="141" t="s">
        <v>141</v>
      </c>
      <c r="AH5" s="141" t="s">
        <v>142</v>
      </c>
      <c r="AI5" s="141" t="s">
        <v>143</v>
      </c>
      <c r="AJ5" s="141" t="s">
        <v>144</v>
      </c>
      <c r="AK5" s="141" t="s">
        <v>145</v>
      </c>
      <c r="AL5" s="141" t="s">
        <v>146</v>
      </c>
      <c r="AM5" s="141" t="s">
        <v>147</v>
      </c>
      <c r="AN5" s="141" t="s">
        <v>148</v>
      </c>
      <c r="AO5" s="141" t="s">
        <v>149</v>
      </c>
      <c r="AP5" s="141" t="s">
        <v>150</v>
      </c>
      <c r="AQ5" s="141" t="s">
        <v>151</v>
      </c>
      <c r="AR5" s="141" t="s">
        <v>152</v>
      </c>
      <c r="AS5" s="141" t="s">
        <v>153</v>
      </c>
      <c r="AT5" s="141" t="s">
        <v>154</v>
      </c>
      <c r="AU5" s="141" t="s">
        <v>144</v>
      </c>
      <c r="AV5" s="141" t="s">
        <v>155</v>
      </c>
      <c r="AW5" s="141" t="s">
        <v>156</v>
      </c>
      <c r="AX5" s="141" t="s">
        <v>147</v>
      </c>
      <c r="AY5" s="141" t="s">
        <v>148</v>
      </c>
      <c r="AZ5" s="141" t="s">
        <v>149</v>
      </c>
      <c r="BA5" s="141" t="s">
        <v>150</v>
      </c>
      <c r="BB5" s="141" t="s">
        <v>151</v>
      </c>
      <c r="BC5" s="141" t="s">
        <v>152</v>
      </c>
      <c r="BD5" s="141" t="s">
        <v>142</v>
      </c>
      <c r="BE5" s="141" t="s">
        <v>143</v>
      </c>
      <c r="BF5" s="141" t="s">
        <v>157</v>
      </c>
      <c r="BG5" s="141" t="s">
        <v>158</v>
      </c>
      <c r="BH5" s="141" t="s">
        <v>159</v>
      </c>
      <c r="BI5" s="141" t="s">
        <v>147</v>
      </c>
      <c r="BJ5" s="141" t="s">
        <v>148</v>
      </c>
      <c r="BK5" s="141" t="s">
        <v>149</v>
      </c>
      <c r="BL5" s="141" t="s">
        <v>150</v>
      </c>
      <c r="BM5" s="141" t="s">
        <v>151</v>
      </c>
      <c r="BN5" s="141" t="s">
        <v>152</v>
      </c>
      <c r="BO5" s="141" t="s">
        <v>153</v>
      </c>
      <c r="BP5" s="141" t="s">
        <v>160</v>
      </c>
      <c r="BQ5" s="141" t="s">
        <v>157</v>
      </c>
      <c r="BR5" s="141" t="s">
        <v>161</v>
      </c>
      <c r="BS5" s="141" t="s">
        <v>162</v>
      </c>
      <c r="BT5" s="141" t="s">
        <v>147</v>
      </c>
      <c r="BU5" s="141" t="s">
        <v>148</v>
      </c>
      <c r="BV5" s="141" t="s">
        <v>149</v>
      </c>
      <c r="BW5" s="141" t="s">
        <v>150</v>
      </c>
      <c r="BX5" s="141" t="s">
        <v>151</v>
      </c>
      <c r="BY5" s="141" t="s">
        <v>152</v>
      </c>
      <c r="BZ5" s="141" t="s">
        <v>142</v>
      </c>
      <c r="CA5" s="141" t="s">
        <v>163</v>
      </c>
      <c r="CB5" s="141" t="s">
        <v>164</v>
      </c>
      <c r="CC5" s="141" t="s">
        <v>145</v>
      </c>
      <c r="CD5" s="141" t="s">
        <v>146</v>
      </c>
      <c r="CE5" s="141" t="s">
        <v>147</v>
      </c>
      <c r="CF5" s="141" t="s">
        <v>148</v>
      </c>
      <c r="CG5" s="141" t="s">
        <v>149</v>
      </c>
      <c r="CH5" s="141" t="s">
        <v>150</v>
      </c>
      <c r="CI5" s="141" t="s">
        <v>151</v>
      </c>
      <c r="CJ5" s="141" t="s">
        <v>152</v>
      </c>
      <c r="CK5" s="141" t="s">
        <v>142</v>
      </c>
      <c r="CL5" s="141" t="s">
        <v>165</v>
      </c>
      <c r="CM5" s="141" t="s">
        <v>164</v>
      </c>
      <c r="CN5" s="141" t="s">
        <v>166</v>
      </c>
      <c r="CO5" s="141" t="s">
        <v>156</v>
      </c>
      <c r="CP5" s="141" t="s">
        <v>147</v>
      </c>
      <c r="CQ5" s="141" t="s">
        <v>148</v>
      </c>
      <c r="CR5" s="141" t="s">
        <v>149</v>
      </c>
      <c r="CS5" s="141" t="s">
        <v>150</v>
      </c>
      <c r="CT5" s="141" t="s">
        <v>151</v>
      </c>
      <c r="CU5" s="141" t="s">
        <v>152</v>
      </c>
      <c r="CV5" s="141" t="s">
        <v>167</v>
      </c>
      <c r="CW5" s="141" t="s">
        <v>168</v>
      </c>
      <c r="CX5" s="141" t="s">
        <v>169</v>
      </c>
      <c r="CY5" s="141" t="s">
        <v>158</v>
      </c>
      <c r="CZ5" s="141" t="s">
        <v>170</v>
      </c>
      <c r="DA5" s="141" t="s">
        <v>147</v>
      </c>
      <c r="DB5" s="141" t="s">
        <v>148</v>
      </c>
      <c r="DC5" s="141" t="s">
        <v>149</v>
      </c>
      <c r="DD5" s="141" t="s">
        <v>150</v>
      </c>
      <c r="DE5" s="141" t="s">
        <v>151</v>
      </c>
      <c r="DF5" s="141" t="s">
        <v>152</v>
      </c>
      <c r="DG5" s="141" t="s">
        <v>171</v>
      </c>
      <c r="DH5" s="141" t="s">
        <v>172</v>
      </c>
      <c r="DI5" s="141" t="s">
        <v>173</v>
      </c>
      <c r="DJ5" s="141" t="s">
        <v>174</v>
      </c>
      <c r="DK5" s="141" t="s">
        <v>146</v>
      </c>
      <c r="DL5" s="141" t="s">
        <v>147</v>
      </c>
      <c r="DM5" s="141" t="s">
        <v>148</v>
      </c>
      <c r="DN5" s="141" t="s">
        <v>149</v>
      </c>
      <c r="DO5" s="141" t="s">
        <v>150</v>
      </c>
      <c r="DP5" s="141" t="s">
        <v>151</v>
      </c>
      <c r="DQ5" s="141" t="s">
        <v>152</v>
      </c>
      <c r="DR5" s="141" t="s">
        <v>175</v>
      </c>
      <c r="DS5" s="141" t="s">
        <v>143</v>
      </c>
      <c r="DT5" s="141" t="s">
        <v>157</v>
      </c>
      <c r="DU5" s="141" t="s">
        <v>166</v>
      </c>
      <c r="DV5" s="141" t="s">
        <v>176</v>
      </c>
      <c r="DW5" s="141" t="s">
        <v>147</v>
      </c>
      <c r="DX5" s="141" t="s">
        <v>148</v>
      </c>
      <c r="DY5" s="141" t="s">
        <v>149</v>
      </c>
      <c r="DZ5" s="141" t="s">
        <v>150</v>
      </c>
      <c r="EA5" s="141" t="s">
        <v>151</v>
      </c>
      <c r="EB5" s="141" t="s">
        <v>152</v>
      </c>
      <c r="EC5" s="141" t="s">
        <v>177</v>
      </c>
      <c r="ED5" s="141" t="s">
        <v>172</v>
      </c>
      <c r="EE5" s="141" t="s">
        <v>173</v>
      </c>
      <c r="EF5" s="141" t="s">
        <v>158</v>
      </c>
      <c r="EG5" s="141" t="s">
        <v>156</v>
      </c>
      <c r="EH5" s="141" t="s">
        <v>147</v>
      </c>
      <c r="EI5" s="141" t="s">
        <v>148</v>
      </c>
      <c r="EJ5" s="141" t="s">
        <v>149</v>
      </c>
      <c r="EK5" s="141" t="s">
        <v>150</v>
      </c>
      <c r="EL5" s="141" t="s">
        <v>151</v>
      </c>
      <c r="EM5" s="141" t="s">
        <v>178</v>
      </c>
      <c r="EN5" s="141" t="s">
        <v>179</v>
      </c>
      <c r="EO5" s="141" t="s">
        <v>180</v>
      </c>
      <c r="EP5" s="141" t="s">
        <v>181</v>
      </c>
      <c r="EQ5" s="141" t="s">
        <v>158</v>
      </c>
      <c r="ER5" s="141" t="s">
        <v>182</v>
      </c>
      <c r="ES5" s="141" t="s">
        <v>147</v>
      </c>
      <c r="ET5" s="141" t="s">
        <v>148</v>
      </c>
      <c r="EU5" s="141" t="s">
        <v>149</v>
      </c>
      <c r="EV5" s="141" t="s">
        <v>150</v>
      </c>
      <c r="EW5" s="141" t="s">
        <v>151</v>
      </c>
      <c r="EX5" s="141" t="s">
        <v>152</v>
      </c>
    </row>
    <row r="6" spans="1:154" s="149" customFormat="1" x14ac:dyDescent="0.15">
      <c r="A6" s="122" t="s">
        <v>183</v>
      </c>
      <c r="B6" s="142">
        <f>B8</f>
        <v>2019</v>
      </c>
      <c r="C6" s="142">
        <f t="shared" ref="C6:M6" si="2">C8</f>
        <v>13714</v>
      </c>
      <c r="D6" s="142">
        <f t="shared" si="2"/>
        <v>46</v>
      </c>
      <c r="E6" s="142">
        <f t="shared" si="2"/>
        <v>6</v>
      </c>
      <c r="F6" s="142">
        <f t="shared" si="2"/>
        <v>0</v>
      </c>
      <c r="G6" s="142">
        <f t="shared" si="2"/>
        <v>1</v>
      </c>
      <c r="H6" s="143" t="str">
        <f>IF(H8&lt;&gt;I8,H8,"")&amp;IF(I8&lt;&gt;J8,I8,"")&amp;"　"&amp;J8</f>
        <v>北海道せたな町　せたな町立国保病院（病院事業分）</v>
      </c>
      <c r="I6" s="144"/>
      <c r="J6" s="145"/>
      <c r="K6" s="142" t="str">
        <f t="shared" si="2"/>
        <v>当然財務</v>
      </c>
      <c r="L6" s="142" t="str">
        <f t="shared" si="2"/>
        <v>病院事業</v>
      </c>
      <c r="M6" s="142" t="str">
        <f t="shared" si="2"/>
        <v>一般病院</v>
      </c>
      <c r="N6" s="142" t="str">
        <f>N8</f>
        <v>50床以上～100床未満</v>
      </c>
      <c r="O6" s="142" t="str">
        <f>O8</f>
        <v>非設置</v>
      </c>
      <c r="P6" s="142" t="str">
        <f>P8</f>
        <v>直営</v>
      </c>
      <c r="Q6" s="146">
        <f t="shared" ref="Q6:AG6" si="3">Q8</f>
        <v>9</v>
      </c>
      <c r="R6" s="142" t="str">
        <f t="shared" si="3"/>
        <v>-</v>
      </c>
      <c r="S6" s="142" t="str">
        <f t="shared" si="3"/>
        <v>ド 訓</v>
      </c>
      <c r="T6" s="142" t="str">
        <f t="shared" si="3"/>
        <v>救</v>
      </c>
      <c r="U6" s="146">
        <f>U8</f>
        <v>7743</v>
      </c>
      <c r="V6" s="146">
        <f>V8</f>
        <v>4331</v>
      </c>
      <c r="W6" s="142" t="str">
        <f>W8</f>
        <v>第２種該当</v>
      </c>
      <c r="X6" s="142" t="str">
        <f t="shared" si="3"/>
        <v>１０：１</v>
      </c>
      <c r="Y6" s="146">
        <f t="shared" si="3"/>
        <v>60</v>
      </c>
      <c r="Z6" s="146">
        <f t="shared" si="3"/>
        <v>37</v>
      </c>
      <c r="AA6" s="146" t="str">
        <f t="shared" si="3"/>
        <v>-</v>
      </c>
      <c r="AB6" s="146" t="str">
        <f t="shared" si="3"/>
        <v>-</v>
      </c>
      <c r="AC6" s="146" t="str">
        <f t="shared" si="3"/>
        <v>-</v>
      </c>
      <c r="AD6" s="146">
        <f t="shared" si="3"/>
        <v>97</v>
      </c>
      <c r="AE6" s="146">
        <f t="shared" si="3"/>
        <v>60</v>
      </c>
      <c r="AF6" s="146" t="str">
        <f t="shared" si="3"/>
        <v>-</v>
      </c>
      <c r="AG6" s="146">
        <f t="shared" si="3"/>
        <v>60</v>
      </c>
      <c r="AH6" s="147">
        <f>IF(AH8="-",NA(),AH8)</f>
        <v>101.6</v>
      </c>
      <c r="AI6" s="147">
        <f t="shared" ref="AI6:AQ6" si="4">IF(AI8="-",NA(),AI8)</f>
        <v>102.3</v>
      </c>
      <c r="AJ6" s="147">
        <f t="shared" si="4"/>
        <v>101.2</v>
      </c>
      <c r="AK6" s="147">
        <f t="shared" si="4"/>
        <v>101.9</v>
      </c>
      <c r="AL6" s="147">
        <f t="shared" si="4"/>
        <v>101.3</v>
      </c>
      <c r="AM6" s="147">
        <f t="shared" si="4"/>
        <v>98</v>
      </c>
      <c r="AN6" s="147">
        <f t="shared" si="4"/>
        <v>98.4</v>
      </c>
      <c r="AO6" s="147">
        <f t="shared" si="4"/>
        <v>98.2</v>
      </c>
      <c r="AP6" s="147">
        <f t="shared" si="4"/>
        <v>97.5</v>
      </c>
      <c r="AQ6" s="147">
        <f t="shared" si="4"/>
        <v>97.7</v>
      </c>
      <c r="AR6" s="147" t="str">
        <f>IF(AR8="-","【-】","【"&amp;SUBSTITUTE(TEXT(AR8,"#,##0.0"),"-","△")&amp;"】")</f>
        <v>【98.2】</v>
      </c>
      <c r="AS6" s="147">
        <f>IF(AS8="-",NA(),AS8)</f>
        <v>68.599999999999994</v>
      </c>
      <c r="AT6" s="147">
        <f t="shared" ref="AT6:BB6" si="5">IF(AT8="-",NA(),AT8)</f>
        <v>68.400000000000006</v>
      </c>
      <c r="AU6" s="147">
        <f t="shared" si="5"/>
        <v>70.400000000000006</v>
      </c>
      <c r="AV6" s="147">
        <f t="shared" si="5"/>
        <v>63.5</v>
      </c>
      <c r="AW6" s="147">
        <f t="shared" si="5"/>
        <v>64.400000000000006</v>
      </c>
      <c r="AX6" s="147">
        <f t="shared" si="5"/>
        <v>79.599999999999994</v>
      </c>
      <c r="AY6" s="147">
        <f t="shared" si="5"/>
        <v>77.900000000000006</v>
      </c>
      <c r="AZ6" s="147">
        <f t="shared" si="5"/>
        <v>78.099999999999994</v>
      </c>
      <c r="BA6" s="147">
        <f t="shared" si="5"/>
        <v>77</v>
      </c>
      <c r="BB6" s="147">
        <f t="shared" si="5"/>
        <v>77.099999999999994</v>
      </c>
      <c r="BC6" s="147" t="str">
        <f>IF(BC8="-","【-】","【"&amp;SUBSTITUTE(TEXT(BC8,"#,##0.0"),"-","△")&amp;"】")</f>
        <v>【89.5】</v>
      </c>
      <c r="BD6" s="147">
        <f>IF(BD8="-",NA(),BD8)</f>
        <v>6.2</v>
      </c>
      <c r="BE6" s="147">
        <f t="shared" ref="BE6:BM6" si="6">IF(BE8="-",NA(),BE8)</f>
        <v>3</v>
      </c>
      <c r="BF6" s="147">
        <f t="shared" si="6"/>
        <v>1.2</v>
      </c>
      <c r="BG6" s="147">
        <f t="shared" si="6"/>
        <v>0</v>
      </c>
      <c r="BH6" s="147">
        <f t="shared" si="6"/>
        <v>0</v>
      </c>
      <c r="BI6" s="147">
        <f t="shared" si="6"/>
        <v>101.2</v>
      </c>
      <c r="BJ6" s="147">
        <f t="shared" si="6"/>
        <v>107.2</v>
      </c>
      <c r="BK6" s="147">
        <f t="shared" si="6"/>
        <v>114.4</v>
      </c>
      <c r="BL6" s="147">
        <f t="shared" si="6"/>
        <v>117</v>
      </c>
      <c r="BM6" s="147">
        <f t="shared" si="6"/>
        <v>118.8</v>
      </c>
      <c r="BN6" s="147" t="str">
        <f>IF(BN8="-","【-】","【"&amp;SUBSTITUTE(TEXT(BN8,"#,##0.0"),"-","△")&amp;"】")</f>
        <v>【59.6】</v>
      </c>
      <c r="BO6" s="147">
        <f>IF(BO8="-",NA(),BO8)</f>
        <v>44.5</v>
      </c>
      <c r="BP6" s="147">
        <f t="shared" ref="BP6:BX6" si="7">IF(BP8="-",NA(),BP8)</f>
        <v>42.4</v>
      </c>
      <c r="BQ6" s="147">
        <f t="shared" si="7"/>
        <v>51.2</v>
      </c>
      <c r="BR6" s="147">
        <f t="shared" si="7"/>
        <v>30.5</v>
      </c>
      <c r="BS6" s="147">
        <f t="shared" si="7"/>
        <v>32.1</v>
      </c>
      <c r="BT6" s="147">
        <f t="shared" si="7"/>
        <v>66.599999999999994</v>
      </c>
      <c r="BU6" s="147">
        <f t="shared" si="7"/>
        <v>66.8</v>
      </c>
      <c r="BV6" s="147">
        <f t="shared" si="7"/>
        <v>67.900000000000006</v>
      </c>
      <c r="BW6" s="147">
        <f t="shared" si="7"/>
        <v>66.900000000000006</v>
      </c>
      <c r="BX6" s="147">
        <f t="shared" si="7"/>
        <v>66.099999999999994</v>
      </c>
      <c r="BY6" s="147" t="str">
        <f>IF(BY8="-","【-】","【"&amp;SUBSTITUTE(TEXT(BY8,"#,##0.0"),"-","△")&amp;"】")</f>
        <v>【74.7】</v>
      </c>
      <c r="BZ6" s="148">
        <f>IF(BZ8="-",NA(),BZ8)</f>
        <v>20627</v>
      </c>
      <c r="CA6" s="148">
        <f t="shared" ref="CA6:CI6" si="8">IF(CA8="-",NA(),CA8)</f>
        <v>21333</v>
      </c>
      <c r="CB6" s="148">
        <f t="shared" si="8"/>
        <v>23661</v>
      </c>
      <c r="CC6" s="148">
        <f t="shared" si="8"/>
        <v>26977</v>
      </c>
      <c r="CD6" s="148">
        <f t="shared" si="8"/>
        <v>27351</v>
      </c>
      <c r="CE6" s="148">
        <f t="shared" si="8"/>
        <v>24371</v>
      </c>
      <c r="CF6" s="148">
        <f t="shared" si="8"/>
        <v>24882</v>
      </c>
      <c r="CG6" s="148">
        <f t="shared" si="8"/>
        <v>25249</v>
      </c>
      <c r="CH6" s="148">
        <f t="shared" si="8"/>
        <v>25711</v>
      </c>
      <c r="CI6" s="148">
        <f t="shared" si="8"/>
        <v>26415</v>
      </c>
      <c r="CJ6" s="147" t="str">
        <f>IF(CJ8="-","【-】","【"&amp;SUBSTITUTE(TEXT(CJ8,"#,##0"),"-","△")&amp;"】")</f>
        <v>【53,621】</v>
      </c>
      <c r="CK6" s="148">
        <f>IF(CK8="-",NA(),CK8)</f>
        <v>7471</v>
      </c>
      <c r="CL6" s="148">
        <f t="shared" ref="CL6:CT6" si="9">IF(CL8="-",NA(),CL8)</f>
        <v>7643</v>
      </c>
      <c r="CM6" s="148">
        <f t="shared" si="9"/>
        <v>7648</v>
      </c>
      <c r="CN6" s="148">
        <f t="shared" si="9"/>
        <v>7590</v>
      </c>
      <c r="CO6" s="148">
        <f t="shared" si="9"/>
        <v>7857</v>
      </c>
      <c r="CP6" s="148">
        <f t="shared" si="9"/>
        <v>8736</v>
      </c>
      <c r="CQ6" s="148">
        <f t="shared" si="9"/>
        <v>8797</v>
      </c>
      <c r="CR6" s="148">
        <f t="shared" si="9"/>
        <v>8852</v>
      </c>
      <c r="CS6" s="148">
        <f t="shared" si="9"/>
        <v>9060</v>
      </c>
      <c r="CT6" s="148">
        <f t="shared" si="9"/>
        <v>9135</v>
      </c>
      <c r="CU6" s="147" t="str">
        <f>IF(CU8="-","【-】","【"&amp;SUBSTITUTE(TEXT(CU8,"#,##0"),"-","△")&amp;"】")</f>
        <v>【15,586】</v>
      </c>
      <c r="CV6" s="147">
        <f>IF(CV8="-",NA(),CV8)</f>
        <v>88.3</v>
      </c>
      <c r="CW6" s="147">
        <f t="shared" ref="CW6:DE6" si="10">IF(CW8="-",NA(),CW8)</f>
        <v>94.4</v>
      </c>
      <c r="CX6" s="147">
        <f t="shared" si="10"/>
        <v>89.6</v>
      </c>
      <c r="CY6" s="147">
        <f t="shared" si="10"/>
        <v>100.4</v>
      </c>
      <c r="CZ6" s="147">
        <f t="shared" si="10"/>
        <v>92.5</v>
      </c>
      <c r="DA6" s="147">
        <f t="shared" si="10"/>
        <v>67.5</v>
      </c>
      <c r="DB6" s="147">
        <f t="shared" si="10"/>
        <v>69.5</v>
      </c>
      <c r="DC6" s="147">
        <f t="shared" si="10"/>
        <v>70.3</v>
      </c>
      <c r="DD6" s="147">
        <f t="shared" si="10"/>
        <v>71.099999999999994</v>
      </c>
      <c r="DE6" s="147">
        <f t="shared" si="10"/>
        <v>72</v>
      </c>
      <c r="DF6" s="147" t="str">
        <f>IF(DF8="-","【-】","【"&amp;SUBSTITUTE(TEXT(DF8,"#,##0.0"),"-","△")&amp;"】")</f>
        <v>【54.6】</v>
      </c>
      <c r="DG6" s="147">
        <f>IF(DG8="-",NA(),DG8)</f>
        <v>18.2</v>
      </c>
      <c r="DH6" s="147">
        <f t="shared" ref="DH6:DP6" si="11">IF(DH8="-",NA(),DH8)</f>
        <v>18.100000000000001</v>
      </c>
      <c r="DI6" s="147">
        <f t="shared" si="11"/>
        <v>17.100000000000001</v>
      </c>
      <c r="DJ6" s="147">
        <f t="shared" si="11"/>
        <v>17.5</v>
      </c>
      <c r="DK6" s="147">
        <f t="shared" si="11"/>
        <v>18.3</v>
      </c>
      <c r="DL6" s="147">
        <f t="shared" si="11"/>
        <v>17.899999999999999</v>
      </c>
      <c r="DM6" s="147">
        <f t="shared" si="11"/>
        <v>17.399999999999999</v>
      </c>
      <c r="DN6" s="147">
        <f t="shared" si="11"/>
        <v>17</v>
      </c>
      <c r="DO6" s="147">
        <f t="shared" si="11"/>
        <v>16.5</v>
      </c>
      <c r="DP6" s="147">
        <f t="shared" si="11"/>
        <v>16</v>
      </c>
      <c r="DQ6" s="147" t="str">
        <f>IF(DQ8="-","【-】","【"&amp;SUBSTITUTE(TEXT(DQ8,"#,##0.0"),"-","△")&amp;"】")</f>
        <v>【25.0】</v>
      </c>
      <c r="DR6" s="147">
        <f>IF(DR8="-",NA(),DR8)</f>
        <v>57.1</v>
      </c>
      <c r="DS6" s="147">
        <f t="shared" ref="DS6:EA6" si="12">IF(DS8="-",NA(),DS8)</f>
        <v>59.2</v>
      </c>
      <c r="DT6" s="147">
        <f t="shared" si="12"/>
        <v>60.8</v>
      </c>
      <c r="DU6" s="147">
        <f t="shared" si="12"/>
        <v>61.5</v>
      </c>
      <c r="DV6" s="147">
        <f t="shared" si="12"/>
        <v>63.1</v>
      </c>
      <c r="DW6" s="147">
        <f t="shared" si="12"/>
        <v>52.6</v>
      </c>
      <c r="DX6" s="147">
        <f t="shared" si="12"/>
        <v>54.2</v>
      </c>
      <c r="DY6" s="147">
        <f t="shared" si="12"/>
        <v>53.8</v>
      </c>
      <c r="DZ6" s="147">
        <f t="shared" si="12"/>
        <v>56.1</v>
      </c>
      <c r="EA6" s="147">
        <f t="shared" si="12"/>
        <v>56.4</v>
      </c>
      <c r="EB6" s="147" t="str">
        <f>IF(EB8="-","【-】","【"&amp;SUBSTITUTE(TEXT(EB8,"#,##0.0"),"-","△")&amp;"】")</f>
        <v>【53.5】</v>
      </c>
      <c r="EC6" s="147">
        <f>IF(EC8="-",NA(),EC8)</f>
        <v>69.900000000000006</v>
      </c>
      <c r="ED6" s="147">
        <f t="shared" ref="ED6:EL6" si="13">IF(ED8="-",NA(),ED8)</f>
        <v>74.7</v>
      </c>
      <c r="EE6" s="147">
        <f t="shared" si="13"/>
        <v>75.099999999999994</v>
      </c>
      <c r="EF6" s="147">
        <f t="shared" si="13"/>
        <v>70</v>
      </c>
      <c r="EG6" s="147">
        <f t="shared" si="13"/>
        <v>72.599999999999994</v>
      </c>
      <c r="EH6" s="147">
        <f t="shared" si="13"/>
        <v>68</v>
      </c>
      <c r="EI6" s="147">
        <f t="shared" si="13"/>
        <v>70</v>
      </c>
      <c r="EJ6" s="147">
        <f t="shared" si="13"/>
        <v>71</v>
      </c>
      <c r="EK6" s="147">
        <f t="shared" si="13"/>
        <v>73.2</v>
      </c>
      <c r="EL6" s="147">
        <f t="shared" si="13"/>
        <v>73.400000000000006</v>
      </c>
      <c r="EM6" s="147" t="str">
        <f>IF(EM8="-","【-】","【"&amp;SUBSTITUTE(TEXT(EM8,"#,##0.0"),"-","△")&amp;"】")</f>
        <v>【70.0】</v>
      </c>
      <c r="EN6" s="148">
        <f>IF(EN8="-",NA(),EN8)</f>
        <v>24603289</v>
      </c>
      <c r="EO6" s="148">
        <f t="shared" ref="EO6:EW6" si="14">IF(EO8="-",NA(),EO8)</f>
        <v>24818918</v>
      </c>
      <c r="EP6" s="148">
        <f t="shared" si="14"/>
        <v>25051000</v>
      </c>
      <c r="EQ6" s="148">
        <f t="shared" si="14"/>
        <v>25743351</v>
      </c>
      <c r="ER6" s="148">
        <f t="shared" si="14"/>
        <v>25160186</v>
      </c>
      <c r="ES6" s="148">
        <f t="shared" si="14"/>
        <v>36094355</v>
      </c>
      <c r="ET6" s="148">
        <f t="shared" si="14"/>
        <v>36941419</v>
      </c>
      <c r="EU6" s="148">
        <f t="shared" si="14"/>
        <v>38480542</v>
      </c>
      <c r="EV6" s="148">
        <f t="shared" si="14"/>
        <v>38744035</v>
      </c>
      <c r="EW6" s="148">
        <f t="shared" si="14"/>
        <v>40117620</v>
      </c>
      <c r="EX6" s="148" t="str">
        <f>IF(EX8="-","【-】","【"&amp;SUBSTITUTE(TEXT(EX8,"#,##0"),"-","△")&amp;"】")</f>
        <v>【48,132,898】</v>
      </c>
    </row>
    <row r="7" spans="1:154" s="149" customFormat="1" x14ac:dyDescent="0.15">
      <c r="A7" s="122" t="s">
        <v>184</v>
      </c>
      <c r="B7" s="142">
        <f t="shared" ref="B7:AG7" si="15">B8</f>
        <v>2019</v>
      </c>
      <c r="C7" s="142">
        <f t="shared" si="15"/>
        <v>13714</v>
      </c>
      <c r="D7" s="142">
        <f t="shared" si="15"/>
        <v>46</v>
      </c>
      <c r="E7" s="142">
        <f t="shared" si="15"/>
        <v>6</v>
      </c>
      <c r="F7" s="142">
        <f t="shared" si="15"/>
        <v>0</v>
      </c>
      <c r="G7" s="142">
        <f t="shared" si="15"/>
        <v>1</v>
      </c>
      <c r="H7" s="142"/>
      <c r="I7" s="142"/>
      <c r="J7" s="142"/>
      <c r="K7" s="142" t="str">
        <f t="shared" si="15"/>
        <v>当然財務</v>
      </c>
      <c r="L7" s="142" t="str">
        <f t="shared" si="15"/>
        <v>病院事業</v>
      </c>
      <c r="M7" s="142" t="str">
        <f t="shared" si="15"/>
        <v>一般病院</v>
      </c>
      <c r="N7" s="142" t="str">
        <f>N8</f>
        <v>50床以上～100床未満</v>
      </c>
      <c r="O7" s="142" t="str">
        <f>O8</f>
        <v>非設置</v>
      </c>
      <c r="P7" s="142" t="str">
        <f>P8</f>
        <v>直営</v>
      </c>
      <c r="Q7" s="146">
        <f t="shared" si="15"/>
        <v>9</v>
      </c>
      <c r="R7" s="142" t="str">
        <f t="shared" si="15"/>
        <v>-</v>
      </c>
      <c r="S7" s="142" t="str">
        <f t="shared" si="15"/>
        <v>ド 訓</v>
      </c>
      <c r="T7" s="142" t="str">
        <f t="shared" si="15"/>
        <v>救</v>
      </c>
      <c r="U7" s="146">
        <f>U8</f>
        <v>7743</v>
      </c>
      <c r="V7" s="146">
        <f>V8</f>
        <v>4331</v>
      </c>
      <c r="W7" s="142" t="str">
        <f>W8</f>
        <v>第２種該当</v>
      </c>
      <c r="X7" s="142" t="str">
        <f t="shared" si="15"/>
        <v>１０：１</v>
      </c>
      <c r="Y7" s="146">
        <f t="shared" si="15"/>
        <v>60</v>
      </c>
      <c r="Z7" s="146">
        <f t="shared" si="15"/>
        <v>37</v>
      </c>
      <c r="AA7" s="146" t="str">
        <f t="shared" si="15"/>
        <v>-</v>
      </c>
      <c r="AB7" s="146" t="str">
        <f t="shared" si="15"/>
        <v>-</v>
      </c>
      <c r="AC7" s="146" t="str">
        <f t="shared" si="15"/>
        <v>-</v>
      </c>
      <c r="AD7" s="146">
        <f t="shared" si="15"/>
        <v>97</v>
      </c>
      <c r="AE7" s="146">
        <f t="shared" si="15"/>
        <v>60</v>
      </c>
      <c r="AF7" s="146" t="str">
        <f t="shared" si="15"/>
        <v>-</v>
      </c>
      <c r="AG7" s="146">
        <f t="shared" si="15"/>
        <v>60</v>
      </c>
      <c r="AH7" s="147">
        <f>AH8</f>
        <v>101.6</v>
      </c>
      <c r="AI7" s="147">
        <f t="shared" ref="AI7:AQ7" si="16">AI8</f>
        <v>102.3</v>
      </c>
      <c r="AJ7" s="147">
        <f t="shared" si="16"/>
        <v>101.2</v>
      </c>
      <c r="AK7" s="147">
        <f t="shared" si="16"/>
        <v>101.9</v>
      </c>
      <c r="AL7" s="147">
        <f t="shared" si="16"/>
        <v>101.3</v>
      </c>
      <c r="AM7" s="147">
        <f t="shared" si="16"/>
        <v>98</v>
      </c>
      <c r="AN7" s="147">
        <f t="shared" si="16"/>
        <v>98.4</v>
      </c>
      <c r="AO7" s="147">
        <f t="shared" si="16"/>
        <v>98.2</v>
      </c>
      <c r="AP7" s="147">
        <f t="shared" si="16"/>
        <v>97.5</v>
      </c>
      <c r="AQ7" s="147">
        <f t="shared" si="16"/>
        <v>97.7</v>
      </c>
      <c r="AR7" s="147"/>
      <c r="AS7" s="147">
        <f>AS8</f>
        <v>68.599999999999994</v>
      </c>
      <c r="AT7" s="147">
        <f t="shared" ref="AT7:BB7" si="17">AT8</f>
        <v>68.400000000000006</v>
      </c>
      <c r="AU7" s="147">
        <f t="shared" si="17"/>
        <v>70.400000000000006</v>
      </c>
      <c r="AV7" s="147">
        <f t="shared" si="17"/>
        <v>63.5</v>
      </c>
      <c r="AW7" s="147">
        <f t="shared" si="17"/>
        <v>64.400000000000006</v>
      </c>
      <c r="AX7" s="147">
        <f t="shared" si="17"/>
        <v>79.599999999999994</v>
      </c>
      <c r="AY7" s="147">
        <f t="shared" si="17"/>
        <v>77.900000000000006</v>
      </c>
      <c r="AZ7" s="147">
        <f t="shared" si="17"/>
        <v>78.099999999999994</v>
      </c>
      <c r="BA7" s="147">
        <f t="shared" si="17"/>
        <v>77</v>
      </c>
      <c r="BB7" s="147">
        <f t="shared" si="17"/>
        <v>77.099999999999994</v>
      </c>
      <c r="BC7" s="147"/>
      <c r="BD7" s="147">
        <f>BD8</f>
        <v>6.2</v>
      </c>
      <c r="BE7" s="147">
        <f t="shared" ref="BE7:BM7" si="18">BE8</f>
        <v>3</v>
      </c>
      <c r="BF7" s="147">
        <f t="shared" si="18"/>
        <v>1.2</v>
      </c>
      <c r="BG7" s="147">
        <f t="shared" si="18"/>
        <v>0</v>
      </c>
      <c r="BH7" s="147">
        <f t="shared" si="18"/>
        <v>0</v>
      </c>
      <c r="BI7" s="147">
        <f t="shared" si="18"/>
        <v>101.2</v>
      </c>
      <c r="BJ7" s="147">
        <f t="shared" si="18"/>
        <v>107.2</v>
      </c>
      <c r="BK7" s="147">
        <f t="shared" si="18"/>
        <v>114.4</v>
      </c>
      <c r="BL7" s="147">
        <f t="shared" si="18"/>
        <v>117</v>
      </c>
      <c r="BM7" s="147">
        <f t="shared" si="18"/>
        <v>118.8</v>
      </c>
      <c r="BN7" s="147"/>
      <c r="BO7" s="147">
        <f>BO8</f>
        <v>44.5</v>
      </c>
      <c r="BP7" s="147">
        <f t="shared" ref="BP7:BX7" si="19">BP8</f>
        <v>42.4</v>
      </c>
      <c r="BQ7" s="147">
        <f t="shared" si="19"/>
        <v>51.2</v>
      </c>
      <c r="BR7" s="147">
        <f t="shared" si="19"/>
        <v>30.5</v>
      </c>
      <c r="BS7" s="147">
        <f t="shared" si="19"/>
        <v>32.1</v>
      </c>
      <c r="BT7" s="147">
        <f t="shared" si="19"/>
        <v>66.599999999999994</v>
      </c>
      <c r="BU7" s="147">
        <f t="shared" si="19"/>
        <v>66.8</v>
      </c>
      <c r="BV7" s="147">
        <f t="shared" si="19"/>
        <v>67.900000000000006</v>
      </c>
      <c r="BW7" s="147">
        <f t="shared" si="19"/>
        <v>66.900000000000006</v>
      </c>
      <c r="BX7" s="147">
        <f t="shared" si="19"/>
        <v>66.099999999999994</v>
      </c>
      <c r="BY7" s="147"/>
      <c r="BZ7" s="148">
        <f>BZ8</f>
        <v>20627</v>
      </c>
      <c r="CA7" s="148">
        <f t="shared" ref="CA7:CI7" si="20">CA8</f>
        <v>21333</v>
      </c>
      <c r="CB7" s="148">
        <f t="shared" si="20"/>
        <v>23661</v>
      </c>
      <c r="CC7" s="148">
        <f t="shared" si="20"/>
        <v>26977</v>
      </c>
      <c r="CD7" s="148">
        <f t="shared" si="20"/>
        <v>27351</v>
      </c>
      <c r="CE7" s="148">
        <f t="shared" si="20"/>
        <v>24371</v>
      </c>
      <c r="CF7" s="148">
        <f t="shared" si="20"/>
        <v>24882</v>
      </c>
      <c r="CG7" s="148">
        <f t="shared" si="20"/>
        <v>25249</v>
      </c>
      <c r="CH7" s="148">
        <f t="shared" si="20"/>
        <v>25711</v>
      </c>
      <c r="CI7" s="148">
        <f t="shared" si="20"/>
        <v>26415</v>
      </c>
      <c r="CJ7" s="147"/>
      <c r="CK7" s="148">
        <f>CK8</f>
        <v>7471</v>
      </c>
      <c r="CL7" s="148">
        <f t="shared" ref="CL7:CT7" si="21">CL8</f>
        <v>7643</v>
      </c>
      <c r="CM7" s="148">
        <f t="shared" si="21"/>
        <v>7648</v>
      </c>
      <c r="CN7" s="148">
        <f t="shared" si="21"/>
        <v>7590</v>
      </c>
      <c r="CO7" s="148">
        <f t="shared" si="21"/>
        <v>7857</v>
      </c>
      <c r="CP7" s="148">
        <f t="shared" si="21"/>
        <v>8736</v>
      </c>
      <c r="CQ7" s="148">
        <f t="shared" si="21"/>
        <v>8797</v>
      </c>
      <c r="CR7" s="148">
        <f t="shared" si="21"/>
        <v>8852</v>
      </c>
      <c r="CS7" s="148">
        <f t="shared" si="21"/>
        <v>9060</v>
      </c>
      <c r="CT7" s="148">
        <f t="shared" si="21"/>
        <v>9135</v>
      </c>
      <c r="CU7" s="147"/>
      <c r="CV7" s="147">
        <f>CV8</f>
        <v>88.3</v>
      </c>
      <c r="CW7" s="147">
        <f t="shared" ref="CW7:DE7" si="22">CW8</f>
        <v>94.4</v>
      </c>
      <c r="CX7" s="147">
        <f t="shared" si="22"/>
        <v>89.6</v>
      </c>
      <c r="CY7" s="147">
        <f t="shared" si="22"/>
        <v>100.4</v>
      </c>
      <c r="CZ7" s="147">
        <f t="shared" si="22"/>
        <v>92.5</v>
      </c>
      <c r="DA7" s="147">
        <f t="shared" si="22"/>
        <v>67.5</v>
      </c>
      <c r="DB7" s="147">
        <f t="shared" si="22"/>
        <v>69.5</v>
      </c>
      <c r="DC7" s="147">
        <f t="shared" si="22"/>
        <v>70.3</v>
      </c>
      <c r="DD7" s="147">
        <f t="shared" si="22"/>
        <v>71.099999999999994</v>
      </c>
      <c r="DE7" s="147">
        <f t="shared" si="22"/>
        <v>72</v>
      </c>
      <c r="DF7" s="147"/>
      <c r="DG7" s="147">
        <f>DG8</f>
        <v>18.2</v>
      </c>
      <c r="DH7" s="147">
        <f t="shared" ref="DH7:DP7" si="23">DH8</f>
        <v>18.100000000000001</v>
      </c>
      <c r="DI7" s="147">
        <f t="shared" si="23"/>
        <v>17.100000000000001</v>
      </c>
      <c r="DJ7" s="147">
        <f t="shared" si="23"/>
        <v>17.5</v>
      </c>
      <c r="DK7" s="147">
        <f t="shared" si="23"/>
        <v>18.3</v>
      </c>
      <c r="DL7" s="147">
        <f t="shared" si="23"/>
        <v>17.899999999999999</v>
      </c>
      <c r="DM7" s="147">
        <f t="shared" si="23"/>
        <v>17.399999999999999</v>
      </c>
      <c r="DN7" s="147">
        <f t="shared" si="23"/>
        <v>17</v>
      </c>
      <c r="DO7" s="147">
        <f t="shared" si="23"/>
        <v>16.5</v>
      </c>
      <c r="DP7" s="147">
        <f t="shared" si="23"/>
        <v>16</v>
      </c>
      <c r="DQ7" s="147"/>
      <c r="DR7" s="147">
        <f>DR8</f>
        <v>57.1</v>
      </c>
      <c r="DS7" s="147">
        <f t="shared" ref="DS7:EA7" si="24">DS8</f>
        <v>59.2</v>
      </c>
      <c r="DT7" s="147">
        <f t="shared" si="24"/>
        <v>60.8</v>
      </c>
      <c r="DU7" s="147">
        <f t="shared" si="24"/>
        <v>61.5</v>
      </c>
      <c r="DV7" s="147">
        <f t="shared" si="24"/>
        <v>63.1</v>
      </c>
      <c r="DW7" s="147">
        <f t="shared" si="24"/>
        <v>52.6</v>
      </c>
      <c r="DX7" s="147">
        <f t="shared" si="24"/>
        <v>54.2</v>
      </c>
      <c r="DY7" s="147">
        <f t="shared" si="24"/>
        <v>53.8</v>
      </c>
      <c r="DZ7" s="147">
        <f t="shared" si="24"/>
        <v>56.1</v>
      </c>
      <c r="EA7" s="147">
        <f t="shared" si="24"/>
        <v>56.4</v>
      </c>
      <c r="EB7" s="147"/>
      <c r="EC7" s="147">
        <f>EC8</f>
        <v>69.900000000000006</v>
      </c>
      <c r="ED7" s="147">
        <f t="shared" ref="ED7:EL7" si="25">ED8</f>
        <v>74.7</v>
      </c>
      <c r="EE7" s="147">
        <f t="shared" si="25"/>
        <v>75.099999999999994</v>
      </c>
      <c r="EF7" s="147">
        <f t="shared" si="25"/>
        <v>70</v>
      </c>
      <c r="EG7" s="147">
        <f t="shared" si="25"/>
        <v>72.599999999999994</v>
      </c>
      <c r="EH7" s="147">
        <f t="shared" si="25"/>
        <v>68</v>
      </c>
      <c r="EI7" s="147">
        <f t="shared" si="25"/>
        <v>70</v>
      </c>
      <c r="EJ7" s="147">
        <f t="shared" si="25"/>
        <v>71</v>
      </c>
      <c r="EK7" s="147">
        <f t="shared" si="25"/>
        <v>73.2</v>
      </c>
      <c r="EL7" s="147">
        <f t="shared" si="25"/>
        <v>73.400000000000006</v>
      </c>
      <c r="EM7" s="147"/>
      <c r="EN7" s="148">
        <f>EN8</f>
        <v>24603289</v>
      </c>
      <c r="EO7" s="148">
        <f t="shared" ref="EO7:EW7" si="26">EO8</f>
        <v>24818918</v>
      </c>
      <c r="EP7" s="148">
        <f t="shared" si="26"/>
        <v>25051000</v>
      </c>
      <c r="EQ7" s="148">
        <f t="shared" si="26"/>
        <v>25743351</v>
      </c>
      <c r="ER7" s="148">
        <f t="shared" si="26"/>
        <v>25160186</v>
      </c>
      <c r="ES7" s="148">
        <f t="shared" si="26"/>
        <v>36094355</v>
      </c>
      <c r="ET7" s="148">
        <f t="shared" si="26"/>
        <v>36941419</v>
      </c>
      <c r="EU7" s="148">
        <f t="shared" si="26"/>
        <v>38480542</v>
      </c>
      <c r="EV7" s="148">
        <f t="shared" si="26"/>
        <v>38744035</v>
      </c>
      <c r="EW7" s="148">
        <f t="shared" si="26"/>
        <v>40117620</v>
      </c>
      <c r="EX7" s="148"/>
    </row>
    <row r="8" spans="1:154" s="149" customFormat="1" x14ac:dyDescent="0.15">
      <c r="A8" s="122"/>
      <c r="B8" s="150">
        <v>2019</v>
      </c>
      <c r="C8" s="150">
        <v>13714</v>
      </c>
      <c r="D8" s="150">
        <v>46</v>
      </c>
      <c r="E8" s="150">
        <v>6</v>
      </c>
      <c r="F8" s="150">
        <v>0</v>
      </c>
      <c r="G8" s="150">
        <v>1</v>
      </c>
      <c r="H8" s="150" t="s">
        <v>185</v>
      </c>
      <c r="I8" s="150" t="s">
        <v>186</v>
      </c>
      <c r="J8" s="150" t="s">
        <v>187</v>
      </c>
      <c r="K8" s="150" t="s">
        <v>188</v>
      </c>
      <c r="L8" s="150" t="s">
        <v>189</v>
      </c>
      <c r="M8" s="150" t="s">
        <v>190</v>
      </c>
      <c r="N8" s="150" t="s">
        <v>191</v>
      </c>
      <c r="O8" s="150" t="s">
        <v>192</v>
      </c>
      <c r="P8" s="150" t="s">
        <v>193</v>
      </c>
      <c r="Q8" s="151">
        <v>9</v>
      </c>
      <c r="R8" s="150" t="s">
        <v>38</v>
      </c>
      <c r="S8" s="150" t="s">
        <v>194</v>
      </c>
      <c r="T8" s="150" t="s">
        <v>195</v>
      </c>
      <c r="U8" s="151">
        <v>7743</v>
      </c>
      <c r="V8" s="151">
        <v>4331</v>
      </c>
      <c r="W8" s="150" t="s">
        <v>196</v>
      </c>
      <c r="X8" s="152" t="s">
        <v>197</v>
      </c>
      <c r="Y8" s="151">
        <v>60</v>
      </c>
      <c r="Z8" s="151">
        <v>37</v>
      </c>
      <c r="AA8" s="151" t="s">
        <v>38</v>
      </c>
      <c r="AB8" s="151" t="s">
        <v>38</v>
      </c>
      <c r="AC8" s="151" t="s">
        <v>38</v>
      </c>
      <c r="AD8" s="151">
        <v>97</v>
      </c>
      <c r="AE8" s="151">
        <v>60</v>
      </c>
      <c r="AF8" s="151" t="s">
        <v>38</v>
      </c>
      <c r="AG8" s="151">
        <v>60</v>
      </c>
      <c r="AH8" s="153">
        <v>101.6</v>
      </c>
      <c r="AI8" s="153">
        <v>102.3</v>
      </c>
      <c r="AJ8" s="153">
        <v>101.2</v>
      </c>
      <c r="AK8" s="153">
        <v>101.9</v>
      </c>
      <c r="AL8" s="153">
        <v>101.3</v>
      </c>
      <c r="AM8" s="153">
        <v>98</v>
      </c>
      <c r="AN8" s="153">
        <v>98.4</v>
      </c>
      <c r="AO8" s="153">
        <v>98.2</v>
      </c>
      <c r="AP8" s="153">
        <v>97.5</v>
      </c>
      <c r="AQ8" s="153">
        <v>97.7</v>
      </c>
      <c r="AR8" s="153">
        <v>98.2</v>
      </c>
      <c r="AS8" s="153">
        <v>68.599999999999994</v>
      </c>
      <c r="AT8" s="153">
        <v>68.400000000000006</v>
      </c>
      <c r="AU8" s="153">
        <v>70.400000000000006</v>
      </c>
      <c r="AV8" s="153">
        <v>63.5</v>
      </c>
      <c r="AW8" s="153">
        <v>64.400000000000006</v>
      </c>
      <c r="AX8" s="153">
        <v>79.599999999999994</v>
      </c>
      <c r="AY8" s="153">
        <v>77.900000000000006</v>
      </c>
      <c r="AZ8" s="153">
        <v>78.099999999999994</v>
      </c>
      <c r="BA8" s="153">
        <v>77</v>
      </c>
      <c r="BB8" s="153">
        <v>77.099999999999994</v>
      </c>
      <c r="BC8" s="153">
        <v>89.5</v>
      </c>
      <c r="BD8" s="154">
        <v>6.2</v>
      </c>
      <c r="BE8" s="154">
        <v>3</v>
      </c>
      <c r="BF8" s="154">
        <v>1.2</v>
      </c>
      <c r="BG8" s="154">
        <v>0</v>
      </c>
      <c r="BH8" s="154">
        <v>0</v>
      </c>
      <c r="BI8" s="154">
        <v>101.2</v>
      </c>
      <c r="BJ8" s="154">
        <v>107.2</v>
      </c>
      <c r="BK8" s="154">
        <v>114.4</v>
      </c>
      <c r="BL8" s="154">
        <v>117</v>
      </c>
      <c r="BM8" s="154">
        <v>118.8</v>
      </c>
      <c r="BN8" s="154">
        <v>59.6</v>
      </c>
      <c r="BO8" s="153">
        <v>44.5</v>
      </c>
      <c r="BP8" s="153">
        <v>42.4</v>
      </c>
      <c r="BQ8" s="153">
        <v>51.2</v>
      </c>
      <c r="BR8" s="153">
        <v>30.5</v>
      </c>
      <c r="BS8" s="153">
        <v>32.1</v>
      </c>
      <c r="BT8" s="153">
        <v>66.599999999999994</v>
      </c>
      <c r="BU8" s="153">
        <v>66.8</v>
      </c>
      <c r="BV8" s="153">
        <v>67.900000000000006</v>
      </c>
      <c r="BW8" s="153">
        <v>66.900000000000006</v>
      </c>
      <c r="BX8" s="153">
        <v>66.099999999999994</v>
      </c>
      <c r="BY8" s="153">
        <v>74.7</v>
      </c>
      <c r="BZ8" s="154">
        <v>20627</v>
      </c>
      <c r="CA8" s="154">
        <v>21333</v>
      </c>
      <c r="CB8" s="154">
        <v>23661</v>
      </c>
      <c r="CC8" s="154">
        <v>26977</v>
      </c>
      <c r="CD8" s="154">
        <v>27351</v>
      </c>
      <c r="CE8" s="154">
        <v>24371</v>
      </c>
      <c r="CF8" s="154">
        <v>24882</v>
      </c>
      <c r="CG8" s="154">
        <v>25249</v>
      </c>
      <c r="CH8" s="154">
        <v>25711</v>
      </c>
      <c r="CI8" s="154">
        <v>26415</v>
      </c>
      <c r="CJ8" s="153">
        <v>53621</v>
      </c>
      <c r="CK8" s="154">
        <v>7471</v>
      </c>
      <c r="CL8" s="154">
        <v>7643</v>
      </c>
      <c r="CM8" s="154">
        <v>7648</v>
      </c>
      <c r="CN8" s="154">
        <v>7590</v>
      </c>
      <c r="CO8" s="154">
        <v>7857</v>
      </c>
      <c r="CP8" s="154">
        <v>8736</v>
      </c>
      <c r="CQ8" s="154">
        <v>8797</v>
      </c>
      <c r="CR8" s="154">
        <v>8852</v>
      </c>
      <c r="CS8" s="154">
        <v>9060</v>
      </c>
      <c r="CT8" s="154">
        <v>9135</v>
      </c>
      <c r="CU8" s="153">
        <v>15586</v>
      </c>
      <c r="CV8" s="154">
        <v>88.3</v>
      </c>
      <c r="CW8" s="154">
        <v>94.4</v>
      </c>
      <c r="CX8" s="154">
        <v>89.6</v>
      </c>
      <c r="CY8" s="154">
        <v>100.4</v>
      </c>
      <c r="CZ8" s="154">
        <v>92.5</v>
      </c>
      <c r="DA8" s="154">
        <v>67.5</v>
      </c>
      <c r="DB8" s="154">
        <v>69.5</v>
      </c>
      <c r="DC8" s="154">
        <v>70.3</v>
      </c>
      <c r="DD8" s="154">
        <v>71.099999999999994</v>
      </c>
      <c r="DE8" s="154">
        <v>72</v>
      </c>
      <c r="DF8" s="154">
        <v>54.6</v>
      </c>
      <c r="DG8" s="154">
        <v>18.2</v>
      </c>
      <c r="DH8" s="154">
        <v>18.100000000000001</v>
      </c>
      <c r="DI8" s="154">
        <v>17.100000000000001</v>
      </c>
      <c r="DJ8" s="154">
        <v>17.5</v>
      </c>
      <c r="DK8" s="154">
        <v>18.3</v>
      </c>
      <c r="DL8" s="154">
        <v>17.899999999999999</v>
      </c>
      <c r="DM8" s="154">
        <v>17.399999999999999</v>
      </c>
      <c r="DN8" s="154">
        <v>17</v>
      </c>
      <c r="DO8" s="154">
        <v>16.5</v>
      </c>
      <c r="DP8" s="154">
        <v>16</v>
      </c>
      <c r="DQ8" s="154">
        <v>25</v>
      </c>
      <c r="DR8" s="153">
        <v>57.1</v>
      </c>
      <c r="DS8" s="153">
        <v>59.2</v>
      </c>
      <c r="DT8" s="153">
        <v>60.8</v>
      </c>
      <c r="DU8" s="153">
        <v>61.5</v>
      </c>
      <c r="DV8" s="153">
        <v>63.1</v>
      </c>
      <c r="DW8" s="153">
        <v>52.6</v>
      </c>
      <c r="DX8" s="153">
        <v>54.2</v>
      </c>
      <c r="DY8" s="153">
        <v>53.8</v>
      </c>
      <c r="DZ8" s="153">
        <v>56.1</v>
      </c>
      <c r="EA8" s="153">
        <v>56.4</v>
      </c>
      <c r="EB8" s="153">
        <v>53.5</v>
      </c>
      <c r="EC8" s="153">
        <v>69.900000000000006</v>
      </c>
      <c r="ED8" s="153">
        <v>74.7</v>
      </c>
      <c r="EE8" s="153">
        <v>75.099999999999994</v>
      </c>
      <c r="EF8" s="153">
        <v>70</v>
      </c>
      <c r="EG8" s="153">
        <v>72.599999999999994</v>
      </c>
      <c r="EH8" s="153">
        <v>68</v>
      </c>
      <c r="EI8" s="153">
        <v>70</v>
      </c>
      <c r="EJ8" s="153">
        <v>71</v>
      </c>
      <c r="EK8" s="153">
        <v>73.2</v>
      </c>
      <c r="EL8" s="153">
        <v>73.400000000000006</v>
      </c>
      <c r="EM8" s="153">
        <v>70</v>
      </c>
      <c r="EN8" s="154">
        <v>24603289</v>
      </c>
      <c r="EO8" s="154">
        <v>24818918</v>
      </c>
      <c r="EP8" s="154">
        <v>25051000</v>
      </c>
      <c r="EQ8" s="154">
        <v>25743351</v>
      </c>
      <c r="ER8" s="154">
        <v>25160186</v>
      </c>
      <c r="ES8" s="154">
        <v>36094355</v>
      </c>
      <c r="ET8" s="154">
        <v>36941419</v>
      </c>
      <c r="EU8" s="154">
        <v>38480542</v>
      </c>
      <c r="EV8" s="154">
        <v>38744035</v>
      </c>
      <c r="EW8" s="154">
        <v>40117620</v>
      </c>
      <c r="EX8" s="154">
        <v>48132898</v>
      </c>
    </row>
    <row r="9" spans="1:154" x14ac:dyDescent="0.15">
      <c r="N9" s="155"/>
      <c r="P9" s="155"/>
      <c r="S9" s="155"/>
      <c r="T9" s="155"/>
      <c r="U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7"/>
      <c r="BS9" s="157"/>
      <c r="BT9" s="156"/>
      <c r="BU9" s="156"/>
      <c r="BV9" s="156"/>
      <c r="BW9" s="156"/>
      <c r="BX9" s="156"/>
      <c r="BY9" s="156"/>
      <c r="BZ9" s="156"/>
      <c r="CA9" s="156"/>
      <c r="CB9" s="156"/>
      <c r="CC9" s="157"/>
      <c r="CD9" s="157"/>
      <c r="CE9" s="156"/>
      <c r="CF9" s="156"/>
      <c r="CG9" s="156"/>
      <c r="CH9" s="156"/>
      <c r="CI9" s="156"/>
      <c r="CJ9" s="156"/>
      <c r="CK9" s="156"/>
      <c r="CL9" s="156"/>
      <c r="CM9" s="156"/>
      <c r="CN9" s="158"/>
      <c r="CO9" s="158"/>
      <c r="CP9" s="156"/>
      <c r="CQ9" s="156"/>
      <c r="CR9" s="156"/>
      <c r="CS9" s="156"/>
      <c r="CT9" s="156"/>
      <c r="CU9" s="156"/>
      <c r="CV9" s="156"/>
      <c r="CW9" s="156"/>
      <c r="CX9" s="156"/>
      <c r="CY9" s="157"/>
      <c r="CZ9" s="157"/>
      <c r="DA9" s="156"/>
      <c r="DB9" s="156"/>
      <c r="DC9" s="156"/>
      <c r="DD9" s="156"/>
      <c r="DE9" s="156"/>
      <c r="DF9" s="156"/>
      <c r="DG9" s="156"/>
      <c r="DH9" s="156"/>
      <c r="DI9" s="156"/>
      <c r="DJ9" s="157"/>
      <c r="DK9" s="157"/>
      <c r="DL9" s="156"/>
      <c r="DM9" s="156"/>
      <c r="DN9" s="156"/>
      <c r="DO9" s="156"/>
      <c r="DP9" s="156"/>
      <c r="DQ9" s="156"/>
      <c r="DR9" s="156"/>
      <c r="DS9" s="156"/>
      <c r="DT9" s="156"/>
      <c r="DU9" s="157"/>
      <c r="DV9" s="157"/>
      <c r="DW9" s="156"/>
      <c r="DX9" s="156"/>
      <c r="DY9" s="156"/>
      <c r="DZ9" s="156"/>
      <c r="EA9" s="156"/>
      <c r="EB9" s="156"/>
      <c r="EC9" s="156"/>
      <c r="ED9" s="156"/>
      <c r="EE9" s="156"/>
      <c r="EF9" s="157"/>
      <c r="EG9" s="157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</row>
    <row r="10" spans="1:154" x14ac:dyDescent="0.15">
      <c r="A10" s="159"/>
      <c r="B10" s="159" t="s">
        <v>198</v>
      </c>
      <c r="C10" s="159" t="s">
        <v>199</v>
      </c>
      <c r="D10" s="159" t="s">
        <v>200</v>
      </c>
      <c r="E10" s="159" t="s">
        <v>201</v>
      </c>
      <c r="F10" s="159" t="s">
        <v>202</v>
      </c>
      <c r="N10" s="155"/>
      <c r="P10" s="156"/>
      <c r="S10" s="155"/>
      <c r="T10" s="155"/>
      <c r="U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6"/>
      <c r="AI10" s="156"/>
      <c r="AJ10" s="156"/>
      <c r="AK10" s="156"/>
      <c r="AL10" s="156"/>
      <c r="AM10" s="156"/>
      <c r="AN10" s="156"/>
      <c r="AO10" s="156"/>
      <c r="AP10" s="156"/>
      <c r="AQ10" s="155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5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5"/>
      <c r="BN10" s="155"/>
      <c r="BO10" s="155"/>
      <c r="BP10" s="156"/>
      <c r="BQ10" s="156"/>
      <c r="BR10" s="156"/>
      <c r="BS10" s="156"/>
      <c r="BT10" s="156"/>
      <c r="BU10" s="156"/>
      <c r="BV10" s="156"/>
      <c r="BW10" s="156"/>
      <c r="BX10" s="155"/>
      <c r="BY10" s="156"/>
      <c r="BZ10" s="155"/>
      <c r="CA10" s="156"/>
      <c r="CB10" s="156"/>
      <c r="CC10" s="156"/>
      <c r="CD10" s="156"/>
      <c r="CE10" s="156"/>
      <c r="CF10" s="156"/>
      <c r="CG10" s="156"/>
      <c r="CH10" s="156"/>
      <c r="CI10" s="155"/>
      <c r="CJ10" s="156"/>
      <c r="CK10" s="155"/>
      <c r="CL10" s="156"/>
      <c r="CM10" s="156"/>
      <c r="CN10" s="156"/>
      <c r="CO10" s="156"/>
      <c r="CP10" s="156"/>
      <c r="CQ10" s="156"/>
      <c r="CR10" s="156"/>
      <c r="CS10" s="156"/>
      <c r="CT10" s="155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5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5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5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5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5"/>
      <c r="EX10" s="156"/>
    </row>
    <row r="11" spans="1:154" x14ac:dyDescent="0.15">
      <c r="A11" s="159" t="s">
        <v>39</v>
      </c>
      <c r="B11" s="160" t="str">
        <f>IF(VALUE($B$6)=0,"",IF(VALUE($B$6)&gt;2022,"R"&amp;TEXT(VALUE($B$6)-2022,"00"),"H"&amp;VALUE($B$6)-1992))</f>
        <v>H27</v>
      </c>
      <c r="C11" s="160" t="str">
        <f>IF(VALUE($B$6)=0,"",IF(VALUE($B$6)&gt;2021,"R"&amp;TEXT(VALUE($B$6)-2021,"00"),"H"&amp;VALUE($B$6)-1991))</f>
        <v>H28</v>
      </c>
      <c r="D11" s="160" t="str">
        <f>IF(VALUE($B$6)=0,"",IF(VALUE($B$6)&gt;2020,"R"&amp;TEXT(VALUE($B$6)-2020,"00"),"H"&amp;VALUE($B$6)-1990))</f>
        <v>H29</v>
      </c>
      <c r="E11" s="160" t="str">
        <f>IF(VALUE($B$6)=0,"",IF(VALUE($B$6)&gt;2019,"R"&amp;TEXT(VALUE($B$6)-2019,"00"),"H"&amp;VALUE($B$6)-1989))</f>
        <v>H30</v>
      </c>
      <c r="F11" s="160" t="str">
        <f>IF(VALUE($B$6)=0,"",IF(VALUE($B$6)&gt;2018,"R"&amp;TEXT(VALUE($B$6)-2018,"00"),"H"&amp;VALUE($B$6)-1988))</f>
        <v>R01</v>
      </c>
      <c r="N11" s="155"/>
      <c r="P11" s="155"/>
      <c r="S11" s="155"/>
      <c r="T11" s="155"/>
      <c r="U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6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6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6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6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6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6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</row>
    <row r="12" spans="1:154" x14ac:dyDescent="0.15">
      <c r="N12" s="155"/>
      <c r="P12" s="155"/>
      <c r="S12" s="155"/>
      <c r="T12" s="155"/>
      <c r="U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</row>
    <row r="13" spans="1:154" x14ac:dyDescent="0.15">
      <c r="N13" s="155"/>
      <c r="P13" s="155"/>
      <c r="S13" s="155"/>
      <c r="T13" s="155"/>
      <c r="U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</row>
    <row r="14" spans="1:154" x14ac:dyDescent="0.15">
      <c r="N14" s="155"/>
      <c r="P14" s="155"/>
      <c r="S14" s="155"/>
      <c r="T14" s="155"/>
      <c r="U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</row>
    <row r="15" spans="1:154" x14ac:dyDescent="0.15">
      <c r="N15" s="155"/>
      <c r="P15" s="155"/>
      <c r="S15" s="155"/>
      <c r="T15" s="155"/>
      <c r="U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</row>
    <row r="16" spans="1:154" x14ac:dyDescent="0.15">
      <c r="N16" s="155"/>
      <c r="P16" s="155"/>
      <c r="S16" s="155"/>
      <c r="T16" s="155"/>
      <c r="U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</row>
    <row r="17" spans="14:154" x14ac:dyDescent="0.15">
      <c r="N17" s="155"/>
      <c r="P17" s="155"/>
      <c r="S17" s="155"/>
      <c r="T17" s="155"/>
      <c r="U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</row>
    <row r="18" spans="14:154" x14ac:dyDescent="0.15">
      <c r="N18" s="155"/>
      <c r="P18" s="155"/>
      <c r="S18" s="155"/>
      <c r="T18" s="155"/>
      <c r="U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</row>
    <row r="19" spans="14:154" x14ac:dyDescent="0.15">
      <c r="N19" s="155"/>
      <c r="P19" s="155"/>
      <c r="S19" s="155"/>
      <c r="T19" s="155"/>
      <c r="U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</row>
    <row r="20" spans="14:154" x14ac:dyDescent="0.15">
      <c r="N20" s="155"/>
      <c r="P20" s="155"/>
      <c r="S20" s="155"/>
      <c r="T20" s="155"/>
      <c r="U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</row>
  </sheetData>
  <mergeCells count="12">
    <mergeCell ref="CV4:DF4"/>
    <mergeCell ref="DG4:DQ4"/>
    <mergeCell ref="DR4:EB4"/>
    <mergeCell ref="EC4:EM4"/>
    <mergeCell ref="EN4:EX4"/>
    <mergeCell ref="H6:J6"/>
    <mergeCell ref="AH4:AR4"/>
    <mergeCell ref="AS4:BC4"/>
    <mergeCell ref="BD4:BN4"/>
    <mergeCell ref="BO4:BY4"/>
    <mergeCell ref="BZ4:CJ4"/>
    <mergeCell ref="CK4:C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2020-12-15T03:49:28Z</dcterms:created>
  <dcterms:modified xsi:type="dcterms:W3CDTF">2020-12-15T03:49:28Z</dcterms:modified>
  <cp:category/>
</cp:coreProperties>
</file>