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<sst xmlns="http://schemas.openxmlformats.org/spreadsheetml/2006/main" xmlns:r="http://schemas.openxmlformats.org/officeDocument/2006/relationships" count="538" uniqueCount="538">
  <si>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</si>
  <si>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</si>
  <si>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</si>
  <si>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</si>
  <si>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</si>
  <si>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</si>
  <si>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</si>
  <si>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</si>
  <si>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</si>
  <si>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</si>
  <si>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</si>
  <si>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</si>
  <si>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</si>
  <si>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</si>
  <si>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</si>
  <si>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</si>
  <si>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</si>
  <si>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</si>
  <si>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</si>
  <si>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</si>
  <si>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</si>
  <si>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</si>
  <si>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</si>
  <si>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</si>
  <si>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</si>
  <si>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</si>
  <si>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</si>
  <si>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</si>
  <si>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</si>
  <si>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</si>
  <si>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</si>
  <si>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</si>
  <si>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社会福祉基金</t>
    <rPh sb="0" eb="2">
      <t>シャカイ</t>
    </rPh>
    <rPh sb="2" eb="4">
      <t>フクシ</t>
    </rPh>
    <rPh sb="4" eb="6">
      <t>キキン</t>
    </rPh>
    <phoneticPr fontId="5"/>
  </si>
  <si>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</si>
  <si>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</si>
  <si>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</si>
  <si>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</si>
  <si>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</si>
  <si>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</si>
  <si>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</si>
  <si>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</si>
  <si>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</si>
  <si>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</si>
  <si>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</si>
  <si>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</si>
  <si>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</si>
  <si>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</si>
  <si>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</si>
  <si>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</si>
  <si>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</si>
  <si>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</si>
  <si>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</si>
  <si>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</si>
  <si>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</si>
  <si>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</si>
  <si>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</si>
  <si>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</si>
  <si>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</si>
  <si>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</si>
  <si>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</si>
  <si>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</si>
  <si>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</si>
  <si>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</si>
  <si>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</si>
  <si>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</si>
  <si>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</si>
  <si>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</si>
  <si>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</si>
  <si>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</si>
  <si>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</si>
  <si>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</si>
  <si>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</si>
  <si>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</si>
  <si>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</si>
  <si>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</si>
  <si>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</si>
  <si>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</si>
  <si>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</si>
  <si>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</si>
  <si>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</si>
  <si>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</si>
  <si>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</si>
  <si>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</si>
  <si>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</si>
  <si>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</si>
  <si>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</si>
  <si>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</si>
  <si>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</si>
  <si>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</si>
  <si>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</si>
  <si>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</si>
  <si>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</si>
  <si>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</si>
  <si>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</si>
  <si>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</si>
  <si>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</si>
  <si>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</si>
  <si>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</si>
  <si>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</si>
  <si>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</si>
  <si>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</si>
  <si>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</si>
  <si>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</si>
  <si>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</si>
  <si>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</si>
  <si>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</si>
  <si>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</si>
  <si>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</si>
  <si>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</si>
  <si>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</si>
  <si>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</si>
  <si>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</si>
  <si>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</si>
  <si>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</si>
  <si>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</si>
  <si>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</si>
  <si>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</si>
  <si>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</si>
  <si>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</si>
  <si>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</si>
  <si>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</si>
  <si>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</si>
  <si>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</si>
  <si>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</si>
  <si>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</si>
  <si>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</si>
  <si>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</si>
  <si>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</si>
  <si>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</si>
  <si>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</si>
  <si>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介護サービス事業特別会計</t>
  </si>
  <si>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</si>
  <si>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</si>
  <si>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</si>
  <si>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</si>
  <si>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</si>
  <si>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</si>
  <si>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</si>
  <si>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</si>
  <si>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</si>
  <si>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</si>
  <si>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</si>
  <si>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</si>
  <si>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</si>
  <si>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</si>
  <si>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</si>
  <si>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</si>
  <si>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</si>
  <si>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</si>
  <si>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</si>
  <si>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</si>
  <si>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</si>
  <si>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</si>
  <si>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</si>
  <si>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</si>
  <si>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</si>
  <si>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</si>
  <si>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</si>
  <si>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</si>
  <si>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</si>
  <si>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せたな町</t>
  </si>
  <si>
    <r>
      <t>産業構造</t>
    </r>
    <r>
      <rPr>
        <sz val="9"/>
        <color indexed="8"/>
        <rFont val="ＭＳ ゴシック"/>
      </rPr>
      <t xml:space="preserve"> (※5)</t>
    </r>
    <rPh sb="0" eb="2">
      <t>サンギョウ</t>
    </rPh>
    <rPh sb="2" eb="4">
      <t>コウゾウ</t>
    </rPh>
    <phoneticPr fontId="5"/>
  </si>
  <si>
    <t>歳入</t>
    <rPh sb="0" eb="2">
      <t>サイニュウ</t>
    </rPh>
    <phoneticPr fontId="33"/>
  </si>
  <si>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</si>
  <si>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</si>
  <si>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</si>
  <si>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</si>
  <si>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</si>
  <si>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</si>
  <si>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</si>
  <si>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</si>
  <si>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</si>
  <si>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</si>
  <si>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</si>
  <si>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</si>
  <si>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</si>
  <si>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</si>
  <si>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</si>
  <si>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</si>
  <si>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</si>
  <si>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</si>
  <si>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</si>
  <si>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</si>
  <si>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</si>
  <si>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</si>
  <si>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</si>
  <si>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</si>
  <si>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</si>
  <si>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</si>
  <si>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</si>
  <si>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-12.7</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</si>
  <si>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</si>
  <si>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</si>
  <si>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</si>
  <si>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</si>
  <si>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</si>
  <si>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</si>
  <si>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</si>
  <si>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</si>
  <si>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</si>
  <si>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</si>
  <si>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</si>
  <si>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</si>
  <si>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</si>
  <si>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</si>
  <si>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</si>
  <si>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</si>
  <si>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</si>
  <si>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</si>
  <si>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</si>
  <si>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</si>
  <si>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</si>
  <si>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</si>
  <si>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</si>
  <si>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</si>
  <si>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</si>
  <si>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</si>
  <si>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</si>
  <si>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</si>
  <si>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</si>
  <si>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</si>
  <si>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</si>
  <si>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</si>
  <si>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</si>
  <si>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-3.1</t>
  </si>
  <si>
    <t>-3.5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</si>
  <si>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</si>
  <si>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</si>
  <si>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</si>
  <si>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</si>
  <si>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</si>
  <si>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</si>
  <si>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</si>
  <si>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</si>
  <si>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</si>
  <si>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</si>
  <si>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</si>
  <si>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</si>
  <si>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 2.69</t>
  </si>
  <si>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</si>
  <si>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</si>
  <si>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</si>
  <si>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</si>
  <si>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</si>
  <si>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</si>
  <si>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</si>
  <si>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</si>
  <si>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</si>
  <si>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</si>
  <si>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</si>
  <si>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</si>
  <si>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</si>
  <si>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</si>
  <si>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</si>
  <si>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</si>
  <si>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</si>
  <si>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</si>
  <si>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</si>
  <si>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</si>
  <si>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</si>
  <si>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</si>
  <si>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</si>
  <si>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</si>
  <si>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</si>
  <si>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</si>
  <si>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</si>
  <si>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</si>
  <si>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</si>
  <si>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</si>
  <si>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</si>
  <si>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</si>
  <si>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</si>
  <si>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</si>
  <si>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</si>
  <si>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</si>
  <si>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</si>
  <si>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</si>
  <si>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</si>
  <si>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</si>
  <si>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</si>
  <si>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</si>
  <si>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</si>
  <si>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</si>
  <si>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</si>
  <si>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</si>
  <si>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</si>
  <si>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</si>
  <si>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</si>
  <si>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</si>
  <si>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</si>
  <si>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</si>
  <si>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</si>
  <si>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</si>
  <si>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</si>
  <si>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</si>
  <si>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</si>
  <si>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</si>
  <si>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</si>
  <si>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</si>
  <si>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</si>
  <si>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</si>
  <si>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</si>
  <si>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</si>
  <si>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北海道せたな町</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</si>
  <si>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</si>
  <si>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</si>
  <si>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</si>
  <si>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 3.58</t>
  </si>
  <si>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</si>
  <si>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</si>
  <si>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</si>
  <si>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</si>
  <si>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</si>
  <si>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</si>
  <si>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</si>
  <si>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</si>
  <si>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</si>
  <si>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</si>
  <si>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</si>
  <si>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</si>
  <si>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</si>
  <si>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</si>
  <si>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</si>
  <si>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</si>
  <si>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</si>
  <si>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</si>
  <si>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</si>
  <si>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</si>
  <si>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</si>
  <si>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</si>
  <si>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</si>
  <si>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</si>
  <si>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</si>
  <si>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</si>
  <si>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</si>
  <si>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</si>
  <si>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</si>
  <si>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</si>
  <si>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</si>
  <si>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</si>
  <si>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</si>
  <si>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</si>
  <si>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</si>
  <si>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</si>
  <si>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</si>
  <si>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</si>
  <si>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</si>
  <si>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</si>
  <si>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</si>
  <si>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</si>
  <si>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</si>
  <si>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</si>
  <si>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</si>
  <si>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</si>
  <si>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</si>
  <si>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</si>
  <si>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</si>
  <si>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</si>
  <si>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</si>
  <si>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</si>
  <si>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</si>
  <si>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</si>
  <si>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</si>
  <si>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</si>
  <si>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</si>
  <si>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</si>
  <si>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</si>
  <si>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</si>
  <si>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</si>
  <si>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</si>
  <si>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</si>
  <si>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</si>
  <si>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</si>
  <si>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</si>
  <si>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</si>
  <si>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</si>
  <si>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</si>
  <si>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</si>
  <si>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</si>
  <si>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</si>
  <si>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</si>
  <si>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</si>
  <si>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</si>
  <si>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</si>
  <si>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</si>
  <si>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</si>
  <si>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</si>
  <si>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</si>
  <si>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</si>
  <si>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</si>
  <si>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</si>
  <si>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</si>
  <si>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</si>
  <si>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</si>
  <si>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</si>
  <si>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</si>
  <si>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</si>
  <si>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</si>
  <si>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</si>
  <si>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</si>
  <si>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</si>
  <si>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</si>
  <si>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</si>
  <si>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</si>
  <si>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</si>
  <si>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</si>
  <si>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</si>
  <si>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</si>
  <si>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</si>
  <si>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</si>
  <si>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</si>
  <si>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</si>
  <si>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</si>
  <si>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</si>
  <si>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</si>
  <si>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</si>
  <si>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</si>
  <si>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</si>
  <si>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</si>
  <si>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</si>
  <si>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北部桧山衛生センター組合</t>
    <rPh sb="0" eb="2">
      <t>ホクブ</t>
    </rPh>
    <rPh sb="2" eb="4">
      <t>ヒヤマ</t>
    </rPh>
    <rPh sb="4" eb="6">
      <t>エイセイ</t>
    </rPh>
    <rPh sb="10" eb="12">
      <t>クミアイ</t>
    </rPh>
    <phoneticPr fontId="5"/>
  </si>
  <si>
    <t>　繰出金</t>
  </si>
  <si>
    <t>　うち減収補塡債(特例分)</t>
    <rPh sb="4" eb="5">
      <t>シュウ</t>
    </rPh>
    <rPh sb="9" eb="10">
      <t>トク</t>
    </rPh>
    <rPh sb="10" eb="11">
      <t>レイ</t>
    </rPh>
    <rPh sb="11" eb="12">
      <t>ブン</t>
    </rPh>
    <phoneticPr fontId="36"/>
  </si>
  <si>
    <t>▲ 1.30</t>
  </si>
  <si>
    <t xml:space="preserve"> 過去５年間平均</t>
    <rPh sb="1" eb="3">
      <t>カコ</t>
    </rPh>
    <rPh sb="4" eb="6">
      <t>ネンカン</t>
    </rPh>
    <rPh sb="6" eb="8">
      <t>ヘイキン</t>
    </rPh>
    <phoneticPr fontId="5"/>
  </si>
  <si>
    <t>簡易水道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</si>
  <si>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</si>
  <si>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</si>
  <si>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</si>
  <si>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</si>
  <si>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</si>
  <si>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</si>
  <si>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介護サービス</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</si>
  <si>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</si>
  <si>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</si>
  <si>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</si>
  <si>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</si>
  <si>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</si>
  <si>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</si>
  <si>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</si>
  <si>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</si>
  <si>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</si>
  <si>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</si>
  <si>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</si>
  <si>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</si>
  <si>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</si>
  <si>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</si>
  <si>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</si>
  <si>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</si>
  <si>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</si>
  <si>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</si>
  <si>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</si>
  <si>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</si>
  <si>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</si>
  <si>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</si>
  <si>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</si>
  <si>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</si>
  <si>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</si>
  <si>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</si>
  <si>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</si>
  <si>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</si>
  <si>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</si>
  <si>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簡易水道事業会計</t>
  </si>
  <si>
    <t>法適用企業</t>
  </si>
  <si>
    <t>病院事業会計</t>
  </si>
  <si>
    <t>風力発電事業特別会計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</si>
  <si>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</si>
  <si>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</si>
  <si>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</si>
  <si>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</si>
  <si>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</si>
  <si>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</si>
  <si>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</si>
  <si>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</si>
  <si>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</si>
  <si>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</si>
  <si>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</si>
  <si>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</si>
  <si>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</si>
  <si>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</si>
  <si>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</si>
  <si>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</si>
  <si>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</si>
  <si>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</si>
  <si>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</si>
  <si>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</si>
  <si>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</si>
  <si>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</si>
  <si>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</si>
  <si>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</si>
  <si>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</si>
  <si>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</si>
  <si>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</si>
  <si>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</si>
  <si>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</si>
  <si>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</si>
  <si>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</si>
  <si>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</si>
  <si>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</si>
  <si>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</si>
  <si>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</si>
  <si>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</si>
  <si>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</si>
  <si>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</si>
  <si>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</si>
  <si>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</si>
  <si>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</si>
  <si>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</si>
  <si>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</si>
  <si>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</si>
  <si>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</si>
  <si>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</si>
  <si>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</si>
  <si>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</si>
  <si>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</si>
  <si>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</si>
  <si>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</si>
  <si>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</si>
  <si>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</si>
  <si>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</si>
  <si>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</si>
  <si>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</si>
  <si>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</si>
  <si>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</si>
  <si>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</si>
  <si>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</si>
  <si>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</si>
  <si>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</si>
  <si>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5.47</t>
  </si>
  <si>
    <t>▲ 2.63</t>
  </si>
  <si>
    <t>その他会計（赤字）</t>
  </si>
  <si>
    <t>北檜山観光振興公社</t>
    <rPh sb="0" eb="3">
      <t>キタヒヤマ</t>
    </rPh>
    <rPh sb="3" eb="5">
      <t>カンコウ</t>
    </rPh>
    <rPh sb="5" eb="7">
      <t>シンコウ</t>
    </rPh>
    <rPh sb="7" eb="9">
      <t>コウシャ</t>
    </rPh>
    <phoneticPr fontId="5"/>
  </si>
  <si>
    <t>－</t>
  </si>
  <si>
    <t>檜山広域行政組合</t>
    <rPh sb="0" eb="2">
      <t>ヒヤマ</t>
    </rPh>
    <rPh sb="2" eb="4">
      <t>コウイキ</t>
    </rPh>
    <rPh sb="4" eb="6">
      <t>ギョウセイ</t>
    </rPh>
    <rPh sb="6" eb="8">
      <t>クミアイ</t>
    </rPh>
    <phoneticPr fontId="5"/>
  </si>
  <si>
    <t>渡島・檜山地方税滞納整理機構</t>
    <rPh sb="0" eb="2">
      <t>オシマ</t>
    </rPh>
    <rPh sb="3" eb="5">
      <t>ヒヤマ</t>
    </rPh>
    <rPh sb="5" eb="8">
      <t>チホウゼイ</t>
    </rPh>
    <rPh sb="8" eb="14">
      <t>タイノウセイリキコウ</t>
    </rPh>
    <phoneticPr fontId="5"/>
  </si>
  <si>
    <t>公共施設整備基金</t>
    <rPh sb="0" eb="2">
      <t>コウキョウ</t>
    </rPh>
    <rPh sb="2" eb="4">
      <t>シセツ</t>
    </rPh>
    <rPh sb="4" eb="6">
      <t>セイビ</t>
    </rPh>
    <rPh sb="6" eb="8">
      <t>キキン</t>
    </rPh>
    <phoneticPr fontId="5"/>
  </si>
  <si>
    <t>産業振興基金</t>
    <rPh sb="0" eb="2">
      <t>サンギョウ</t>
    </rPh>
    <rPh sb="2" eb="4">
      <t>シンコウ</t>
    </rPh>
    <rPh sb="4" eb="6">
      <t>キキン</t>
    </rPh>
    <phoneticPr fontId="5"/>
  </si>
  <si>
    <t>生活交通確保対策基金</t>
    <rPh sb="0" eb="2">
      <t>セイカツ</t>
    </rPh>
    <rPh sb="2" eb="4">
      <t>コウツウ</t>
    </rPh>
    <rPh sb="4" eb="6">
      <t>カクホ</t>
    </rPh>
    <rPh sb="6" eb="8">
      <t>タイサク</t>
    </rPh>
    <rPh sb="8" eb="10">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</si>
</sst>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0" borderId="107" xfId="12" applyNumberFormat="1" applyFont="1" applyBorder="1" applyAlignment="1" applyProtection="1">
      <alignment horizontal="right" vertical="center" shrinkToFit="1"/>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0" borderId="87" xfId="12" applyNumberFormat="1" applyFont="1" applyBorder="1" applyAlignment="1" applyProtection="1">
      <alignment horizontal="right" vertical="center" shrinkToFit="1"/>
      <protection locked="0"/>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0" borderId="106" xfId="12" applyNumberFormat="1" applyFont="1" applyBorder="1" applyAlignment="1" applyProtection="1">
      <alignment horizontal="right" vertical="center" shrinkToFit="1"/>
      <protection locked="0"/>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203788</c:v>
                </c:pt>
                <c:pt idx="1">
                  <c:v>138976</c:v>
                </c:pt>
                <c:pt idx="2">
                  <c:v>180982</c:v>
                </c:pt>
                <c:pt idx="3">
                  <c:v>152394</c:v>
                </c:pt>
                <c:pt idx="4">
                  <c:v>198008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561024728564e-002"/>
              <c:y val="7.516332093103746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4.8600000000000003</c:v>
                </c:pt>
                <c:pt idx="1">
                  <c:v>6.18</c:v>
                </c:pt>
                <c:pt idx="2">
                  <c:v>4.8499999999999996</c:v>
                </c:pt>
                <c:pt idx="3">
                  <c:v>4.05</c:v>
                </c:pt>
                <c:pt idx="4">
                  <c:v>5.68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c:v>
                </c:pt>
                <c:pt idx="1">
                  <c:v>24.5</c:v>
                </c:pt>
                <c:pt idx="2">
                  <c:v>24.21</c:v>
                </c:pt>
                <c:pt idx="3">
                  <c:v>24.85</c:v>
                </c:pt>
                <c:pt idx="4">
                  <c:v>21.12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c:v>
                </c:pt>
                <c:pt idx="1">
                  <c:v>-2.69</c:v>
                </c:pt>
                <c:pt idx="2">
                  <c:v>-5.47</c:v>
                </c:pt>
                <c:pt idx="3">
                  <c:v>-2.63</c:v>
                </c:pt>
                <c:pt idx="4">
                  <c:v>-3.58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0.33</c:v>
                </c:pt>
                <c:pt idx="4">
                  <c:v>#N/A</c:v>
                </c:pt>
                <c:pt idx="5">
                  <c:v>0.22</c:v>
                </c:pt>
                <c:pt idx="6">
                  <c:v>#N/A</c:v>
                </c:pt>
                <c:pt idx="7">
                  <c:v>0.76</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2.e-002</c:v>
                </c:pt>
                <c:pt idx="2">
                  <c:v>#N/A</c:v>
                </c:pt>
                <c:pt idx="3">
                  <c:v>0.32</c:v>
                </c:pt>
                <c:pt idx="4">
                  <c:v>#N/A</c:v>
                </c:pt>
                <c:pt idx="5">
                  <c:v>0.31</c:v>
                </c:pt>
                <c:pt idx="6">
                  <c:v>#N/A</c:v>
                </c:pt>
                <c:pt idx="7">
                  <c:v>0</c:v>
                </c:pt>
                <c:pt idx="8">
                  <c:v>#N/A</c:v>
                </c:pt>
                <c:pt idx="9">
                  <c:v>0</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0.13</c:v>
                </c:pt>
                <c:pt idx="4">
                  <c:v>#N/A</c:v>
                </c:pt>
                <c:pt idx="5">
                  <c:v>0.9</c:v>
                </c:pt>
                <c:pt idx="6">
                  <c:v>#N/A</c:v>
                </c:pt>
                <c:pt idx="7">
                  <c:v>0.71</c:v>
                </c:pt>
                <c:pt idx="8">
                  <c:v>#N/A</c:v>
                </c:pt>
                <c:pt idx="9">
                  <c:v>1.18</c:v>
                </c:pt>
              </c:numCache>
            </c:numRef>
          </c:val>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2.2999999999999998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2.54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c:v>
                </c:pt>
                <c:pt idx="2">
                  <c:v>#N/A</c:v>
                </c:pt>
                <c:pt idx="3">
                  <c:v>6.15</c:v>
                </c:pt>
                <c:pt idx="4">
                  <c:v>#N/A</c:v>
                </c:pt>
                <c:pt idx="5">
                  <c:v>4.82</c:v>
                </c:pt>
                <c:pt idx="6">
                  <c:v>#N/A</c:v>
                </c:pt>
                <c:pt idx="7">
                  <c:v>4.01</c:v>
                </c:pt>
                <c:pt idx="8">
                  <c:v>#N/A</c:v>
                </c:pt>
                <c:pt idx="9">
                  <c:v>5.67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16.760000000000002</c:v>
                </c:pt>
                <c:pt idx="2">
                  <c:v>#N/A</c:v>
                </c:pt>
                <c:pt idx="3">
                  <c:v>18.14</c:v>
                </c:pt>
                <c:pt idx="4">
                  <c:v>#N/A</c:v>
                </c:pt>
                <c:pt idx="5">
                  <c:v>20.62</c:v>
                </c:pt>
                <c:pt idx="6">
                  <c:v>#N/A</c:v>
                </c:pt>
                <c:pt idx="7">
                  <c:v>21.66</c:v>
                </c:pt>
                <c:pt idx="8">
                  <c:v>#N/A</c:v>
                </c:pt>
                <c:pt idx="9">
                  <c:v>22.41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1090</c:v>
                </c:pt>
                <c:pt idx="5">
                  <c:v>1018</c:v>
                </c:pt>
                <c:pt idx="8">
                  <c:v>1018</c:v>
                </c:pt>
                <c:pt idx="11">
                  <c:v>1019</c:v>
                </c:pt>
                <c:pt idx="14">
                  <c:v>986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4</c:v>
                </c:pt>
                <c:pt idx="6">
                  <c:v>4</c:v>
                </c:pt>
                <c:pt idx="9">
                  <c:v>4</c:v>
                </c:pt>
                <c:pt idx="12">
                  <c:v>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8</c:v>
                </c:pt>
                <c:pt idx="6">
                  <c:v>13</c:v>
                </c:pt>
                <c:pt idx="9">
                  <c:v>19</c:v>
                </c:pt>
                <c:pt idx="12">
                  <c:v>22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264</c:v>
                </c:pt>
                <c:pt idx="3">
                  <c:v>292</c:v>
                </c:pt>
                <c:pt idx="6">
                  <c:v>278</c:v>
                </c:pt>
                <c:pt idx="9">
                  <c:v>289</c:v>
                </c:pt>
                <c:pt idx="12">
                  <c:v>293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1197</c:v>
                </c:pt>
                <c:pt idx="3">
                  <c:v>1147</c:v>
                </c:pt>
                <c:pt idx="6">
                  <c:v>1149</c:v>
                </c:pt>
                <c:pt idx="9">
                  <c:v>1090</c:v>
                </c:pt>
                <c:pt idx="12">
                  <c:v>1087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378</c:v>
                </c:pt>
                <c:pt idx="2">
                  <c:v>#N/A</c:v>
                </c:pt>
                <c:pt idx="3">
                  <c:v>#N/A</c:v>
                </c:pt>
                <c:pt idx="4">
                  <c:v>433</c:v>
                </c:pt>
                <c:pt idx="5">
                  <c:v>#N/A</c:v>
                </c:pt>
                <c:pt idx="6">
                  <c:v>#N/A</c:v>
                </c:pt>
                <c:pt idx="7">
                  <c:v>426</c:v>
                </c:pt>
                <c:pt idx="8">
                  <c:v>#N/A</c:v>
                </c:pt>
                <c:pt idx="9">
                  <c:v>#N/A</c:v>
                </c:pt>
                <c:pt idx="10">
                  <c:v>383</c:v>
                </c:pt>
                <c:pt idx="11">
                  <c:v>#N/A</c:v>
                </c:pt>
                <c:pt idx="12">
                  <c:v>#N/A</c:v>
                </c:pt>
                <c:pt idx="13">
                  <c:v>420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9112</c:v>
                </c:pt>
                <c:pt idx="5">
                  <c:v>8212</c:v>
                </c:pt>
                <c:pt idx="8">
                  <c:v>8052</c:v>
                </c:pt>
                <c:pt idx="11">
                  <c:v>7810</c:v>
                </c:pt>
                <c:pt idx="14">
                  <c:v>7498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369</c:v>
                </c:pt>
                <c:pt idx="5">
                  <c:v>306</c:v>
                </c:pt>
                <c:pt idx="8">
                  <c:v>256</c:v>
                </c:pt>
                <c:pt idx="11">
                  <c:v>207</c:v>
                </c:pt>
                <c:pt idx="14">
                  <c:v>163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3535</c:v>
                </c:pt>
                <c:pt idx="5">
                  <c:v>3766</c:v>
                </c:pt>
                <c:pt idx="8">
                  <c:v>4044</c:v>
                </c:pt>
                <c:pt idx="11">
                  <c:v>4327</c:v>
                </c:pt>
                <c:pt idx="14">
                  <c:v>3921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1555</c:v>
                </c:pt>
                <c:pt idx="3">
                  <c:v>1544</c:v>
                </c:pt>
                <c:pt idx="6">
                  <c:v>1398</c:v>
                </c:pt>
                <c:pt idx="9">
                  <c:v>1429</c:v>
                </c:pt>
                <c:pt idx="12">
                  <c:v>1394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c:v>
                </c:pt>
                <c:pt idx="3">
                  <c:v>74</c:v>
                </c:pt>
                <c:pt idx="6">
                  <c:v>81</c:v>
                </c:pt>
                <c:pt idx="9">
                  <c:v>154</c:v>
                </c:pt>
                <c:pt idx="12">
                  <c:v>208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2291</c:v>
                </c:pt>
                <c:pt idx="3">
                  <c:v>2128</c:v>
                </c:pt>
                <c:pt idx="6">
                  <c:v>1915</c:v>
                </c:pt>
                <c:pt idx="9">
                  <c:v>1727</c:v>
                </c:pt>
                <c:pt idx="12">
                  <c:v>1682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c:v>
                </c:pt>
                <c:pt idx="3">
                  <c:v>6</c:v>
                </c:pt>
                <c:pt idx="6">
                  <c:v>3</c:v>
                </c:pt>
                <c:pt idx="9">
                  <c:v>1</c:v>
                </c:pt>
                <c:pt idx="12">
                  <c:v>20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8824</c:v>
                </c:pt>
                <c:pt idx="3">
                  <c:v>8325</c:v>
                </c:pt>
                <c:pt idx="6">
                  <c:v>7886</c:v>
                </c:pt>
                <c:pt idx="9">
                  <c:v>7446</c:v>
                </c:pt>
                <c:pt idx="12">
                  <c:v>7625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1397</c:v>
                </c:pt>
                <c:pt idx="1">
                  <c:v>1438</c:v>
                </c:pt>
                <c:pt idx="2">
                  <c:v>1248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248</c:v>
                </c:pt>
                <c:pt idx="1">
                  <c:v>272</c:v>
                </c:pt>
                <c:pt idx="2">
                  <c:v>289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3504</c:v>
                </c:pt>
                <c:pt idx="1">
                  <c:v>3716</c:v>
                </c:pt>
                <c:pt idx="2">
                  <c:v>3514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27750" y="4591050"/>
          <a:ext cx="29019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101330" y="5886450"/>
          <a:ext cx="12128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6302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2504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09805" y="190500"/>
          <a:ext cx="33528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北海道せたな町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660" y="7591425"/>
          <a:ext cx="670687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0185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0185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0185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0185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0185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0185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0185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0185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0185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6377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0205" y="7600315"/>
          <a:ext cx="397129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0205" y="7591425"/>
          <a:ext cx="79438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683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56515</xdr:colOff>
      <xdr:row>52</xdr:row>
      <xdr:rowOff>227965</xdr:rowOff>
    </xdr:to>
    <xdr:sp macro="" textlink="" fLocksText="0">
      <xdr:nvSpPr>
        <xdr:cNvPr id="20" name="テキスト ボックス 19"/>
        <xdr:cNvSpPr txBox="1"/>
      </xdr:nvSpPr>
      <xdr:spPr>
        <a:xfrm>
          <a:off x="11924030" y="7934325"/>
          <a:ext cx="370459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元利償還金等は着実に減少しており、算入公債費等は横ばいとなっている。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今後も地方債発行額を元金償還額を参考にして残高の抑制と交付税算入率の高い地方債を引き続き選択し、一般財源の負担軽減に努める。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660" y="12411075"/>
          <a:ext cx="670687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0205" y="12420600"/>
          <a:ext cx="39992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24970" y="12411075"/>
          <a:ext cx="7232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05615" y="12630785"/>
          <a:ext cx="37915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当町では満期一括償還地方債がないため積立を行っていない。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3210" y="7572375"/>
          <a:ext cx="418846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2265" y="7604125"/>
          <a:ext cx="223774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886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886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886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886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886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886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886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886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886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886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886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8075"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9840"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05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629285</xdr:colOff>
      <xdr:row>3</xdr:row>
      <xdr:rowOff>123825</xdr:rowOff>
    </xdr:to>
    <xdr:sp macro="" textlink="">
      <xdr:nvSpPr>
        <xdr:cNvPr id="19" name="年度ボックス"/>
        <xdr:cNvSpPr>
          <a:spLocks noChangeArrowheads="1"/>
        </xdr:cNvSpPr>
      </xdr:nvSpPr>
      <xdr:spPr>
        <a:xfrm>
          <a:off x="978281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172085</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5210" y="238125"/>
          <a:ext cx="3426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北海道せたな町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660" y="7591425"/>
          <a:ext cx="537210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960" y="705485"/>
          <a:ext cx="161734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28145" y="7962900"/>
          <a:ext cx="39592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地方債残高は大型事業の新規借入により増加となった。　　</a:t>
          </a:r>
          <a:endParaRPr kumimoji="1" lang="ja-JP" altLang="en-US" sz="1400">
            <a:latin typeface="ＭＳ ゴシック"/>
            <a:ea typeface="ＭＳ ゴシック"/>
          </a:endParaRPr>
        </a:p>
        <a:p>
          <a:r>
            <a:rPr kumimoji="1" lang="ja-JP" altLang="ja-JP" sz="1200">
              <a:solidFill>
                <a:schemeClr val="dk1"/>
              </a:solidFill>
              <a:effectLst/>
              <a:latin typeface="ＭＳ Ｐゴシック"/>
              <a:ea typeface="ＭＳ Ｐゴシック"/>
              <a:cs typeface="+mn-cs"/>
            </a:rPr>
            <a:t>　今後も、充当可能財源の確保など中長期を見据えた将来負担のバランスを考えた運営に努める。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7664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7664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10056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7055" y="11934825"/>
          <a:ext cx="652653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2631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1409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北海道せたな町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1010920</xdr:colOff>
      <xdr:row>6</xdr:row>
      <xdr:rowOff>185420</xdr:rowOff>
    </xdr:to>
    <xdr:sp macro="" textlink="">
      <xdr:nvSpPr>
        <xdr:cNvPr id="9" name="テキスト ボックス 6"/>
        <xdr:cNvSpPr txBox="1">
          <a:spLocks noChangeArrowheads="1"/>
        </xdr:cNvSpPr>
      </xdr:nvSpPr>
      <xdr:spPr>
        <a:xfrm>
          <a:off x="533400" y="957580"/>
          <a:ext cx="216662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7664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26315"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2631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　財源確保が難しく、財政調整基金及び各種特定目的基金で充当できる事業について充当したことにより、積立額より取崩し額の方が大きくなったことにより基金全体額が減少となっている。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en-US" altLang="ja-JP" sz="1400" baseline="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今後、数件の大型事業を予定していることから依然として厳しい財政運営が続くため、事務事業の見直しに取組み、より一層の経費節減をし財源確保に努める。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1013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26315"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2631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公共施設の整備あるいは維持を図るための公共施設整備基金　</a:t>
          </a:r>
          <a:r>
            <a:rPr kumimoji="1" lang="en-US" altLang="ja-JP" sz="1400">
              <a:solidFill>
                <a:schemeClr val="dk1"/>
              </a:solidFill>
              <a:effectLst/>
              <a:latin typeface="ＭＳ Ｐゴシック"/>
              <a:ea typeface="ＭＳ Ｐゴシック"/>
              <a:cs typeface="+mn-cs"/>
            </a:rPr>
            <a:t>118</a:t>
          </a:r>
          <a:r>
            <a:rPr kumimoji="1" lang="ja-JP" altLang="ja-JP" sz="1400">
              <a:solidFill>
                <a:schemeClr val="dk1"/>
              </a:solidFill>
              <a:effectLst/>
              <a:latin typeface="ＭＳ Ｐゴシック"/>
              <a:ea typeface="ＭＳ Ｐゴシック"/>
              <a:cs typeface="+mn-cs"/>
            </a:rPr>
            <a:t>百万円</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Ｐゴシック"/>
              <a:ea typeface="ＭＳ Ｐゴシック"/>
              <a:cs typeface="+mn-cs"/>
            </a:rPr>
            <a:t>　</a:t>
          </a:r>
          <a:r>
            <a:rPr lang="ja-JP" altLang="en-US" sz="1400" b="0" i="0">
              <a:solidFill>
                <a:schemeClr val="dk1"/>
              </a:solidFill>
              <a:effectLst/>
              <a:latin typeface="ＭＳ Ｐゴシック"/>
              <a:ea typeface="ＭＳ Ｐゴシック"/>
              <a:cs typeface="+mn-cs"/>
            </a:rPr>
            <a:t>生活交通路線確保対策に必要な事業のための</a:t>
          </a:r>
          <a:r>
            <a:rPr lang="ja-JP" altLang="ja-JP" sz="1400" b="0" i="0">
              <a:solidFill>
                <a:schemeClr val="dk1"/>
              </a:solidFill>
              <a:effectLst/>
              <a:latin typeface="ＭＳ Ｐゴシック"/>
              <a:ea typeface="ＭＳ Ｐゴシック"/>
              <a:cs typeface="+mn-cs"/>
            </a:rPr>
            <a:t>生活交通路線確保対策</a:t>
          </a:r>
          <a:r>
            <a:rPr lang="ja-JP" altLang="en-US" sz="1400" b="0" i="0">
              <a:solidFill>
                <a:schemeClr val="dk1"/>
              </a:solidFill>
              <a:effectLst/>
              <a:latin typeface="ＭＳ Ｐゴシック"/>
              <a:ea typeface="ＭＳ Ｐゴシック"/>
              <a:cs typeface="+mn-cs"/>
            </a:rPr>
            <a:t>基金　</a:t>
          </a:r>
          <a:r>
            <a:rPr lang="en-US" altLang="ja-JP" sz="1400" b="0" i="0">
              <a:solidFill>
                <a:schemeClr val="dk1"/>
              </a:solidFill>
              <a:effectLst/>
              <a:latin typeface="ＭＳ Ｐゴシック"/>
              <a:ea typeface="ＭＳ Ｐゴシック"/>
              <a:cs typeface="+mn-cs"/>
            </a:rPr>
            <a:t>91</a:t>
          </a:r>
          <a:r>
            <a:rPr kumimoji="1" lang="ja-JP" altLang="ja-JP" sz="1400">
              <a:solidFill>
                <a:schemeClr val="dk1"/>
              </a:solidFill>
              <a:effectLst/>
              <a:latin typeface="ＭＳ Ｐゴシック"/>
              <a:ea typeface="ＭＳ Ｐゴシック"/>
              <a:cs typeface="+mn-cs"/>
            </a:rPr>
            <a:t>百万円</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産業の振興を図るために必要な事業の産業振興基金　68百万円</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r>
            <a:rPr kumimoji="1" lang="ja-JP" altLang="ja-JP" sz="1400">
              <a:solidFill>
                <a:schemeClr val="dk1"/>
              </a:solidFill>
              <a:effectLst/>
              <a:latin typeface="ＭＳ ゴシック"/>
              <a:ea typeface="ＭＳ ゴシック"/>
              <a:cs typeface="+mn-cs"/>
            </a:rPr>
            <a:t>財源確保が難しく、各種特定目的基金で充当できる事業について充当したことにより、積立額より取崩し額の方が大きくなったことにより減少となっている。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人口減等により</a:t>
          </a:r>
          <a:r>
            <a:rPr kumimoji="1" lang="ja-JP" altLang="ja-JP" sz="1400">
              <a:solidFill>
                <a:schemeClr val="dk1"/>
              </a:solidFill>
              <a:effectLst/>
              <a:latin typeface="ＭＳ Ｐゴシック"/>
              <a:ea typeface="ＭＳ Ｐゴシック"/>
              <a:cs typeface="+mn-cs"/>
            </a:rPr>
            <a:t>、大幅に交付税の減少が見込まれ、依然として厳しい財政運営が続くため事務事業の見直しに取組み、より一層の経費節減をし財源確保に努める。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1013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26315"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2631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ゴシック"/>
              <a:ea typeface="ＭＳ ゴシック"/>
              <a:cs typeface="+mn-cs"/>
            </a:rPr>
            <a:t>　経費軽減に努め地方財政法第７条の規定に基づいて前年度決算における剰余金の２分の１を</a:t>
          </a:r>
          <a:r>
            <a:rPr kumimoji="1" lang="ja-JP" altLang="en-US" sz="1400">
              <a:solidFill>
                <a:schemeClr val="dk1"/>
              </a:solidFill>
              <a:effectLst/>
              <a:latin typeface="ＭＳ ゴシック"/>
              <a:ea typeface="ＭＳ ゴシック"/>
              <a:cs typeface="+mn-cs"/>
            </a:rPr>
            <a:t>下回</a:t>
          </a:r>
          <a:r>
            <a:rPr kumimoji="1" lang="ja-JP" altLang="ja-JP" sz="1400">
              <a:solidFill>
                <a:schemeClr val="dk1"/>
              </a:solidFill>
              <a:effectLst/>
              <a:latin typeface="ＭＳ ゴシック"/>
              <a:ea typeface="ＭＳ ゴシック"/>
              <a:cs typeface="+mn-cs"/>
            </a:rPr>
            <a:t>らない額を積立てしてはいるが、一般財源が乏しく、積立額以上の取崩しを要することとなり19</a:t>
          </a:r>
          <a:r>
            <a:rPr kumimoji="1" lang="en-US" altLang="ja-JP" sz="1400">
              <a:solidFill>
                <a:schemeClr val="dk1"/>
              </a:solidFill>
              <a:effectLst/>
              <a:latin typeface="ＭＳ ゴシック"/>
              <a:ea typeface="ＭＳ ゴシック"/>
              <a:cs typeface="+mn-cs"/>
            </a:rPr>
            <a:t>0</a:t>
          </a:r>
          <a:r>
            <a:rPr kumimoji="1" lang="ja-JP" altLang="ja-JP" sz="1400">
              <a:solidFill>
                <a:schemeClr val="dk1"/>
              </a:solidFill>
              <a:effectLst/>
              <a:latin typeface="ＭＳ ゴシック"/>
              <a:ea typeface="ＭＳ ゴシック"/>
              <a:cs typeface="+mn-cs"/>
            </a:rPr>
            <a:t>百万円の減となった。</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Ｐゴシック"/>
              <a:ea typeface="ＭＳ Ｐゴシック"/>
              <a:cs typeface="+mn-cs"/>
            </a:rPr>
            <a:t>　人口減等により</a:t>
          </a:r>
          <a:r>
            <a:rPr kumimoji="1" lang="ja-JP" altLang="ja-JP" sz="1400">
              <a:solidFill>
                <a:schemeClr val="dk1"/>
              </a:solidFill>
              <a:effectLst/>
              <a:latin typeface="ＭＳ Ｐゴシック"/>
              <a:ea typeface="ＭＳ Ｐゴシック"/>
              <a:cs typeface="+mn-cs"/>
            </a:rPr>
            <a:t>、大幅に交付税の減少が見込まれ、依然として厳しい財政運営が続くため、災害時の備えとして現状の積立額を維持しながら事務事業の見直しに取組み、より一層の経費節減をし財源確保に努める。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1013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26315"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2631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ＭＳ ゴシック"/>
              <a:ea typeface="ＭＳ ゴシック"/>
              <a:cs typeface="+mn-cs"/>
            </a:rPr>
            <a:t>　令和５年度の</a:t>
          </a:r>
          <a:r>
            <a:rPr kumimoji="1" lang="ja-JP" altLang="ja-JP" sz="1400">
              <a:solidFill>
                <a:schemeClr val="dk1"/>
              </a:solidFill>
              <a:effectLst/>
              <a:latin typeface="ＭＳ Ｐゴシック"/>
              <a:ea typeface="ＭＳ Ｐゴシック"/>
              <a:cs typeface="+mn-cs"/>
            </a:rPr>
            <a:t>普通交付税再算定により、臨時財政対策債償還基金費として交付された</a:t>
          </a:r>
          <a:r>
            <a:rPr kumimoji="1" lang="en-US" altLang="ja-JP" sz="1400">
              <a:solidFill>
                <a:schemeClr val="dk1"/>
              </a:solidFill>
              <a:effectLst/>
              <a:latin typeface="ＭＳ Ｐゴシック"/>
              <a:ea typeface="ＭＳ Ｐゴシック"/>
              <a:cs typeface="+mn-cs"/>
            </a:rPr>
            <a:t>24</a:t>
          </a:r>
          <a:r>
            <a:rPr kumimoji="1" lang="ja-JP" altLang="en-US" sz="1400">
              <a:solidFill>
                <a:schemeClr val="dk1"/>
              </a:solidFill>
              <a:effectLst/>
              <a:latin typeface="ＭＳ Ｐゴシック"/>
              <a:ea typeface="ＭＳ Ｐゴシック"/>
              <a:cs typeface="+mn-cs"/>
            </a:rPr>
            <a:t>百</a:t>
          </a:r>
          <a:r>
            <a:rPr kumimoji="1" lang="ja-JP" altLang="ja-JP" sz="1400">
              <a:solidFill>
                <a:schemeClr val="dk1"/>
              </a:solidFill>
              <a:effectLst/>
              <a:latin typeface="ＭＳ Ｐゴシック"/>
              <a:ea typeface="ＭＳ Ｐゴシック"/>
              <a:cs typeface="+mn-cs"/>
            </a:rPr>
            <a:t>万円のうち、12百万円の取崩しを行い、令和６年度の普通交付税再算定により、臨時財政対策債償還基金費として交付された</a:t>
          </a:r>
          <a:r>
            <a:rPr kumimoji="1" lang="en-US" altLang="ja-JP" sz="1400">
              <a:solidFill>
                <a:schemeClr val="dk1"/>
              </a:solidFill>
              <a:effectLst/>
              <a:latin typeface="ＭＳ Ｐゴシック"/>
              <a:ea typeface="ＭＳ Ｐゴシック"/>
              <a:cs typeface="+mn-cs"/>
            </a:rPr>
            <a:t>29</a:t>
          </a:r>
          <a:r>
            <a:rPr kumimoji="1" lang="ja-JP" altLang="en-US" sz="1400">
              <a:solidFill>
                <a:schemeClr val="dk1"/>
              </a:solidFill>
              <a:effectLst/>
              <a:latin typeface="ＭＳ Ｐゴシック"/>
              <a:ea typeface="ＭＳ Ｐゴシック"/>
              <a:cs typeface="+mn-cs"/>
            </a:rPr>
            <a:t>百</a:t>
          </a:r>
          <a:r>
            <a:rPr kumimoji="1" lang="ja-JP" altLang="ja-JP" sz="1400">
              <a:solidFill>
                <a:schemeClr val="dk1"/>
              </a:solidFill>
              <a:effectLst/>
              <a:latin typeface="ＭＳ Ｐゴシック"/>
              <a:ea typeface="ＭＳ Ｐゴシック"/>
              <a:cs typeface="+mn-cs"/>
            </a:rPr>
            <a:t>万円積立てした。</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ja-JP" sz="1400">
              <a:solidFill>
                <a:schemeClr val="dk1"/>
              </a:solidFill>
              <a:effectLst/>
              <a:latin typeface="ＭＳ Ｐゴシック"/>
              <a:ea typeface="ＭＳ Ｐゴシック"/>
              <a:cs typeface="+mn-cs"/>
            </a:rPr>
            <a:t>　令和３年度の臨時財政対策債償還分の取崩しを行い、繰上償還等も想定し財源確保に努める。</a:t>
          </a:r>
          <a:endParaRPr lang="ja-JP" altLang="ja-JP" sz="1400">
            <a:effectLst/>
            <a:latin typeface="ＭＳ Ｐゴシック"/>
            <a:ea typeface="ＭＳ Ｐ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1013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55320" y="404495"/>
          <a:ext cx="11305540" cy="6108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7998440" y="391795"/>
          <a:ext cx="3496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023840" y="417195"/>
          <a:ext cx="3451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049240" y="441960"/>
          <a:ext cx="341757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北海道せたな町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501620" y="391795"/>
          <a:ext cx="238633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527020" y="417195"/>
          <a:ext cx="23418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552420" y="441960"/>
          <a:ext cx="228473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186690</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46760" y="1161415"/>
          <a:ext cx="858774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1060" y="1193165"/>
          <a:ext cx="123698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186690</xdr:colOff>
      <xdr:row>7</xdr:row>
      <xdr:rowOff>37465</xdr:rowOff>
    </xdr:from>
    <xdr:to xmlns:xdr="http://schemas.openxmlformats.org/drawingml/2006/spreadsheetDrawing">
      <xdr:col>16</xdr:col>
      <xdr:colOff>186690</xdr:colOff>
      <xdr:row>17</xdr:row>
      <xdr:rowOff>37465</xdr:rowOff>
    </xdr:to>
    <xdr:sp macro="" textlink="">
      <xdr:nvSpPr>
        <xdr:cNvPr id="11" name="正方形/長方形 10"/>
        <xdr:cNvSpPr/>
      </xdr:nvSpPr>
      <xdr:spPr>
        <a:xfrm>
          <a:off x="2053590" y="1193165"/>
          <a:ext cx="11201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6,730
6,645
638.68
10,074,151
9,710,113
335,304
5,908,300
7,625,105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30880" y="1193165"/>
          <a:ext cx="136398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594860" y="1211580"/>
          <a:ext cx="18034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398260" y="1211580"/>
          <a:ext cx="113284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594600" y="1211580"/>
          <a:ext cx="5664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594860" y="2018665"/>
          <a:ext cx="18034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186690</xdr:colOff>
      <xdr:row>15</xdr:row>
      <xdr:rowOff>154940</xdr:rowOff>
    </xdr:to>
    <xdr:sp macro="" textlink="">
      <xdr:nvSpPr>
        <xdr:cNvPr id="17" name="正方形/長方形 16"/>
        <xdr:cNvSpPr/>
      </xdr:nvSpPr>
      <xdr:spPr>
        <a:xfrm>
          <a:off x="6461760" y="2018665"/>
          <a:ext cx="305943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552940" y="1161415"/>
          <a:ext cx="1275080"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765030" y="122428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765030" y="148272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765030" y="1800225"/>
          <a:ext cx="113284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629140" y="1310640"/>
          <a:ext cx="1485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10</xdr:row>
      <xdr:rowOff>124460</xdr:rowOff>
    </xdr:from>
    <xdr:to xmlns:xdr="http://schemas.openxmlformats.org/drawingml/2006/spreadsheetDrawing">
      <xdr:col>51</xdr:col>
      <xdr:colOff>186690</xdr:colOff>
      <xdr:row>11</xdr:row>
      <xdr:rowOff>93345</xdr:rowOff>
    </xdr:to>
    <xdr:cxnSp macro="">
      <xdr:nvCxnSpPr>
        <xdr:cNvPr id="23" name="直線コネクタ 22"/>
        <xdr:cNvCxnSpPr/>
      </xdr:nvCxnSpPr>
      <xdr:spPr>
        <a:xfrm>
          <a:off x="9707880" y="177546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629140" y="177546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186690</xdr:colOff>
      <xdr:row>12</xdr:row>
      <xdr:rowOff>21590</xdr:rowOff>
    </xdr:from>
    <xdr:to xmlns:xdr="http://schemas.openxmlformats.org/drawingml/2006/spreadsheetDrawing">
      <xdr:col>51</xdr:col>
      <xdr:colOff>186690</xdr:colOff>
      <xdr:row>12</xdr:row>
      <xdr:rowOff>158750</xdr:rowOff>
    </xdr:to>
    <xdr:cxnSp macro="">
      <xdr:nvCxnSpPr>
        <xdr:cNvPr id="25" name="直線コネクタ 24"/>
        <xdr:cNvCxnSpPr/>
      </xdr:nvCxnSpPr>
      <xdr:spPr>
        <a:xfrm flipV="1">
          <a:off x="9707880" y="200279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629140" y="214312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664065" y="1261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664065" y="151701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9990" cy="252095"/>
    <xdr:sp macro="" textlink="">
      <xdr:nvSpPr>
        <xdr:cNvPr id="29" name="テキスト ボックス 28"/>
        <xdr:cNvSpPr txBox="1"/>
      </xdr:nvSpPr>
      <xdr:spPr>
        <a:xfrm>
          <a:off x="693420" y="2900045"/>
          <a:ext cx="88099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7545" cy="253365"/>
    <xdr:sp macro="" textlink="">
      <xdr:nvSpPr>
        <xdr:cNvPr id="30" name="テキスト ボックス 29"/>
        <xdr:cNvSpPr txBox="1"/>
      </xdr:nvSpPr>
      <xdr:spPr>
        <a:xfrm>
          <a:off x="693420" y="3142615"/>
          <a:ext cx="5757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4265" cy="250825"/>
    <xdr:sp macro="" textlink="">
      <xdr:nvSpPr>
        <xdr:cNvPr id="31" name="テキスト ボックス 30"/>
        <xdr:cNvSpPr txBox="1"/>
      </xdr:nvSpPr>
      <xdr:spPr>
        <a:xfrm>
          <a:off x="693420" y="3388995"/>
          <a:ext cx="8724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110" cy="253365"/>
    <xdr:sp macro="" textlink="">
      <xdr:nvSpPr>
        <xdr:cNvPr id="32" name="テキスト ボックス 31"/>
        <xdr:cNvSpPr txBox="1"/>
      </xdr:nvSpPr>
      <xdr:spPr>
        <a:xfrm>
          <a:off x="693420" y="3632200"/>
          <a:ext cx="59601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5145" cy="253365"/>
    <xdr:sp macro="" textlink="">
      <xdr:nvSpPr>
        <xdr:cNvPr id="33" name="テキスト ボックス 32"/>
        <xdr:cNvSpPr txBox="1"/>
      </xdr:nvSpPr>
      <xdr:spPr>
        <a:xfrm>
          <a:off x="693420" y="3877945"/>
          <a:ext cx="81451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8555" cy="413385"/>
    <xdr:sp macro="" textlink="">
      <xdr:nvSpPr>
        <xdr:cNvPr id="34" name="テキスト ボックス 33"/>
        <xdr:cNvSpPr txBox="1"/>
      </xdr:nvSpPr>
      <xdr:spPr>
        <a:xfrm>
          <a:off x="693420" y="4124325"/>
          <a:ext cx="8758555" cy="413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3515" cy="252730"/>
    <xdr:sp macro="" textlink="">
      <xdr:nvSpPr>
        <xdr:cNvPr id="35" name="テキスト ボックス 34"/>
        <xdr:cNvSpPr txBox="1"/>
      </xdr:nvSpPr>
      <xdr:spPr>
        <a:xfrm>
          <a:off x="693420" y="4366895"/>
          <a:ext cx="183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3420" y="4831080"/>
          <a:ext cx="45313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1270" cy="300990"/>
    <xdr:sp macro="" textlink="">
      <xdr:nvSpPr>
        <xdr:cNvPr id="37" name="テキスト ボックス 36"/>
        <xdr:cNvSpPr txBox="1"/>
      </xdr:nvSpPr>
      <xdr:spPr>
        <a:xfrm>
          <a:off x="1593850" y="5179695"/>
          <a:ext cx="127127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9730" cy="350520"/>
    <xdr:sp macro="" textlink="">
      <xdr:nvSpPr>
        <xdr:cNvPr id="38" name="テキスト ボックス 37"/>
        <xdr:cNvSpPr txBox="1"/>
      </xdr:nvSpPr>
      <xdr:spPr>
        <a:xfrm>
          <a:off x="2833370" y="5155565"/>
          <a:ext cx="164973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265420" y="5077460"/>
          <a:ext cx="136398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265420" y="5260975"/>
          <a:ext cx="136398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733540" y="5077460"/>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733540" y="526097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034020" y="5077460"/>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034020" y="526097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3420" y="5565775"/>
          <a:ext cx="45313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392420" y="5565775"/>
          <a:ext cx="536956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186690</xdr:colOff>
      <xdr:row>35</xdr:row>
      <xdr:rowOff>31115</xdr:rowOff>
    </xdr:to>
    <xdr:sp macro="" textlink="">
      <xdr:nvSpPr>
        <xdr:cNvPr id="47" name="正方形/長方形 46"/>
        <xdr:cNvSpPr/>
      </xdr:nvSpPr>
      <xdr:spPr>
        <a:xfrm>
          <a:off x="5392420" y="5565775"/>
          <a:ext cx="338201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186690</xdr:colOff>
      <xdr:row>47</xdr:row>
      <xdr:rowOff>68580</xdr:rowOff>
    </xdr:to>
    <xdr:sp macro="" textlink="" fLocksText="0">
      <xdr:nvSpPr>
        <xdr:cNvPr id="48" name="テキスト ボックス 47"/>
        <xdr:cNvSpPr txBox="1"/>
      </xdr:nvSpPr>
      <xdr:spPr>
        <a:xfrm>
          <a:off x="5496560" y="5871845"/>
          <a:ext cx="514477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当町は、農漁業を基幹産業とする第一次産業が中心であることから財政基盤は弱く、収入財源の多くを地方交付税に依存しており、類似団体</a:t>
          </a:r>
          <a:r>
            <a:rPr kumimoji="1" lang="en-US" altLang="ja-JP" sz="1100">
              <a:solidFill>
                <a:schemeClr val="dk1"/>
              </a:solidFill>
              <a:effectLst/>
              <a:latin typeface="ＭＳ Ｐゴシック"/>
              <a:ea typeface="ＭＳ Ｐゴシック"/>
              <a:cs typeface="+mn-cs"/>
            </a:rPr>
            <a:t>79</a:t>
          </a:r>
          <a:r>
            <a:rPr kumimoji="1" lang="ja-JP" altLang="ja-JP" sz="1100">
              <a:solidFill>
                <a:schemeClr val="dk1"/>
              </a:solidFill>
              <a:effectLst/>
              <a:latin typeface="ＭＳ Ｐゴシック"/>
              <a:ea typeface="ＭＳ Ｐゴシック"/>
              <a:cs typeface="+mn-cs"/>
            </a:rPr>
            <a:t>団体中</a:t>
          </a:r>
          <a:r>
            <a:rPr kumimoji="1" lang="en-US" altLang="ja-JP" sz="1100">
              <a:solidFill>
                <a:schemeClr val="dk1"/>
              </a:solidFill>
              <a:effectLst/>
              <a:latin typeface="ＭＳ Ｐゴシック"/>
              <a:ea typeface="ＭＳ Ｐゴシック"/>
              <a:cs typeface="+mn-cs"/>
            </a:rPr>
            <a:t>71</a:t>
          </a:r>
          <a:r>
            <a:rPr kumimoji="1" lang="ja-JP" altLang="ja-JP" sz="1100">
              <a:solidFill>
                <a:schemeClr val="dk1"/>
              </a:solidFill>
              <a:effectLst/>
              <a:latin typeface="ＭＳ Ｐゴシック"/>
              <a:ea typeface="ＭＳ Ｐゴシック"/>
              <a:cs typeface="+mn-cs"/>
            </a:rPr>
            <a:t>位となっている。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また、若者の町外流出による人口の減少及び高齢化による労働人口の減少などに起因する第三次産業の低迷も著しい現状である。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町では現在、産業担い手育成事業、子育て支援事業、妊産婦医療費助成事業、定住化促進住宅奨励金事業等を実施し、住みやすい環境づくりを充実させ、町の基礎体力強化に努めるとともに、ふるさと納税による寄付額の増、国が推進するゼロカーボン事業の民間展開による税収増を目指している。</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3420" y="78898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128905</xdr:rowOff>
    </xdr:from>
    <xdr:to xmlns:xdr="http://schemas.openxmlformats.org/drawingml/2006/spreadsheetDrawing">
      <xdr:col>27</xdr:col>
      <xdr:colOff>184150</xdr:colOff>
      <xdr:row>45</xdr:row>
      <xdr:rowOff>128905</xdr:rowOff>
    </xdr:to>
    <xdr:cxnSp macro="">
      <xdr:nvCxnSpPr>
        <xdr:cNvPr id="50" name="直線コネクタ 49"/>
        <xdr:cNvCxnSpPr/>
      </xdr:nvCxnSpPr>
      <xdr:spPr>
        <a:xfrm>
          <a:off x="693420" y="755840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156845</xdr:rowOff>
    </xdr:from>
    <xdr:ext cx="762000" cy="252095"/>
    <xdr:sp macro="" textlink="">
      <xdr:nvSpPr>
        <xdr:cNvPr id="51" name="テキスト ボックス 50"/>
        <xdr:cNvSpPr txBox="1"/>
      </xdr:nvSpPr>
      <xdr:spPr>
        <a:xfrm>
          <a:off x="0" y="74212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127000</xdr:rowOff>
    </xdr:from>
    <xdr:to xmlns:xdr="http://schemas.openxmlformats.org/drawingml/2006/spreadsheetDrawing">
      <xdr:col>27</xdr:col>
      <xdr:colOff>184150</xdr:colOff>
      <xdr:row>43</xdr:row>
      <xdr:rowOff>127000</xdr:rowOff>
    </xdr:to>
    <xdr:cxnSp macro="">
      <xdr:nvCxnSpPr>
        <xdr:cNvPr id="52" name="直線コネクタ 51"/>
        <xdr:cNvCxnSpPr/>
      </xdr:nvCxnSpPr>
      <xdr:spPr>
        <a:xfrm>
          <a:off x="693420" y="72263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154940</xdr:rowOff>
    </xdr:from>
    <xdr:ext cx="762000" cy="252095"/>
    <xdr:sp macro="" textlink="">
      <xdr:nvSpPr>
        <xdr:cNvPr id="53" name="テキスト ボックス 52"/>
        <xdr:cNvSpPr txBox="1"/>
      </xdr:nvSpPr>
      <xdr:spPr>
        <a:xfrm>
          <a:off x="0" y="7089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125095</xdr:rowOff>
    </xdr:from>
    <xdr:to xmlns:xdr="http://schemas.openxmlformats.org/drawingml/2006/spreadsheetDrawing">
      <xdr:col>27</xdr:col>
      <xdr:colOff>184150</xdr:colOff>
      <xdr:row>41</xdr:row>
      <xdr:rowOff>125095</xdr:rowOff>
    </xdr:to>
    <xdr:cxnSp macro="">
      <xdr:nvCxnSpPr>
        <xdr:cNvPr id="54" name="直線コネクタ 53"/>
        <xdr:cNvCxnSpPr/>
      </xdr:nvCxnSpPr>
      <xdr:spPr>
        <a:xfrm>
          <a:off x="693420" y="68941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153035</xdr:rowOff>
    </xdr:from>
    <xdr:ext cx="762000" cy="252095"/>
    <xdr:sp macro="" textlink="">
      <xdr:nvSpPr>
        <xdr:cNvPr id="55" name="テキスト ボックス 54"/>
        <xdr:cNvSpPr txBox="1"/>
      </xdr:nvSpPr>
      <xdr:spPr>
        <a:xfrm>
          <a:off x="0" y="67570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123825</xdr:rowOff>
    </xdr:from>
    <xdr:to xmlns:xdr="http://schemas.openxmlformats.org/drawingml/2006/spreadsheetDrawing">
      <xdr:col>27</xdr:col>
      <xdr:colOff>184150</xdr:colOff>
      <xdr:row>39</xdr:row>
      <xdr:rowOff>123825</xdr:rowOff>
    </xdr:to>
    <xdr:cxnSp macro="">
      <xdr:nvCxnSpPr>
        <xdr:cNvPr id="56" name="直線コネクタ 55"/>
        <xdr:cNvCxnSpPr/>
      </xdr:nvCxnSpPr>
      <xdr:spPr>
        <a:xfrm>
          <a:off x="693420" y="65627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151765</xdr:rowOff>
    </xdr:from>
    <xdr:ext cx="762000" cy="252095"/>
    <xdr:sp macro="" textlink="">
      <xdr:nvSpPr>
        <xdr:cNvPr id="57" name="テキスト ボックス 56"/>
        <xdr:cNvSpPr txBox="1"/>
      </xdr:nvSpPr>
      <xdr:spPr>
        <a:xfrm>
          <a:off x="0" y="64255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121920</xdr:rowOff>
    </xdr:from>
    <xdr:to xmlns:xdr="http://schemas.openxmlformats.org/drawingml/2006/spreadsheetDrawing">
      <xdr:col>27</xdr:col>
      <xdr:colOff>184150</xdr:colOff>
      <xdr:row>37</xdr:row>
      <xdr:rowOff>121920</xdr:rowOff>
    </xdr:to>
    <xdr:cxnSp macro="">
      <xdr:nvCxnSpPr>
        <xdr:cNvPr id="58" name="直線コネクタ 57"/>
        <xdr:cNvCxnSpPr/>
      </xdr:nvCxnSpPr>
      <xdr:spPr>
        <a:xfrm>
          <a:off x="693420" y="62306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150495</xdr:rowOff>
    </xdr:from>
    <xdr:ext cx="762000" cy="252095"/>
    <xdr:sp macro="" textlink="">
      <xdr:nvSpPr>
        <xdr:cNvPr id="59" name="テキスト ボックス 58"/>
        <xdr:cNvSpPr txBox="1"/>
      </xdr:nvSpPr>
      <xdr:spPr>
        <a:xfrm>
          <a:off x="0" y="60940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119380</xdr:rowOff>
    </xdr:from>
    <xdr:to xmlns:xdr="http://schemas.openxmlformats.org/drawingml/2006/spreadsheetDrawing">
      <xdr:col>27</xdr:col>
      <xdr:colOff>184150</xdr:colOff>
      <xdr:row>35</xdr:row>
      <xdr:rowOff>119380</xdr:rowOff>
    </xdr:to>
    <xdr:cxnSp macro="">
      <xdr:nvCxnSpPr>
        <xdr:cNvPr id="60" name="直線コネクタ 59"/>
        <xdr:cNvCxnSpPr/>
      </xdr:nvCxnSpPr>
      <xdr:spPr>
        <a:xfrm>
          <a:off x="693420" y="58978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149225</xdr:rowOff>
    </xdr:from>
    <xdr:ext cx="762000" cy="251460"/>
    <xdr:sp macro="" textlink="">
      <xdr:nvSpPr>
        <xdr:cNvPr id="61" name="テキスト ボックス 60"/>
        <xdr:cNvSpPr txBox="1"/>
      </xdr:nvSpPr>
      <xdr:spPr>
        <a:xfrm>
          <a:off x="0" y="57626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2" name="直線コネクタ 61"/>
        <xdr:cNvCxnSpPr/>
      </xdr:nvCxnSpPr>
      <xdr:spPr>
        <a:xfrm>
          <a:off x="693420" y="55657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2095"/>
    <xdr:sp macro="" textlink="">
      <xdr:nvSpPr>
        <xdr:cNvPr id="63" name="テキスト ボックス 62"/>
        <xdr:cNvSpPr txBox="1"/>
      </xdr:nvSpPr>
      <xdr:spPr>
        <a:xfrm>
          <a:off x="0" y="5429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4" name="財政力グラフ枠"/>
        <xdr:cNvSpPr/>
      </xdr:nvSpPr>
      <xdr:spPr>
        <a:xfrm>
          <a:off x="693420" y="5565775"/>
          <a:ext cx="45313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41910</xdr:rowOff>
    </xdr:from>
    <xdr:to xmlns:xdr="http://schemas.openxmlformats.org/drawingml/2006/spreadsheetDrawing">
      <xdr:col>23</xdr:col>
      <xdr:colOff>133350</xdr:colOff>
      <xdr:row>44</xdr:row>
      <xdr:rowOff>150495</xdr:rowOff>
    </xdr:to>
    <xdr:cxnSp macro="">
      <xdr:nvCxnSpPr>
        <xdr:cNvPr id="65" name="直線コネクタ 64"/>
        <xdr:cNvCxnSpPr/>
      </xdr:nvCxnSpPr>
      <xdr:spPr>
        <a:xfrm flipV="1">
          <a:off x="4427220" y="5985510"/>
          <a:ext cx="0" cy="1429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123190</xdr:rowOff>
    </xdr:from>
    <xdr:ext cx="762000" cy="250825"/>
    <xdr:sp macro="" textlink="">
      <xdr:nvSpPr>
        <xdr:cNvPr id="66" name="財政力最小値テキスト"/>
        <xdr:cNvSpPr txBox="1"/>
      </xdr:nvSpPr>
      <xdr:spPr>
        <a:xfrm>
          <a:off x="4493260" y="73875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150495</xdr:rowOff>
    </xdr:from>
    <xdr:to xmlns:xdr="http://schemas.openxmlformats.org/drawingml/2006/spreadsheetDrawing">
      <xdr:col>24</xdr:col>
      <xdr:colOff>12700</xdr:colOff>
      <xdr:row>44</xdr:row>
      <xdr:rowOff>150495</xdr:rowOff>
    </xdr:to>
    <xdr:cxnSp macro="">
      <xdr:nvCxnSpPr>
        <xdr:cNvPr id="67" name="直線コネクタ 66"/>
        <xdr:cNvCxnSpPr/>
      </xdr:nvCxnSpPr>
      <xdr:spPr>
        <a:xfrm>
          <a:off x="4338320" y="74148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127000</xdr:rowOff>
    </xdr:from>
    <xdr:ext cx="762000" cy="250825"/>
    <xdr:sp macro="" textlink="">
      <xdr:nvSpPr>
        <xdr:cNvPr id="68" name="財政力最大値テキスト"/>
        <xdr:cNvSpPr txBox="1"/>
      </xdr:nvSpPr>
      <xdr:spPr>
        <a:xfrm>
          <a:off x="4493260" y="57404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41910</xdr:rowOff>
    </xdr:from>
    <xdr:to xmlns:xdr="http://schemas.openxmlformats.org/drawingml/2006/spreadsheetDrawing">
      <xdr:col>24</xdr:col>
      <xdr:colOff>12700</xdr:colOff>
      <xdr:row>36</xdr:row>
      <xdr:rowOff>41910</xdr:rowOff>
    </xdr:to>
    <xdr:cxnSp macro="">
      <xdr:nvCxnSpPr>
        <xdr:cNvPr id="69" name="直線コネクタ 68"/>
        <xdr:cNvCxnSpPr/>
      </xdr:nvCxnSpPr>
      <xdr:spPr>
        <a:xfrm>
          <a:off x="4338320" y="59855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106045</xdr:rowOff>
    </xdr:from>
    <xdr:to xmlns:xdr="http://schemas.openxmlformats.org/drawingml/2006/spreadsheetDrawing">
      <xdr:col>23</xdr:col>
      <xdr:colOff>133350</xdr:colOff>
      <xdr:row>44</xdr:row>
      <xdr:rowOff>106045</xdr:rowOff>
    </xdr:to>
    <xdr:cxnSp macro="">
      <xdr:nvCxnSpPr>
        <xdr:cNvPr id="70" name="直線コネクタ 69"/>
        <xdr:cNvCxnSpPr/>
      </xdr:nvCxnSpPr>
      <xdr:spPr>
        <a:xfrm>
          <a:off x="3680460" y="737044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127635</xdr:rowOff>
    </xdr:from>
    <xdr:ext cx="762000" cy="250825"/>
    <xdr:sp macro="" textlink="">
      <xdr:nvSpPr>
        <xdr:cNvPr id="71" name="財政力平均値テキスト"/>
        <xdr:cNvSpPr txBox="1"/>
      </xdr:nvSpPr>
      <xdr:spPr>
        <a:xfrm>
          <a:off x="4493260" y="706183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111125</xdr:rowOff>
    </xdr:from>
    <xdr:to xmlns:xdr="http://schemas.openxmlformats.org/drawingml/2006/spreadsheetDrawing">
      <xdr:col>23</xdr:col>
      <xdr:colOff>184150</xdr:colOff>
      <xdr:row>44</xdr:row>
      <xdr:rowOff>42545</xdr:rowOff>
    </xdr:to>
    <xdr:sp macro="" textlink="">
      <xdr:nvSpPr>
        <xdr:cNvPr id="72" name="フローチャート: 判断 71"/>
        <xdr:cNvSpPr/>
      </xdr:nvSpPr>
      <xdr:spPr>
        <a:xfrm>
          <a:off x="4376420" y="72104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106045</xdr:rowOff>
    </xdr:from>
    <xdr:to xmlns:xdr="http://schemas.openxmlformats.org/drawingml/2006/spreadsheetDrawing">
      <xdr:col>19</xdr:col>
      <xdr:colOff>133350</xdr:colOff>
      <xdr:row>44</xdr:row>
      <xdr:rowOff>116840</xdr:rowOff>
    </xdr:to>
    <xdr:cxnSp macro="">
      <xdr:nvCxnSpPr>
        <xdr:cNvPr id="73" name="直線コネクタ 72"/>
        <xdr:cNvCxnSpPr/>
      </xdr:nvCxnSpPr>
      <xdr:spPr>
        <a:xfrm flipV="1">
          <a:off x="2882900" y="7370445"/>
          <a:ext cx="79756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111125</xdr:rowOff>
    </xdr:from>
    <xdr:to xmlns:xdr="http://schemas.openxmlformats.org/drawingml/2006/spreadsheetDrawing">
      <xdr:col>19</xdr:col>
      <xdr:colOff>184150</xdr:colOff>
      <xdr:row>44</xdr:row>
      <xdr:rowOff>42545</xdr:rowOff>
    </xdr:to>
    <xdr:sp macro="" textlink="">
      <xdr:nvSpPr>
        <xdr:cNvPr id="74" name="フローチャート: 判断 73"/>
        <xdr:cNvSpPr/>
      </xdr:nvSpPr>
      <xdr:spPr>
        <a:xfrm>
          <a:off x="3629660" y="72104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52705</xdr:rowOff>
    </xdr:from>
    <xdr:ext cx="735330" cy="250825"/>
    <xdr:sp macro="" textlink="">
      <xdr:nvSpPr>
        <xdr:cNvPr id="75" name="テキスト ボックス 74"/>
        <xdr:cNvSpPr txBox="1"/>
      </xdr:nvSpPr>
      <xdr:spPr>
        <a:xfrm>
          <a:off x="3345180" y="698690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116840</xdr:rowOff>
    </xdr:from>
    <xdr:to xmlns:xdr="http://schemas.openxmlformats.org/drawingml/2006/spreadsheetDrawing">
      <xdr:col>15</xdr:col>
      <xdr:colOff>82550</xdr:colOff>
      <xdr:row>44</xdr:row>
      <xdr:rowOff>128270</xdr:rowOff>
    </xdr:to>
    <xdr:cxnSp macro="">
      <xdr:nvCxnSpPr>
        <xdr:cNvPr id="76" name="直線コネクタ 75"/>
        <xdr:cNvCxnSpPr/>
      </xdr:nvCxnSpPr>
      <xdr:spPr>
        <a:xfrm flipV="1">
          <a:off x="2085340" y="7381240"/>
          <a:ext cx="7975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111125</xdr:rowOff>
    </xdr:from>
    <xdr:to xmlns:xdr="http://schemas.openxmlformats.org/drawingml/2006/spreadsheetDrawing">
      <xdr:col>15</xdr:col>
      <xdr:colOff>133350</xdr:colOff>
      <xdr:row>44</xdr:row>
      <xdr:rowOff>42545</xdr:rowOff>
    </xdr:to>
    <xdr:sp macro="" textlink="">
      <xdr:nvSpPr>
        <xdr:cNvPr id="77" name="フローチャート: 判断 76"/>
        <xdr:cNvSpPr/>
      </xdr:nvSpPr>
      <xdr:spPr>
        <a:xfrm>
          <a:off x="2832100" y="72104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52705</xdr:rowOff>
    </xdr:from>
    <xdr:ext cx="759460" cy="250825"/>
    <xdr:sp macro="" textlink="">
      <xdr:nvSpPr>
        <xdr:cNvPr id="78" name="テキスト ボックス 77"/>
        <xdr:cNvSpPr txBox="1"/>
      </xdr:nvSpPr>
      <xdr:spPr>
        <a:xfrm>
          <a:off x="2547620" y="69869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44</xdr:row>
      <xdr:rowOff>128270</xdr:rowOff>
    </xdr:from>
    <xdr:to xmlns:xdr="http://schemas.openxmlformats.org/drawingml/2006/spreadsheetDrawing">
      <xdr:col>11</xdr:col>
      <xdr:colOff>31750</xdr:colOff>
      <xdr:row>44</xdr:row>
      <xdr:rowOff>128270</xdr:rowOff>
    </xdr:to>
    <xdr:cxnSp macro="">
      <xdr:nvCxnSpPr>
        <xdr:cNvPr id="79" name="直線コネクタ 78"/>
        <xdr:cNvCxnSpPr/>
      </xdr:nvCxnSpPr>
      <xdr:spPr>
        <a:xfrm>
          <a:off x="1306830" y="7392670"/>
          <a:ext cx="7785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43</xdr:row>
      <xdr:rowOff>111125</xdr:rowOff>
    </xdr:from>
    <xdr:to xmlns:xdr="http://schemas.openxmlformats.org/drawingml/2006/spreadsheetDrawing">
      <xdr:col>11</xdr:col>
      <xdr:colOff>82550</xdr:colOff>
      <xdr:row>44</xdr:row>
      <xdr:rowOff>42545</xdr:rowOff>
    </xdr:to>
    <xdr:sp macro="" textlink="">
      <xdr:nvSpPr>
        <xdr:cNvPr id="80" name="フローチャート: 判断 79"/>
        <xdr:cNvSpPr/>
      </xdr:nvSpPr>
      <xdr:spPr>
        <a:xfrm>
          <a:off x="2053590" y="72104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52705</xdr:rowOff>
    </xdr:from>
    <xdr:ext cx="762000" cy="250825"/>
    <xdr:sp macro="" textlink="">
      <xdr:nvSpPr>
        <xdr:cNvPr id="81" name="テキスト ボックス 80"/>
        <xdr:cNvSpPr txBox="1"/>
      </xdr:nvSpPr>
      <xdr:spPr>
        <a:xfrm>
          <a:off x="1750060" y="6986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99060</xdr:rowOff>
    </xdr:from>
    <xdr:to xmlns:xdr="http://schemas.openxmlformats.org/drawingml/2006/spreadsheetDrawing">
      <xdr:col>7</xdr:col>
      <xdr:colOff>31750</xdr:colOff>
      <xdr:row>44</xdr:row>
      <xdr:rowOff>31115</xdr:rowOff>
    </xdr:to>
    <xdr:sp macro="" textlink="">
      <xdr:nvSpPr>
        <xdr:cNvPr id="82" name="フローチャート: 判断 81"/>
        <xdr:cNvSpPr/>
      </xdr:nvSpPr>
      <xdr:spPr>
        <a:xfrm>
          <a:off x="1259840" y="719836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41275</xdr:rowOff>
    </xdr:from>
    <xdr:ext cx="759460" cy="253365"/>
    <xdr:sp macro="" textlink="">
      <xdr:nvSpPr>
        <xdr:cNvPr id="83" name="テキスト ボックス 82"/>
        <xdr:cNvSpPr txBox="1"/>
      </xdr:nvSpPr>
      <xdr:spPr>
        <a:xfrm>
          <a:off x="952500" y="69754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2095"/>
    <xdr:sp macro="" textlink="">
      <xdr:nvSpPr>
        <xdr:cNvPr id="84" name="テキスト ボックス 83"/>
        <xdr:cNvSpPr txBox="1"/>
      </xdr:nvSpPr>
      <xdr:spPr>
        <a:xfrm>
          <a:off x="423418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2095"/>
    <xdr:sp macro="" textlink="">
      <xdr:nvSpPr>
        <xdr:cNvPr id="85" name="テキスト ボックス 84"/>
        <xdr:cNvSpPr txBox="1"/>
      </xdr:nvSpPr>
      <xdr:spPr>
        <a:xfrm>
          <a:off x="348742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60730" cy="252095"/>
    <xdr:sp macro="" textlink="">
      <xdr:nvSpPr>
        <xdr:cNvPr id="86" name="テキスト ボックス 85"/>
        <xdr:cNvSpPr txBox="1"/>
      </xdr:nvSpPr>
      <xdr:spPr>
        <a:xfrm>
          <a:off x="2689860"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0730" cy="252095"/>
    <xdr:sp macro="" textlink="">
      <xdr:nvSpPr>
        <xdr:cNvPr id="87" name="テキスト ボックス 86"/>
        <xdr:cNvSpPr txBox="1"/>
      </xdr:nvSpPr>
      <xdr:spPr>
        <a:xfrm>
          <a:off x="1892300"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0730" cy="252095"/>
    <xdr:sp macro="" textlink="">
      <xdr:nvSpPr>
        <xdr:cNvPr id="88" name="テキスト ボックス 87"/>
        <xdr:cNvSpPr txBox="1"/>
      </xdr:nvSpPr>
      <xdr:spPr>
        <a:xfrm>
          <a:off x="1117600" y="78879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55880</xdr:rowOff>
    </xdr:from>
    <xdr:to xmlns:xdr="http://schemas.openxmlformats.org/drawingml/2006/spreadsheetDrawing">
      <xdr:col>23</xdr:col>
      <xdr:colOff>184150</xdr:colOff>
      <xdr:row>44</xdr:row>
      <xdr:rowOff>154940</xdr:rowOff>
    </xdr:to>
    <xdr:sp macro="" textlink="">
      <xdr:nvSpPr>
        <xdr:cNvPr id="89" name="楕円 88"/>
        <xdr:cNvSpPr/>
      </xdr:nvSpPr>
      <xdr:spPr>
        <a:xfrm>
          <a:off x="4376420" y="7320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121920</xdr:rowOff>
    </xdr:from>
    <xdr:ext cx="762000" cy="250825"/>
    <xdr:sp macro="" textlink="">
      <xdr:nvSpPr>
        <xdr:cNvPr id="90" name="財政力該当値テキスト"/>
        <xdr:cNvSpPr txBox="1"/>
      </xdr:nvSpPr>
      <xdr:spPr>
        <a:xfrm>
          <a:off x="4493260" y="72212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55880</xdr:rowOff>
    </xdr:from>
    <xdr:to xmlns:xdr="http://schemas.openxmlformats.org/drawingml/2006/spreadsheetDrawing">
      <xdr:col>19</xdr:col>
      <xdr:colOff>184150</xdr:colOff>
      <xdr:row>44</xdr:row>
      <xdr:rowOff>154940</xdr:rowOff>
    </xdr:to>
    <xdr:sp macro="" textlink="">
      <xdr:nvSpPr>
        <xdr:cNvPr id="91" name="楕円 90"/>
        <xdr:cNvSpPr/>
      </xdr:nvSpPr>
      <xdr:spPr>
        <a:xfrm>
          <a:off x="3629660" y="7320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140335</xdr:rowOff>
    </xdr:from>
    <xdr:ext cx="735330" cy="252095"/>
    <xdr:sp macro="" textlink="">
      <xdr:nvSpPr>
        <xdr:cNvPr id="92" name="テキスト ボックス 91"/>
        <xdr:cNvSpPr txBox="1"/>
      </xdr:nvSpPr>
      <xdr:spPr>
        <a:xfrm>
          <a:off x="3345180" y="740473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67310</xdr:rowOff>
    </xdr:from>
    <xdr:to xmlns:xdr="http://schemas.openxmlformats.org/drawingml/2006/spreadsheetDrawing">
      <xdr:col>15</xdr:col>
      <xdr:colOff>133350</xdr:colOff>
      <xdr:row>44</xdr:row>
      <xdr:rowOff>165100</xdr:rowOff>
    </xdr:to>
    <xdr:sp macro="" textlink="">
      <xdr:nvSpPr>
        <xdr:cNvPr id="93" name="楕円 92"/>
        <xdr:cNvSpPr/>
      </xdr:nvSpPr>
      <xdr:spPr>
        <a:xfrm>
          <a:off x="2832100" y="7331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151130</xdr:rowOff>
    </xdr:from>
    <xdr:ext cx="759460" cy="252095"/>
    <xdr:sp macro="" textlink="">
      <xdr:nvSpPr>
        <xdr:cNvPr id="94" name="テキスト ボックス 93"/>
        <xdr:cNvSpPr txBox="1"/>
      </xdr:nvSpPr>
      <xdr:spPr>
        <a:xfrm>
          <a:off x="2547620" y="741553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44</xdr:row>
      <xdr:rowOff>78105</xdr:rowOff>
    </xdr:from>
    <xdr:to xmlns:xdr="http://schemas.openxmlformats.org/drawingml/2006/spreadsheetDrawing">
      <xdr:col>11</xdr:col>
      <xdr:colOff>82550</xdr:colOff>
      <xdr:row>45</xdr:row>
      <xdr:rowOff>10160</xdr:rowOff>
    </xdr:to>
    <xdr:sp macro="" textlink="">
      <xdr:nvSpPr>
        <xdr:cNvPr id="95" name="楕円 94"/>
        <xdr:cNvSpPr/>
      </xdr:nvSpPr>
      <xdr:spPr>
        <a:xfrm>
          <a:off x="2053590" y="734250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162560</xdr:rowOff>
    </xdr:from>
    <xdr:ext cx="762000" cy="250825"/>
    <xdr:sp macro="" textlink="">
      <xdr:nvSpPr>
        <xdr:cNvPr id="96" name="テキスト ボックス 95"/>
        <xdr:cNvSpPr txBox="1"/>
      </xdr:nvSpPr>
      <xdr:spPr>
        <a:xfrm>
          <a:off x="1750060" y="7426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78105</xdr:rowOff>
    </xdr:from>
    <xdr:to xmlns:xdr="http://schemas.openxmlformats.org/drawingml/2006/spreadsheetDrawing">
      <xdr:col>7</xdr:col>
      <xdr:colOff>31750</xdr:colOff>
      <xdr:row>45</xdr:row>
      <xdr:rowOff>10160</xdr:rowOff>
    </xdr:to>
    <xdr:sp macro="" textlink="">
      <xdr:nvSpPr>
        <xdr:cNvPr id="97" name="楕円 96"/>
        <xdr:cNvSpPr/>
      </xdr:nvSpPr>
      <xdr:spPr>
        <a:xfrm>
          <a:off x="1259840" y="734250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162560</xdr:rowOff>
    </xdr:from>
    <xdr:ext cx="759460" cy="250825"/>
    <xdr:sp macro="" textlink="">
      <xdr:nvSpPr>
        <xdr:cNvPr id="98" name="テキスト ボックス 97"/>
        <xdr:cNvSpPr txBox="1"/>
      </xdr:nvSpPr>
      <xdr:spPr>
        <a:xfrm>
          <a:off x="952500" y="74269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9" name="正方形/長方形 98"/>
        <xdr:cNvSpPr/>
      </xdr:nvSpPr>
      <xdr:spPr>
        <a:xfrm>
          <a:off x="693420" y="8500745"/>
          <a:ext cx="45313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0" name="テキスト ボックス 99"/>
        <xdr:cNvSpPr txBox="1"/>
      </xdr:nvSpPr>
      <xdr:spPr>
        <a:xfrm>
          <a:off x="1510665" y="884936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9730" cy="349885"/>
    <xdr:sp macro="" textlink="">
      <xdr:nvSpPr>
        <xdr:cNvPr id="101" name="テキスト ボックス 100"/>
        <xdr:cNvSpPr txBox="1"/>
      </xdr:nvSpPr>
      <xdr:spPr>
        <a:xfrm>
          <a:off x="2916555" y="8824595"/>
          <a:ext cx="164973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2" name="正方形/長方形 101"/>
        <xdr:cNvSpPr/>
      </xdr:nvSpPr>
      <xdr:spPr>
        <a:xfrm>
          <a:off x="5265420" y="8747125"/>
          <a:ext cx="136398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3" name="正方形/長方形 102"/>
        <xdr:cNvSpPr/>
      </xdr:nvSpPr>
      <xdr:spPr>
        <a:xfrm>
          <a:off x="5265420" y="8928100"/>
          <a:ext cx="136398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4" name="正方形/長方形 103"/>
        <xdr:cNvSpPr/>
      </xdr:nvSpPr>
      <xdr:spPr>
        <a:xfrm>
          <a:off x="6733540" y="874712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5" name="正方形/長方形 104"/>
        <xdr:cNvSpPr/>
      </xdr:nvSpPr>
      <xdr:spPr>
        <a:xfrm>
          <a:off x="6733540" y="892810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6" name="正方形/長方形 105"/>
        <xdr:cNvSpPr/>
      </xdr:nvSpPr>
      <xdr:spPr>
        <a:xfrm>
          <a:off x="8034020" y="874712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7" name="正方形/長方形 106"/>
        <xdr:cNvSpPr/>
      </xdr:nvSpPr>
      <xdr:spPr>
        <a:xfrm>
          <a:off x="8034020" y="892810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693420" y="9235440"/>
          <a:ext cx="453136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392420" y="9235440"/>
          <a:ext cx="5369560"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186690</xdr:colOff>
      <xdr:row>57</xdr:row>
      <xdr:rowOff>68580</xdr:rowOff>
    </xdr:to>
    <xdr:sp macro="" textlink="">
      <xdr:nvSpPr>
        <xdr:cNvPr id="110" name="正方形/長方形 109"/>
        <xdr:cNvSpPr/>
      </xdr:nvSpPr>
      <xdr:spPr>
        <a:xfrm>
          <a:off x="5392420" y="9235440"/>
          <a:ext cx="338201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186690</xdr:colOff>
      <xdr:row>69</xdr:row>
      <xdr:rowOff>106045</xdr:rowOff>
    </xdr:to>
    <xdr:sp macro="" textlink="" fLocksText="0">
      <xdr:nvSpPr>
        <xdr:cNvPr id="111" name="テキスト ボックス 110"/>
        <xdr:cNvSpPr txBox="1"/>
      </xdr:nvSpPr>
      <xdr:spPr>
        <a:xfrm>
          <a:off x="5496560" y="9540875"/>
          <a:ext cx="514477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歳入では、第一次産業の低迷、人口減少や少子高齢化等当町を取り巻く環境が非常に厳しい状況であることから、平成</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年度から渡島・檜山地方税滞納整理機構へ加入し、自主財源確保に努めている。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歳出では、定員適正化計画に基づき退職不補充や支所の再編等を実施し人件費を抑制、公債費においては、新規発行債を元金償還額以内にするなど経常経費の抑制に努めているが、普通交付税の合併算定替の終了により経常収支比率は高い水準にあり、弾力的な財政運営が困難となっている現状である。</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このため歳入の確保、事務事業の見直しなどによる徹底した経常経費の節減と人件費・公債費を抑制し、今後更なる行財政改革を実施していく。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2" name="テキスト ボックス 111"/>
        <xdr:cNvSpPr txBox="1"/>
      </xdr:nvSpPr>
      <xdr:spPr>
        <a:xfrm>
          <a:off x="655320" y="905192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693420" y="115570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825"/>
    <xdr:sp macro="" textlink="">
      <xdr:nvSpPr>
        <xdr:cNvPr id="114" name="テキスト ボックス 113"/>
        <xdr:cNvSpPr txBox="1"/>
      </xdr:nvSpPr>
      <xdr:spPr>
        <a:xfrm>
          <a:off x="0" y="11420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5" name="直線コネクタ 114"/>
        <xdr:cNvCxnSpPr/>
      </xdr:nvCxnSpPr>
      <xdr:spPr>
        <a:xfrm>
          <a:off x="693420" y="110928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2095"/>
    <xdr:sp macro="" textlink="">
      <xdr:nvSpPr>
        <xdr:cNvPr id="116" name="テキスト ボックス 115"/>
        <xdr:cNvSpPr txBox="1"/>
      </xdr:nvSpPr>
      <xdr:spPr>
        <a:xfrm>
          <a:off x="0" y="109562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7" name="直線コネクタ 116"/>
        <xdr:cNvCxnSpPr/>
      </xdr:nvCxnSpPr>
      <xdr:spPr>
        <a:xfrm>
          <a:off x="693420" y="106279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50825"/>
    <xdr:sp macro="" textlink="">
      <xdr:nvSpPr>
        <xdr:cNvPr id="118" name="テキスト ボックス 117"/>
        <xdr:cNvSpPr txBox="1"/>
      </xdr:nvSpPr>
      <xdr:spPr>
        <a:xfrm>
          <a:off x="0" y="104921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9" name="直線コネクタ 118"/>
        <xdr:cNvCxnSpPr/>
      </xdr:nvCxnSpPr>
      <xdr:spPr>
        <a:xfrm>
          <a:off x="693420" y="101644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50825"/>
    <xdr:sp macro="" textlink="">
      <xdr:nvSpPr>
        <xdr:cNvPr id="120" name="テキスト ボックス 119"/>
        <xdr:cNvSpPr txBox="1"/>
      </xdr:nvSpPr>
      <xdr:spPr>
        <a:xfrm>
          <a:off x="0" y="10027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21" name="直線コネクタ 120"/>
        <xdr:cNvCxnSpPr/>
      </xdr:nvCxnSpPr>
      <xdr:spPr>
        <a:xfrm>
          <a:off x="693420" y="97002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2095"/>
    <xdr:sp macro="" textlink="">
      <xdr:nvSpPr>
        <xdr:cNvPr id="122" name="テキスト ボックス 121"/>
        <xdr:cNvSpPr txBox="1"/>
      </xdr:nvSpPr>
      <xdr:spPr>
        <a:xfrm>
          <a:off x="0" y="95631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3" name="直線コネクタ 122"/>
        <xdr:cNvCxnSpPr/>
      </xdr:nvCxnSpPr>
      <xdr:spPr>
        <a:xfrm>
          <a:off x="693420" y="92354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0825"/>
    <xdr:sp macro="" textlink="">
      <xdr:nvSpPr>
        <xdr:cNvPr id="124" name="テキスト ボックス 123"/>
        <xdr:cNvSpPr txBox="1"/>
      </xdr:nvSpPr>
      <xdr:spPr>
        <a:xfrm>
          <a:off x="0" y="9097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693420" y="9235440"/>
          <a:ext cx="453136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55880</xdr:rowOff>
    </xdr:from>
    <xdr:to xmlns:xdr="http://schemas.openxmlformats.org/drawingml/2006/spreadsheetDrawing">
      <xdr:col>23</xdr:col>
      <xdr:colOff>133350</xdr:colOff>
      <xdr:row>66</xdr:row>
      <xdr:rowOff>165100</xdr:rowOff>
    </xdr:to>
    <xdr:cxnSp macro="">
      <xdr:nvCxnSpPr>
        <xdr:cNvPr id="126" name="直線コネクタ 125"/>
        <xdr:cNvCxnSpPr/>
      </xdr:nvCxnSpPr>
      <xdr:spPr>
        <a:xfrm flipV="1">
          <a:off x="4427220" y="9796780"/>
          <a:ext cx="0" cy="1264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138430</xdr:rowOff>
    </xdr:from>
    <xdr:ext cx="762000" cy="253365"/>
    <xdr:sp macro="" textlink="">
      <xdr:nvSpPr>
        <xdr:cNvPr id="127" name="財政構造の弾力性最小値テキスト"/>
        <xdr:cNvSpPr txBox="1"/>
      </xdr:nvSpPr>
      <xdr:spPr>
        <a:xfrm>
          <a:off x="4493260" y="11035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28" name="直線コネクタ 127"/>
        <xdr:cNvCxnSpPr/>
      </xdr:nvCxnSpPr>
      <xdr:spPr>
        <a:xfrm>
          <a:off x="4338320" y="11061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140335</xdr:rowOff>
    </xdr:from>
    <xdr:ext cx="762000" cy="252095"/>
    <xdr:sp macro="" textlink="">
      <xdr:nvSpPr>
        <xdr:cNvPr id="129" name="財政構造の弾力性最大値テキスト"/>
        <xdr:cNvSpPr txBox="1"/>
      </xdr:nvSpPr>
      <xdr:spPr>
        <a:xfrm>
          <a:off x="4493260" y="95510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55880</xdr:rowOff>
    </xdr:from>
    <xdr:to xmlns:xdr="http://schemas.openxmlformats.org/drawingml/2006/spreadsheetDrawing">
      <xdr:col>24</xdr:col>
      <xdr:colOff>12700</xdr:colOff>
      <xdr:row>59</xdr:row>
      <xdr:rowOff>55880</xdr:rowOff>
    </xdr:to>
    <xdr:cxnSp macro="">
      <xdr:nvCxnSpPr>
        <xdr:cNvPr id="130" name="直線コネクタ 129"/>
        <xdr:cNvCxnSpPr/>
      </xdr:nvCxnSpPr>
      <xdr:spPr>
        <a:xfrm>
          <a:off x="4338320" y="97967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40640</xdr:rowOff>
    </xdr:from>
    <xdr:to xmlns:xdr="http://schemas.openxmlformats.org/drawingml/2006/spreadsheetDrawing">
      <xdr:col>23</xdr:col>
      <xdr:colOff>133350</xdr:colOff>
      <xdr:row>63</xdr:row>
      <xdr:rowOff>116840</xdr:rowOff>
    </xdr:to>
    <xdr:cxnSp macro="">
      <xdr:nvCxnSpPr>
        <xdr:cNvPr id="131" name="直線コネクタ 130"/>
        <xdr:cNvCxnSpPr/>
      </xdr:nvCxnSpPr>
      <xdr:spPr>
        <a:xfrm>
          <a:off x="3680460" y="10441940"/>
          <a:ext cx="7467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76835</xdr:rowOff>
    </xdr:from>
    <xdr:ext cx="762000" cy="253365"/>
    <xdr:sp macro="" textlink="">
      <xdr:nvSpPr>
        <xdr:cNvPr id="132" name="財政構造の弾力性平均値テキスト"/>
        <xdr:cNvSpPr txBox="1"/>
      </xdr:nvSpPr>
      <xdr:spPr>
        <a:xfrm>
          <a:off x="4493260" y="104781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104775</xdr:rowOff>
    </xdr:from>
    <xdr:to xmlns:xdr="http://schemas.openxmlformats.org/drawingml/2006/spreadsheetDrawing">
      <xdr:col>23</xdr:col>
      <xdr:colOff>184150</xdr:colOff>
      <xdr:row>64</xdr:row>
      <xdr:rowOff>36195</xdr:rowOff>
    </xdr:to>
    <xdr:sp macro="" textlink="">
      <xdr:nvSpPr>
        <xdr:cNvPr id="133" name="フローチャート: 判断 132"/>
        <xdr:cNvSpPr/>
      </xdr:nvSpPr>
      <xdr:spPr>
        <a:xfrm>
          <a:off x="4376420" y="105060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26670</xdr:rowOff>
    </xdr:from>
    <xdr:to xmlns:xdr="http://schemas.openxmlformats.org/drawingml/2006/spreadsheetDrawing">
      <xdr:col>19</xdr:col>
      <xdr:colOff>133350</xdr:colOff>
      <xdr:row>63</xdr:row>
      <xdr:rowOff>40640</xdr:rowOff>
    </xdr:to>
    <xdr:cxnSp macro="">
      <xdr:nvCxnSpPr>
        <xdr:cNvPr id="134" name="直線コネクタ 133"/>
        <xdr:cNvCxnSpPr/>
      </xdr:nvCxnSpPr>
      <xdr:spPr>
        <a:xfrm>
          <a:off x="2882900" y="10427970"/>
          <a:ext cx="79756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38735</xdr:rowOff>
    </xdr:from>
    <xdr:to xmlns:xdr="http://schemas.openxmlformats.org/drawingml/2006/spreadsheetDrawing">
      <xdr:col>19</xdr:col>
      <xdr:colOff>184150</xdr:colOff>
      <xdr:row>63</xdr:row>
      <xdr:rowOff>137795</xdr:rowOff>
    </xdr:to>
    <xdr:sp macro="" textlink="">
      <xdr:nvSpPr>
        <xdr:cNvPr id="135" name="フローチャート: 判断 134"/>
        <xdr:cNvSpPr/>
      </xdr:nvSpPr>
      <xdr:spPr>
        <a:xfrm>
          <a:off x="3629660" y="10440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123190</xdr:rowOff>
    </xdr:from>
    <xdr:ext cx="735330" cy="250825"/>
    <xdr:sp macro="" textlink="">
      <xdr:nvSpPr>
        <xdr:cNvPr id="136" name="テキスト ボックス 135"/>
        <xdr:cNvSpPr txBox="1"/>
      </xdr:nvSpPr>
      <xdr:spPr>
        <a:xfrm>
          <a:off x="3345180" y="1052449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22225</xdr:rowOff>
    </xdr:from>
    <xdr:to xmlns:xdr="http://schemas.openxmlformats.org/drawingml/2006/spreadsheetDrawing">
      <xdr:col>15</xdr:col>
      <xdr:colOff>82550</xdr:colOff>
      <xdr:row>63</xdr:row>
      <xdr:rowOff>26670</xdr:rowOff>
    </xdr:to>
    <xdr:cxnSp macro="">
      <xdr:nvCxnSpPr>
        <xdr:cNvPr id="137" name="直線コネクタ 136"/>
        <xdr:cNvCxnSpPr/>
      </xdr:nvCxnSpPr>
      <xdr:spPr>
        <a:xfrm>
          <a:off x="2085340" y="10423525"/>
          <a:ext cx="79756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24130</xdr:rowOff>
    </xdr:from>
    <xdr:to xmlns:xdr="http://schemas.openxmlformats.org/drawingml/2006/spreadsheetDrawing">
      <xdr:col>15</xdr:col>
      <xdr:colOff>133350</xdr:colOff>
      <xdr:row>63</xdr:row>
      <xdr:rowOff>123825</xdr:rowOff>
    </xdr:to>
    <xdr:sp macro="" textlink="">
      <xdr:nvSpPr>
        <xdr:cNvPr id="138" name="フローチャート: 判断 137"/>
        <xdr:cNvSpPr/>
      </xdr:nvSpPr>
      <xdr:spPr>
        <a:xfrm>
          <a:off x="2832100" y="10425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108585</xdr:rowOff>
    </xdr:from>
    <xdr:ext cx="759460" cy="252095"/>
    <xdr:sp macro="" textlink="">
      <xdr:nvSpPr>
        <xdr:cNvPr id="139" name="テキスト ボックス 138"/>
        <xdr:cNvSpPr txBox="1"/>
      </xdr:nvSpPr>
      <xdr:spPr>
        <a:xfrm>
          <a:off x="2547620" y="1050988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63</xdr:row>
      <xdr:rowOff>22225</xdr:rowOff>
    </xdr:from>
    <xdr:to xmlns:xdr="http://schemas.openxmlformats.org/drawingml/2006/spreadsheetDrawing">
      <xdr:col>11</xdr:col>
      <xdr:colOff>31750</xdr:colOff>
      <xdr:row>63</xdr:row>
      <xdr:rowOff>120650</xdr:rowOff>
    </xdr:to>
    <xdr:cxnSp macro="">
      <xdr:nvCxnSpPr>
        <xdr:cNvPr id="140" name="直線コネクタ 139"/>
        <xdr:cNvCxnSpPr/>
      </xdr:nvCxnSpPr>
      <xdr:spPr>
        <a:xfrm flipV="1">
          <a:off x="1306830" y="10423525"/>
          <a:ext cx="77851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62</xdr:row>
      <xdr:rowOff>40640</xdr:rowOff>
    </xdr:from>
    <xdr:to xmlns:xdr="http://schemas.openxmlformats.org/drawingml/2006/spreadsheetDrawing">
      <xdr:col>11</xdr:col>
      <xdr:colOff>82550</xdr:colOff>
      <xdr:row>62</xdr:row>
      <xdr:rowOff>140335</xdr:rowOff>
    </xdr:to>
    <xdr:sp macro="" textlink="">
      <xdr:nvSpPr>
        <xdr:cNvPr id="141" name="フローチャート: 判断 140"/>
        <xdr:cNvSpPr/>
      </xdr:nvSpPr>
      <xdr:spPr>
        <a:xfrm>
          <a:off x="2053590" y="102768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150495</xdr:rowOff>
    </xdr:from>
    <xdr:ext cx="762000" cy="252095"/>
    <xdr:sp macro="" textlink="">
      <xdr:nvSpPr>
        <xdr:cNvPr id="142" name="テキスト ボックス 141"/>
        <xdr:cNvSpPr txBox="1"/>
      </xdr:nvSpPr>
      <xdr:spPr>
        <a:xfrm>
          <a:off x="1750060" y="100564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48260</xdr:rowOff>
    </xdr:from>
    <xdr:to xmlns:xdr="http://schemas.openxmlformats.org/drawingml/2006/spreadsheetDrawing">
      <xdr:col>7</xdr:col>
      <xdr:colOff>31750</xdr:colOff>
      <xdr:row>63</xdr:row>
      <xdr:rowOff>147320</xdr:rowOff>
    </xdr:to>
    <xdr:sp macro="" textlink="">
      <xdr:nvSpPr>
        <xdr:cNvPr id="143" name="フローチャート: 判断 142"/>
        <xdr:cNvSpPr/>
      </xdr:nvSpPr>
      <xdr:spPr>
        <a:xfrm>
          <a:off x="1259840" y="1044956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156845</xdr:rowOff>
    </xdr:from>
    <xdr:ext cx="759460" cy="252095"/>
    <xdr:sp macro="" textlink="">
      <xdr:nvSpPr>
        <xdr:cNvPr id="144" name="テキスト ボックス 143"/>
        <xdr:cNvSpPr txBox="1"/>
      </xdr:nvSpPr>
      <xdr:spPr>
        <a:xfrm>
          <a:off x="952500" y="1022794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2095"/>
    <xdr:sp macro="" textlink="">
      <xdr:nvSpPr>
        <xdr:cNvPr id="145" name="テキスト ボックス 144"/>
        <xdr:cNvSpPr txBox="1"/>
      </xdr:nvSpPr>
      <xdr:spPr>
        <a:xfrm>
          <a:off x="423418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2095"/>
    <xdr:sp macro="" textlink="">
      <xdr:nvSpPr>
        <xdr:cNvPr id="146" name="テキスト ボックス 145"/>
        <xdr:cNvSpPr txBox="1"/>
      </xdr:nvSpPr>
      <xdr:spPr>
        <a:xfrm>
          <a:off x="348742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0730" cy="252095"/>
    <xdr:sp macro="" textlink="">
      <xdr:nvSpPr>
        <xdr:cNvPr id="147" name="テキスト ボックス 146"/>
        <xdr:cNvSpPr txBox="1"/>
      </xdr:nvSpPr>
      <xdr:spPr>
        <a:xfrm>
          <a:off x="2689860" y="115570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0730" cy="252095"/>
    <xdr:sp macro="" textlink="">
      <xdr:nvSpPr>
        <xdr:cNvPr id="148" name="テキスト ボックス 147"/>
        <xdr:cNvSpPr txBox="1"/>
      </xdr:nvSpPr>
      <xdr:spPr>
        <a:xfrm>
          <a:off x="1892300" y="115570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0730" cy="252095"/>
    <xdr:sp macro="" textlink="">
      <xdr:nvSpPr>
        <xdr:cNvPr id="149" name="テキスト ボックス 148"/>
        <xdr:cNvSpPr txBox="1"/>
      </xdr:nvSpPr>
      <xdr:spPr>
        <a:xfrm>
          <a:off x="1117600" y="1155700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67310</xdr:rowOff>
    </xdr:from>
    <xdr:to xmlns:xdr="http://schemas.openxmlformats.org/drawingml/2006/spreadsheetDrawing">
      <xdr:col>23</xdr:col>
      <xdr:colOff>184150</xdr:colOff>
      <xdr:row>63</xdr:row>
      <xdr:rowOff>165100</xdr:rowOff>
    </xdr:to>
    <xdr:sp macro="" textlink="">
      <xdr:nvSpPr>
        <xdr:cNvPr id="150" name="楕円 149"/>
        <xdr:cNvSpPr/>
      </xdr:nvSpPr>
      <xdr:spPr>
        <a:xfrm>
          <a:off x="437642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83185</xdr:rowOff>
    </xdr:from>
    <xdr:ext cx="762000" cy="252095"/>
    <xdr:sp macro="" textlink="">
      <xdr:nvSpPr>
        <xdr:cNvPr id="151" name="財政構造の弾力性該当値テキスト"/>
        <xdr:cNvSpPr txBox="1"/>
      </xdr:nvSpPr>
      <xdr:spPr>
        <a:xfrm>
          <a:off x="4493260" y="103193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159385</xdr:rowOff>
    </xdr:from>
    <xdr:to xmlns:xdr="http://schemas.openxmlformats.org/drawingml/2006/spreadsheetDrawing">
      <xdr:col>19</xdr:col>
      <xdr:colOff>184150</xdr:colOff>
      <xdr:row>63</xdr:row>
      <xdr:rowOff>90805</xdr:rowOff>
    </xdr:to>
    <xdr:sp macro="" textlink="">
      <xdr:nvSpPr>
        <xdr:cNvPr id="152" name="楕円 151"/>
        <xdr:cNvSpPr/>
      </xdr:nvSpPr>
      <xdr:spPr>
        <a:xfrm>
          <a:off x="3629660" y="103955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100330</xdr:rowOff>
    </xdr:from>
    <xdr:ext cx="735330" cy="253365"/>
    <xdr:sp macro="" textlink="">
      <xdr:nvSpPr>
        <xdr:cNvPr id="153" name="テキスト ボックス 152"/>
        <xdr:cNvSpPr txBox="1"/>
      </xdr:nvSpPr>
      <xdr:spPr>
        <a:xfrm>
          <a:off x="3345180" y="10171430"/>
          <a:ext cx="7353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144780</xdr:rowOff>
    </xdr:from>
    <xdr:to xmlns:xdr="http://schemas.openxmlformats.org/drawingml/2006/spreadsheetDrawing">
      <xdr:col>15</xdr:col>
      <xdr:colOff>133350</xdr:colOff>
      <xdr:row>63</xdr:row>
      <xdr:rowOff>76200</xdr:rowOff>
    </xdr:to>
    <xdr:sp macro="" textlink="">
      <xdr:nvSpPr>
        <xdr:cNvPr id="154" name="楕円 153"/>
        <xdr:cNvSpPr/>
      </xdr:nvSpPr>
      <xdr:spPr>
        <a:xfrm>
          <a:off x="2832100" y="103809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86360</xdr:rowOff>
    </xdr:from>
    <xdr:ext cx="759460" cy="250825"/>
    <xdr:sp macro="" textlink="">
      <xdr:nvSpPr>
        <xdr:cNvPr id="155" name="テキスト ボックス 154"/>
        <xdr:cNvSpPr txBox="1"/>
      </xdr:nvSpPr>
      <xdr:spPr>
        <a:xfrm>
          <a:off x="2547620" y="101574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62</xdr:row>
      <xdr:rowOff>140335</xdr:rowOff>
    </xdr:from>
    <xdr:to xmlns:xdr="http://schemas.openxmlformats.org/drawingml/2006/spreadsheetDrawing">
      <xdr:col>11</xdr:col>
      <xdr:colOff>82550</xdr:colOff>
      <xdr:row>63</xdr:row>
      <xdr:rowOff>72390</xdr:rowOff>
    </xdr:to>
    <xdr:sp macro="" textlink="">
      <xdr:nvSpPr>
        <xdr:cNvPr id="156" name="楕円 155"/>
        <xdr:cNvSpPr/>
      </xdr:nvSpPr>
      <xdr:spPr>
        <a:xfrm>
          <a:off x="2053590" y="1037653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57150</xdr:rowOff>
    </xdr:from>
    <xdr:ext cx="762000" cy="252095"/>
    <xdr:sp macro="" textlink="">
      <xdr:nvSpPr>
        <xdr:cNvPr id="157" name="テキスト ボックス 156"/>
        <xdr:cNvSpPr txBox="1"/>
      </xdr:nvSpPr>
      <xdr:spPr>
        <a:xfrm>
          <a:off x="1750060" y="104584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71755</xdr:rowOff>
    </xdr:from>
    <xdr:to xmlns:xdr="http://schemas.openxmlformats.org/drawingml/2006/spreadsheetDrawing">
      <xdr:col>7</xdr:col>
      <xdr:colOff>31750</xdr:colOff>
      <xdr:row>64</xdr:row>
      <xdr:rowOff>3175</xdr:rowOff>
    </xdr:to>
    <xdr:sp macro="" textlink="">
      <xdr:nvSpPr>
        <xdr:cNvPr id="158" name="楕円 157"/>
        <xdr:cNvSpPr/>
      </xdr:nvSpPr>
      <xdr:spPr>
        <a:xfrm>
          <a:off x="1259840" y="1047305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155575</xdr:rowOff>
    </xdr:from>
    <xdr:ext cx="759460" cy="251460"/>
    <xdr:sp macro="" textlink="">
      <xdr:nvSpPr>
        <xdr:cNvPr id="159" name="テキスト ボックス 158"/>
        <xdr:cNvSpPr txBox="1"/>
      </xdr:nvSpPr>
      <xdr:spPr>
        <a:xfrm>
          <a:off x="952500" y="1055687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0" name="正方形/長方形 159"/>
        <xdr:cNvSpPr/>
      </xdr:nvSpPr>
      <xdr:spPr>
        <a:xfrm>
          <a:off x="693420" y="12169775"/>
          <a:ext cx="45313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7545" cy="302895"/>
    <xdr:sp macro="" textlink="">
      <xdr:nvSpPr>
        <xdr:cNvPr id="161" name="テキスト ボックス 160"/>
        <xdr:cNvSpPr txBox="1"/>
      </xdr:nvSpPr>
      <xdr:spPr>
        <a:xfrm>
          <a:off x="735330" y="12519025"/>
          <a:ext cx="321754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9730" cy="351155"/>
    <xdr:sp macro="" textlink="">
      <xdr:nvSpPr>
        <xdr:cNvPr id="162" name="テキスト ボックス 161"/>
        <xdr:cNvSpPr txBox="1"/>
      </xdr:nvSpPr>
      <xdr:spPr>
        <a:xfrm>
          <a:off x="3714750" y="1249426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[435,904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3" name="正方形/長方形 162"/>
        <xdr:cNvSpPr/>
      </xdr:nvSpPr>
      <xdr:spPr>
        <a:xfrm>
          <a:off x="5265420" y="12413615"/>
          <a:ext cx="136398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4" name="正方形/長方形 163"/>
        <xdr:cNvSpPr/>
      </xdr:nvSpPr>
      <xdr:spPr>
        <a:xfrm>
          <a:off x="5265420" y="12597765"/>
          <a:ext cx="136398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5" name="正方形/長方形 164"/>
        <xdr:cNvSpPr/>
      </xdr:nvSpPr>
      <xdr:spPr>
        <a:xfrm>
          <a:off x="6733540" y="12413615"/>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6" name="正方形/長方形 165"/>
        <xdr:cNvSpPr/>
      </xdr:nvSpPr>
      <xdr:spPr>
        <a:xfrm>
          <a:off x="6733540" y="1259776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7" name="正方形/長方形 166"/>
        <xdr:cNvSpPr/>
      </xdr:nvSpPr>
      <xdr:spPr>
        <a:xfrm>
          <a:off x="8034020" y="12413615"/>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8" name="正方形/長方形 167"/>
        <xdr:cNvSpPr/>
      </xdr:nvSpPr>
      <xdr:spPr>
        <a:xfrm>
          <a:off x="8034020" y="1259776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9" name="正方形/長方形 168"/>
        <xdr:cNvSpPr/>
      </xdr:nvSpPr>
      <xdr:spPr>
        <a:xfrm>
          <a:off x="693420" y="12902565"/>
          <a:ext cx="45313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0" name="正方形/長方形 169"/>
        <xdr:cNvSpPr/>
      </xdr:nvSpPr>
      <xdr:spPr>
        <a:xfrm>
          <a:off x="5392420" y="12902565"/>
          <a:ext cx="536956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186690</xdr:colOff>
      <xdr:row>79</xdr:row>
      <xdr:rowOff>106045</xdr:rowOff>
    </xdr:to>
    <xdr:sp macro="" textlink="">
      <xdr:nvSpPr>
        <xdr:cNvPr id="171" name="正方形/長方形 170"/>
        <xdr:cNvSpPr/>
      </xdr:nvSpPr>
      <xdr:spPr>
        <a:xfrm>
          <a:off x="5392420" y="12902565"/>
          <a:ext cx="338201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186690</xdr:colOff>
      <xdr:row>91</xdr:row>
      <xdr:rowOff>142875</xdr:rowOff>
    </xdr:to>
    <xdr:sp macro="" textlink="" fLocksText="0">
      <xdr:nvSpPr>
        <xdr:cNvPr id="172" name="テキスト ボックス 171"/>
        <xdr:cNvSpPr txBox="1"/>
      </xdr:nvSpPr>
      <xdr:spPr>
        <a:xfrm>
          <a:off x="5496560" y="13208000"/>
          <a:ext cx="5144770" cy="19589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人口減少により１人当たりに占める割合が高い傾向にあり、また、類似団体平均を上回る職員の人件費が要因の一つとなっている。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そのため、定員適正化計画に基づき職員の削減に努めるとともに、事務事業の見直しや施設の統廃合、更には計画的な施設の解体を行い、施設の維持管理費の削減を行い、経費の削減に努める。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3" name="テキスト ボックス 172"/>
        <xdr:cNvSpPr txBox="1"/>
      </xdr:nvSpPr>
      <xdr:spPr>
        <a:xfrm>
          <a:off x="655320" y="1271841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4" name="直線コネクタ 173"/>
        <xdr:cNvCxnSpPr/>
      </xdr:nvCxnSpPr>
      <xdr:spPr>
        <a:xfrm>
          <a:off x="693420" y="152266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2095"/>
    <xdr:sp macro="" textlink="">
      <xdr:nvSpPr>
        <xdr:cNvPr id="175" name="テキスト ボックス 174"/>
        <xdr:cNvSpPr txBox="1"/>
      </xdr:nvSpPr>
      <xdr:spPr>
        <a:xfrm>
          <a:off x="0" y="150901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6" name="直線コネクタ 175"/>
        <xdr:cNvCxnSpPr/>
      </xdr:nvCxnSpPr>
      <xdr:spPr>
        <a:xfrm>
          <a:off x="693420" y="147624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2095"/>
    <xdr:sp macro="" textlink="">
      <xdr:nvSpPr>
        <xdr:cNvPr id="177" name="テキスト ボックス 176"/>
        <xdr:cNvSpPr txBox="1"/>
      </xdr:nvSpPr>
      <xdr:spPr>
        <a:xfrm>
          <a:off x="0" y="146253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8" name="直線コネクタ 177"/>
        <xdr:cNvCxnSpPr/>
      </xdr:nvCxnSpPr>
      <xdr:spPr>
        <a:xfrm>
          <a:off x="693420" y="142976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52095"/>
    <xdr:sp macro="" textlink="">
      <xdr:nvSpPr>
        <xdr:cNvPr id="179" name="テキスト ボックス 178"/>
        <xdr:cNvSpPr txBox="1"/>
      </xdr:nvSpPr>
      <xdr:spPr>
        <a:xfrm>
          <a:off x="0" y="14161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80" name="直線コネクタ 179"/>
        <xdr:cNvCxnSpPr/>
      </xdr:nvCxnSpPr>
      <xdr:spPr>
        <a:xfrm>
          <a:off x="693420" y="138334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50825"/>
    <xdr:sp macro="" textlink="">
      <xdr:nvSpPr>
        <xdr:cNvPr id="181" name="テキスト ボックス 180"/>
        <xdr:cNvSpPr txBox="1"/>
      </xdr:nvSpPr>
      <xdr:spPr>
        <a:xfrm>
          <a:off x="0" y="136975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2" name="直線コネクタ 181"/>
        <xdr:cNvCxnSpPr/>
      </xdr:nvCxnSpPr>
      <xdr:spPr>
        <a:xfrm>
          <a:off x="693420" y="1336992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2095"/>
    <xdr:sp macro="" textlink="">
      <xdr:nvSpPr>
        <xdr:cNvPr id="183" name="テキスト ボックス 182"/>
        <xdr:cNvSpPr txBox="1"/>
      </xdr:nvSpPr>
      <xdr:spPr>
        <a:xfrm>
          <a:off x="0" y="13230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4" name="直線コネクタ 183"/>
        <xdr:cNvCxnSpPr/>
      </xdr:nvCxnSpPr>
      <xdr:spPr>
        <a:xfrm>
          <a:off x="693420" y="129025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825"/>
    <xdr:sp macro="" textlink="">
      <xdr:nvSpPr>
        <xdr:cNvPr id="185" name="テキスト ボックス 184"/>
        <xdr:cNvSpPr txBox="1"/>
      </xdr:nvSpPr>
      <xdr:spPr>
        <a:xfrm>
          <a:off x="0" y="127660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6" name="人件費・物件費等の状況グラフ枠"/>
        <xdr:cNvSpPr/>
      </xdr:nvSpPr>
      <xdr:spPr>
        <a:xfrm>
          <a:off x="693420" y="12902565"/>
          <a:ext cx="45313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165100</xdr:rowOff>
    </xdr:from>
    <xdr:to xmlns:xdr="http://schemas.openxmlformats.org/drawingml/2006/spreadsheetDrawing">
      <xdr:col>23</xdr:col>
      <xdr:colOff>133350</xdr:colOff>
      <xdr:row>88</xdr:row>
      <xdr:rowOff>31115</xdr:rowOff>
    </xdr:to>
    <xdr:cxnSp macro="">
      <xdr:nvCxnSpPr>
        <xdr:cNvPr id="187" name="直線コネクタ 186"/>
        <xdr:cNvCxnSpPr/>
      </xdr:nvCxnSpPr>
      <xdr:spPr>
        <a:xfrm flipV="1">
          <a:off x="4427220" y="13373100"/>
          <a:ext cx="0" cy="1186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3365"/>
    <xdr:sp macro="" textlink="">
      <xdr:nvSpPr>
        <xdr:cNvPr id="188" name="人件費・物件費等の状況最小値テキスト"/>
        <xdr:cNvSpPr txBox="1"/>
      </xdr:nvSpPr>
      <xdr:spPr>
        <a:xfrm>
          <a:off x="4493260" y="14532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31115</xdr:rowOff>
    </xdr:from>
    <xdr:to xmlns:xdr="http://schemas.openxmlformats.org/drawingml/2006/spreadsheetDrawing">
      <xdr:col>24</xdr:col>
      <xdr:colOff>12700</xdr:colOff>
      <xdr:row>88</xdr:row>
      <xdr:rowOff>31115</xdr:rowOff>
    </xdr:to>
    <xdr:cxnSp macro="">
      <xdr:nvCxnSpPr>
        <xdr:cNvPr id="189" name="直線コネクタ 188"/>
        <xdr:cNvCxnSpPr/>
      </xdr:nvCxnSpPr>
      <xdr:spPr>
        <a:xfrm>
          <a:off x="4338320" y="145599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84455</xdr:rowOff>
    </xdr:from>
    <xdr:ext cx="762000" cy="250825"/>
    <xdr:sp macro="" textlink="">
      <xdr:nvSpPr>
        <xdr:cNvPr id="190" name="人件費・物件費等の状況最大値テキスト"/>
        <xdr:cNvSpPr txBox="1"/>
      </xdr:nvSpPr>
      <xdr:spPr>
        <a:xfrm>
          <a:off x="4493260" y="13127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165100</xdr:rowOff>
    </xdr:from>
    <xdr:to xmlns:xdr="http://schemas.openxmlformats.org/drawingml/2006/spreadsheetDrawing">
      <xdr:col>24</xdr:col>
      <xdr:colOff>12700</xdr:colOff>
      <xdr:row>80</xdr:row>
      <xdr:rowOff>165100</xdr:rowOff>
    </xdr:to>
    <xdr:cxnSp macro="">
      <xdr:nvCxnSpPr>
        <xdr:cNvPr id="191" name="直線コネクタ 190"/>
        <xdr:cNvCxnSpPr/>
      </xdr:nvCxnSpPr>
      <xdr:spPr>
        <a:xfrm>
          <a:off x="4338320" y="133731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144780</xdr:rowOff>
    </xdr:from>
    <xdr:to xmlns:xdr="http://schemas.openxmlformats.org/drawingml/2006/spreadsheetDrawing">
      <xdr:col>23</xdr:col>
      <xdr:colOff>133350</xdr:colOff>
      <xdr:row>84</xdr:row>
      <xdr:rowOff>47625</xdr:rowOff>
    </xdr:to>
    <xdr:cxnSp macro="">
      <xdr:nvCxnSpPr>
        <xdr:cNvPr id="192" name="直線コネクタ 191"/>
        <xdr:cNvCxnSpPr/>
      </xdr:nvCxnSpPr>
      <xdr:spPr>
        <a:xfrm>
          <a:off x="3680460" y="13848080"/>
          <a:ext cx="7467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78105</xdr:rowOff>
    </xdr:from>
    <xdr:ext cx="762000" cy="253365"/>
    <xdr:sp macro="" textlink="">
      <xdr:nvSpPr>
        <xdr:cNvPr id="193" name="人件費・物件費等の状況平均値テキスト"/>
        <xdr:cNvSpPr txBox="1"/>
      </xdr:nvSpPr>
      <xdr:spPr>
        <a:xfrm>
          <a:off x="4493260" y="1361630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61595</xdr:rowOff>
    </xdr:from>
    <xdr:to xmlns:xdr="http://schemas.openxmlformats.org/drawingml/2006/spreadsheetDrawing">
      <xdr:col>23</xdr:col>
      <xdr:colOff>184150</xdr:colOff>
      <xdr:row>83</xdr:row>
      <xdr:rowOff>161925</xdr:rowOff>
    </xdr:to>
    <xdr:sp macro="" textlink="">
      <xdr:nvSpPr>
        <xdr:cNvPr id="194" name="フローチャート: 判断 193"/>
        <xdr:cNvSpPr/>
      </xdr:nvSpPr>
      <xdr:spPr>
        <a:xfrm>
          <a:off x="4376420" y="13764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97790</xdr:rowOff>
    </xdr:from>
    <xdr:to xmlns:xdr="http://schemas.openxmlformats.org/drawingml/2006/spreadsheetDrawing">
      <xdr:col>19</xdr:col>
      <xdr:colOff>133350</xdr:colOff>
      <xdr:row>83</xdr:row>
      <xdr:rowOff>144780</xdr:rowOff>
    </xdr:to>
    <xdr:cxnSp macro="">
      <xdr:nvCxnSpPr>
        <xdr:cNvPr id="195" name="直線コネクタ 194"/>
        <xdr:cNvCxnSpPr/>
      </xdr:nvCxnSpPr>
      <xdr:spPr>
        <a:xfrm>
          <a:off x="2882900" y="13801090"/>
          <a:ext cx="7975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162560</xdr:rowOff>
    </xdr:from>
    <xdr:to xmlns:xdr="http://schemas.openxmlformats.org/drawingml/2006/spreadsheetDrawing">
      <xdr:col>19</xdr:col>
      <xdr:colOff>184150</xdr:colOff>
      <xdr:row>83</xdr:row>
      <xdr:rowOff>94615</xdr:rowOff>
    </xdr:to>
    <xdr:sp macro="" textlink="">
      <xdr:nvSpPr>
        <xdr:cNvPr id="196" name="フローチャート: 判断 195"/>
        <xdr:cNvSpPr/>
      </xdr:nvSpPr>
      <xdr:spPr>
        <a:xfrm>
          <a:off x="3629660" y="13700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104775</xdr:rowOff>
    </xdr:from>
    <xdr:ext cx="735330" cy="252095"/>
    <xdr:sp macro="" textlink="">
      <xdr:nvSpPr>
        <xdr:cNvPr id="197" name="テキスト ボックス 196"/>
        <xdr:cNvSpPr txBox="1"/>
      </xdr:nvSpPr>
      <xdr:spPr>
        <a:xfrm>
          <a:off x="3345180" y="1347787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97790</xdr:rowOff>
    </xdr:from>
    <xdr:to xmlns:xdr="http://schemas.openxmlformats.org/drawingml/2006/spreadsheetDrawing">
      <xdr:col>15</xdr:col>
      <xdr:colOff>82550</xdr:colOff>
      <xdr:row>83</xdr:row>
      <xdr:rowOff>99060</xdr:rowOff>
    </xdr:to>
    <xdr:cxnSp macro="">
      <xdr:nvCxnSpPr>
        <xdr:cNvPr id="198" name="直線コネクタ 197"/>
        <xdr:cNvCxnSpPr/>
      </xdr:nvCxnSpPr>
      <xdr:spPr>
        <a:xfrm flipV="1">
          <a:off x="2085340" y="13801090"/>
          <a:ext cx="7975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133985</xdr:rowOff>
    </xdr:from>
    <xdr:to xmlns:xdr="http://schemas.openxmlformats.org/drawingml/2006/spreadsheetDrawing">
      <xdr:col>15</xdr:col>
      <xdr:colOff>133350</xdr:colOff>
      <xdr:row>83</xdr:row>
      <xdr:rowOff>66040</xdr:rowOff>
    </xdr:to>
    <xdr:sp macro="" textlink="">
      <xdr:nvSpPr>
        <xdr:cNvPr id="199" name="フローチャート: 判断 198"/>
        <xdr:cNvSpPr/>
      </xdr:nvSpPr>
      <xdr:spPr>
        <a:xfrm>
          <a:off x="2832100" y="136721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75565</xdr:rowOff>
    </xdr:from>
    <xdr:ext cx="759460" cy="253365"/>
    <xdr:sp macro="" textlink="">
      <xdr:nvSpPr>
        <xdr:cNvPr id="200" name="テキスト ボックス 199"/>
        <xdr:cNvSpPr txBox="1"/>
      </xdr:nvSpPr>
      <xdr:spPr>
        <a:xfrm>
          <a:off x="2547620" y="134486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186690</xdr:colOff>
      <xdr:row>83</xdr:row>
      <xdr:rowOff>20320</xdr:rowOff>
    </xdr:from>
    <xdr:to xmlns:xdr="http://schemas.openxmlformats.org/drawingml/2006/spreadsheetDrawing">
      <xdr:col>11</xdr:col>
      <xdr:colOff>31750</xdr:colOff>
      <xdr:row>83</xdr:row>
      <xdr:rowOff>99060</xdr:rowOff>
    </xdr:to>
    <xdr:cxnSp macro="">
      <xdr:nvCxnSpPr>
        <xdr:cNvPr id="201" name="直線コネクタ 200"/>
        <xdr:cNvCxnSpPr/>
      </xdr:nvCxnSpPr>
      <xdr:spPr>
        <a:xfrm>
          <a:off x="1306830" y="13723620"/>
          <a:ext cx="77851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186690</xdr:colOff>
      <xdr:row>82</xdr:row>
      <xdr:rowOff>108585</xdr:rowOff>
    </xdr:from>
    <xdr:to xmlns:xdr="http://schemas.openxmlformats.org/drawingml/2006/spreadsheetDrawing">
      <xdr:col>11</xdr:col>
      <xdr:colOff>82550</xdr:colOff>
      <xdr:row>83</xdr:row>
      <xdr:rowOff>40005</xdr:rowOff>
    </xdr:to>
    <xdr:sp macro="" textlink="">
      <xdr:nvSpPr>
        <xdr:cNvPr id="202" name="フローチャート: 判断 201"/>
        <xdr:cNvSpPr/>
      </xdr:nvSpPr>
      <xdr:spPr>
        <a:xfrm>
          <a:off x="2053590" y="1364678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50800</xdr:rowOff>
    </xdr:from>
    <xdr:ext cx="762000" cy="250825"/>
    <xdr:sp macro="" textlink="">
      <xdr:nvSpPr>
        <xdr:cNvPr id="203" name="テキスト ボックス 202"/>
        <xdr:cNvSpPr txBox="1"/>
      </xdr:nvSpPr>
      <xdr:spPr>
        <a:xfrm>
          <a:off x="1750060" y="134239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62230</xdr:rowOff>
    </xdr:from>
    <xdr:to xmlns:xdr="http://schemas.openxmlformats.org/drawingml/2006/spreadsheetDrawing">
      <xdr:col>7</xdr:col>
      <xdr:colOff>31750</xdr:colOff>
      <xdr:row>82</xdr:row>
      <xdr:rowOff>162560</xdr:rowOff>
    </xdr:to>
    <xdr:sp macro="" textlink="">
      <xdr:nvSpPr>
        <xdr:cNvPr id="204" name="フローチャート: 判断 203"/>
        <xdr:cNvSpPr/>
      </xdr:nvSpPr>
      <xdr:spPr>
        <a:xfrm>
          <a:off x="1259840" y="13600430"/>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4445</xdr:rowOff>
    </xdr:from>
    <xdr:ext cx="759460" cy="253365"/>
    <xdr:sp macro="" textlink="">
      <xdr:nvSpPr>
        <xdr:cNvPr id="205" name="テキスト ボックス 204"/>
        <xdr:cNvSpPr txBox="1"/>
      </xdr:nvSpPr>
      <xdr:spPr>
        <a:xfrm>
          <a:off x="952500" y="133775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2095"/>
    <xdr:sp macro="" textlink="">
      <xdr:nvSpPr>
        <xdr:cNvPr id="206" name="テキスト ボックス 205"/>
        <xdr:cNvSpPr txBox="1"/>
      </xdr:nvSpPr>
      <xdr:spPr>
        <a:xfrm>
          <a:off x="423418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2095"/>
    <xdr:sp macro="" textlink="">
      <xdr:nvSpPr>
        <xdr:cNvPr id="207" name="テキスト ボックス 206"/>
        <xdr:cNvSpPr txBox="1"/>
      </xdr:nvSpPr>
      <xdr:spPr>
        <a:xfrm>
          <a:off x="348742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60730" cy="252095"/>
    <xdr:sp macro="" textlink="">
      <xdr:nvSpPr>
        <xdr:cNvPr id="208" name="テキスト ボックス 207"/>
        <xdr:cNvSpPr txBox="1"/>
      </xdr:nvSpPr>
      <xdr:spPr>
        <a:xfrm>
          <a:off x="2689860" y="152241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0730" cy="252095"/>
    <xdr:sp macro="" textlink="">
      <xdr:nvSpPr>
        <xdr:cNvPr id="209" name="テキスト ボックス 208"/>
        <xdr:cNvSpPr txBox="1"/>
      </xdr:nvSpPr>
      <xdr:spPr>
        <a:xfrm>
          <a:off x="1892300" y="152241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0730" cy="252095"/>
    <xdr:sp macro="" textlink="">
      <xdr:nvSpPr>
        <xdr:cNvPr id="210" name="テキスト ボックス 209"/>
        <xdr:cNvSpPr txBox="1"/>
      </xdr:nvSpPr>
      <xdr:spPr>
        <a:xfrm>
          <a:off x="1117600" y="152241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165100</xdr:rowOff>
    </xdr:from>
    <xdr:to xmlns:xdr="http://schemas.openxmlformats.org/drawingml/2006/spreadsheetDrawing">
      <xdr:col>23</xdr:col>
      <xdr:colOff>184150</xdr:colOff>
      <xdr:row>84</xdr:row>
      <xdr:rowOff>96520</xdr:rowOff>
    </xdr:to>
    <xdr:sp macro="" textlink="">
      <xdr:nvSpPr>
        <xdr:cNvPr id="211" name="楕円 210"/>
        <xdr:cNvSpPr/>
      </xdr:nvSpPr>
      <xdr:spPr>
        <a:xfrm>
          <a:off x="4376420" y="138684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137795</xdr:rowOff>
    </xdr:from>
    <xdr:ext cx="762000" cy="253365"/>
    <xdr:sp macro="" textlink="">
      <xdr:nvSpPr>
        <xdr:cNvPr id="212" name="人件費・物件費等の状況該当値テキスト"/>
        <xdr:cNvSpPr txBox="1"/>
      </xdr:nvSpPr>
      <xdr:spPr>
        <a:xfrm>
          <a:off x="4493260" y="138410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95250</xdr:rowOff>
    </xdr:from>
    <xdr:to xmlns:xdr="http://schemas.openxmlformats.org/drawingml/2006/spreadsheetDrawing">
      <xdr:col>19</xdr:col>
      <xdr:colOff>184150</xdr:colOff>
      <xdr:row>84</xdr:row>
      <xdr:rowOff>26670</xdr:rowOff>
    </xdr:to>
    <xdr:sp macro="" textlink="">
      <xdr:nvSpPr>
        <xdr:cNvPr id="213" name="楕円 212"/>
        <xdr:cNvSpPr/>
      </xdr:nvSpPr>
      <xdr:spPr>
        <a:xfrm>
          <a:off x="3629660" y="137985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12065</xdr:rowOff>
    </xdr:from>
    <xdr:ext cx="735330" cy="252095"/>
    <xdr:sp macro="" textlink="">
      <xdr:nvSpPr>
        <xdr:cNvPr id="214" name="テキスト ボックス 213"/>
        <xdr:cNvSpPr txBox="1"/>
      </xdr:nvSpPr>
      <xdr:spPr>
        <a:xfrm>
          <a:off x="3345180" y="1388046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48895</xdr:rowOff>
    </xdr:from>
    <xdr:to xmlns:xdr="http://schemas.openxmlformats.org/drawingml/2006/spreadsheetDrawing">
      <xdr:col>15</xdr:col>
      <xdr:colOff>133350</xdr:colOff>
      <xdr:row>83</xdr:row>
      <xdr:rowOff>147955</xdr:rowOff>
    </xdr:to>
    <xdr:sp macro="" textlink="">
      <xdr:nvSpPr>
        <xdr:cNvPr id="215" name="楕円 214"/>
        <xdr:cNvSpPr/>
      </xdr:nvSpPr>
      <xdr:spPr>
        <a:xfrm>
          <a:off x="2832100" y="1375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132715</xdr:rowOff>
    </xdr:from>
    <xdr:ext cx="759460" cy="253365"/>
    <xdr:sp macro="" textlink="">
      <xdr:nvSpPr>
        <xdr:cNvPr id="216" name="テキスト ボックス 215"/>
        <xdr:cNvSpPr txBox="1"/>
      </xdr:nvSpPr>
      <xdr:spPr>
        <a:xfrm>
          <a:off x="2547620" y="138360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186690</xdr:colOff>
      <xdr:row>83</xdr:row>
      <xdr:rowOff>50165</xdr:rowOff>
    </xdr:from>
    <xdr:to xmlns:xdr="http://schemas.openxmlformats.org/drawingml/2006/spreadsheetDrawing">
      <xdr:col>11</xdr:col>
      <xdr:colOff>82550</xdr:colOff>
      <xdr:row>83</xdr:row>
      <xdr:rowOff>149225</xdr:rowOff>
    </xdr:to>
    <xdr:sp macro="" textlink="">
      <xdr:nvSpPr>
        <xdr:cNvPr id="217" name="楕円 216"/>
        <xdr:cNvSpPr/>
      </xdr:nvSpPr>
      <xdr:spPr>
        <a:xfrm>
          <a:off x="2053590" y="13753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133985</xdr:rowOff>
    </xdr:from>
    <xdr:ext cx="762000" cy="253365"/>
    <xdr:sp macro="" textlink="">
      <xdr:nvSpPr>
        <xdr:cNvPr id="218" name="テキスト ボックス 217"/>
        <xdr:cNvSpPr txBox="1"/>
      </xdr:nvSpPr>
      <xdr:spPr>
        <a:xfrm>
          <a:off x="1750060" y="138372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138430</xdr:rowOff>
    </xdr:from>
    <xdr:to xmlns:xdr="http://schemas.openxmlformats.org/drawingml/2006/spreadsheetDrawing">
      <xdr:col>7</xdr:col>
      <xdr:colOff>31750</xdr:colOff>
      <xdr:row>83</xdr:row>
      <xdr:rowOff>70485</xdr:rowOff>
    </xdr:to>
    <xdr:sp macro="" textlink="">
      <xdr:nvSpPr>
        <xdr:cNvPr id="219" name="楕円 218"/>
        <xdr:cNvSpPr/>
      </xdr:nvSpPr>
      <xdr:spPr>
        <a:xfrm>
          <a:off x="1259840" y="136766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55245</xdr:rowOff>
    </xdr:from>
    <xdr:ext cx="759460" cy="251460"/>
    <xdr:sp macro="" textlink="">
      <xdr:nvSpPr>
        <xdr:cNvPr id="220" name="テキスト ボックス 219"/>
        <xdr:cNvSpPr txBox="1"/>
      </xdr:nvSpPr>
      <xdr:spPr>
        <a:xfrm>
          <a:off x="952500" y="1375854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1" name="正方形/長方形 220"/>
        <xdr:cNvSpPr/>
      </xdr:nvSpPr>
      <xdr:spPr>
        <a:xfrm>
          <a:off x="11432540" y="12169775"/>
          <a:ext cx="453136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1000" cy="302895"/>
    <xdr:sp macro="" textlink="">
      <xdr:nvSpPr>
        <xdr:cNvPr id="222" name="テキスト ボックス 221"/>
        <xdr:cNvSpPr txBox="1"/>
      </xdr:nvSpPr>
      <xdr:spPr>
        <a:xfrm>
          <a:off x="12165330" y="125190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9730" cy="351155"/>
    <xdr:sp macro="" textlink="">
      <xdr:nvSpPr>
        <xdr:cNvPr id="223" name="テキスト ボックス 222"/>
        <xdr:cNvSpPr txBox="1"/>
      </xdr:nvSpPr>
      <xdr:spPr>
        <a:xfrm>
          <a:off x="13762990" y="1249426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4" name="正方形/長方形 223"/>
        <xdr:cNvSpPr/>
      </xdr:nvSpPr>
      <xdr:spPr>
        <a:xfrm>
          <a:off x="16027400" y="12413615"/>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5" name="正方形/長方形 224"/>
        <xdr:cNvSpPr/>
      </xdr:nvSpPr>
      <xdr:spPr>
        <a:xfrm>
          <a:off x="16027400" y="12597765"/>
          <a:ext cx="13411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6" name="正方形/長方形 225"/>
        <xdr:cNvSpPr/>
      </xdr:nvSpPr>
      <xdr:spPr>
        <a:xfrm>
          <a:off x="17495520" y="12413615"/>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7" name="正方形/長方形 226"/>
        <xdr:cNvSpPr/>
      </xdr:nvSpPr>
      <xdr:spPr>
        <a:xfrm>
          <a:off x="17495520" y="1259776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8" name="正方形/長方形 227"/>
        <xdr:cNvSpPr/>
      </xdr:nvSpPr>
      <xdr:spPr>
        <a:xfrm>
          <a:off x="18796000" y="12413615"/>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29" name="正方形/長方形 228"/>
        <xdr:cNvSpPr/>
      </xdr:nvSpPr>
      <xdr:spPr>
        <a:xfrm>
          <a:off x="18796000" y="12597765"/>
          <a:ext cx="11328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0" name="正方形/長方形 229"/>
        <xdr:cNvSpPr/>
      </xdr:nvSpPr>
      <xdr:spPr>
        <a:xfrm>
          <a:off x="11432540" y="12902565"/>
          <a:ext cx="45313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1" name="正方形/長方形 230"/>
        <xdr:cNvSpPr/>
      </xdr:nvSpPr>
      <xdr:spPr>
        <a:xfrm>
          <a:off x="16131540" y="12902565"/>
          <a:ext cx="536956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2" name="正方形/長方形 231"/>
        <xdr:cNvSpPr/>
      </xdr:nvSpPr>
      <xdr:spPr>
        <a:xfrm>
          <a:off x="16131540" y="12902565"/>
          <a:ext cx="3398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186690</xdr:colOff>
      <xdr:row>80</xdr:row>
      <xdr:rowOff>0</xdr:rowOff>
    </xdr:from>
    <xdr:to xmlns:xdr="http://schemas.openxmlformats.org/drawingml/2006/spreadsheetDrawing">
      <xdr:col>114</xdr:col>
      <xdr:colOff>114300</xdr:colOff>
      <xdr:row>91</xdr:row>
      <xdr:rowOff>142875</xdr:rowOff>
    </xdr:to>
    <xdr:sp macro="" textlink="" fLocksText="0">
      <xdr:nvSpPr>
        <xdr:cNvPr id="233" name="テキスト ボックス 232"/>
        <xdr:cNvSpPr txBox="1"/>
      </xdr:nvSpPr>
      <xdr:spPr>
        <a:xfrm>
          <a:off x="16242030" y="13208000"/>
          <a:ext cx="5154930" cy="19589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昨年度の数値とほぼ変わりなく引き続き類似団体と比較しても概ね同水準である。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今後においても給与体系の適正化に努める。</a:t>
          </a:r>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en-US" altLang="ja-JP" sz="1200">
              <a:solidFill>
                <a:schemeClr val="dk1"/>
              </a:solidFill>
              <a:effectLst/>
              <a:latin typeface="ＭＳ Ｐゴシック"/>
              <a:ea typeface="ＭＳ Ｐゴシック"/>
              <a:cs typeface="+mn-cs"/>
            </a:rPr>
            <a:t>※R02</a:t>
          </a:r>
          <a:r>
            <a:rPr kumimoji="1" lang="ja-JP" altLang="en-US" sz="1200">
              <a:solidFill>
                <a:schemeClr val="dk1"/>
              </a:solidFill>
              <a:effectLst/>
              <a:latin typeface="ＭＳ Ｐゴシック"/>
              <a:ea typeface="ＭＳ Ｐゴシック"/>
              <a:cs typeface="+mn-cs"/>
            </a:rPr>
            <a:t>当町数値「</a:t>
          </a:r>
          <a:r>
            <a:rPr kumimoji="1" lang="en-US" altLang="ja-JP" sz="1200">
              <a:solidFill>
                <a:schemeClr val="dk1"/>
              </a:solidFill>
              <a:effectLst/>
              <a:latin typeface="ＭＳ Ｐゴシック"/>
              <a:ea typeface="ＭＳ Ｐゴシック"/>
              <a:cs typeface="+mn-cs"/>
            </a:rPr>
            <a:t>96.4</a:t>
          </a:r>
          <a:r>
            <a:rPr kumimoji="1" lang="ja-JP" altLang="en-US" sz="1200">
              <a:solidFill>
                <a:schemeClr val="dk1"/>
              </a:solidFill>
              <a:effectLst/>
              <a:latin typeface="ＭＳ Ｐゴシック"/>
              <a:ea typeface="ＭＳ Ｐゴシック"/>
              <a:cs typeface="+mn-cs"/>
            </a:rPr>
            <a:t>」とあるが「</a:t>
          </a:r>
          <a:r>
            <a:rPr kumimoji="1" lang="en-US" altLang="ja-JP" sz="1200">
              <a:solidFill>
                <a:schemeClr val="dk1"/>
              </a:solidFill>
              <a:effectLst/>
              <a:latin typeface="ＭＳ Ｐゴシック"/>
              <a:ea typeface="ＭＳ Ｐゴシック"/>
              <a:cs typeface="+mn-cs"/>
            </a:rPr>
            <a:t>95.1</a:t>
          </a:r>
          <a:r>
            <a:rPr kumimoji="1" lang="ja-JP" altLang="en-US" sz="1200">
              <a:solidFill>
                <a:schemeClr val="dk1"/>
              </a:solidFill>
              <a:effectLst/>
              <a:latin typeface="ＭＳ Ｐゴシック"/>
              <a:ea typeface="ＭＳ Ｐゴシック"/>
              <a:cs typeface="+mn-cs"/>
            </a:rPr>
            <a:t>」が正当</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en-US" altLang="ja-JP" sz="1200">
              <a:solidFill>
                <a:schemeClr val="dk1"/>
              </a:solidFill>
              <a:effectLst/>
              <a:latin typeface="ＭＳ Ｐゴシック"/>
              <a:ea typeface="ＭＳ Ｐゴシック"/>
              <a:cs typeface="+mn-cs"/>
            </a:rPr>
            <a:t>R02</a:t>
          </a:r>
          <a:r>
            <a:rPr kumimoji="1" lang="ja-JP" altLang="en-US" sz="1200">
              <a:solidFill>
                <a:schemeClr val="dk1"/>
              </a:solidFill>
              <a:effectLst/>
              <a:latin typeface="ＭＳ Ｐゴシック"/>
              <a:ea typeface="ＭＳ Ｐゴシック"/>
              <a:cs typeface="+mn-cs"/>
            </a:rPr>
            <a:t>類似団体数値「</a:t>
          </a:r>
          <a:r>
            <a:rPr kumimoji="1" lang="en-US" altLang="ja-JP" sz="1200">
              <a:solidFill>
                <a:schemeClr val="dk1"/>
              </a:solidFill>
              <a:effectLst/>
              <a:latin typeface="ＭＳ Ｐゴシック"/>
              <a:ea typeface="ＭＳ Ｐゴシック"/>
              <a:cs typeface="+mn-cs"/>
            </a:rPr>
            <a:t>96.0</a:t>
          </a:r>
          <a:r>
            <a:rPr kumimoji="1" lang="ja-JP" altLang="en-US" sz="1200">
              <a:solidFill>
                <a:schemeClr val="dk1"/>
              </a:solidFill>
              <a:effectLst/>
              <a:latin typeface="ＭＳ Ｐゴシック"/>
              <a:ea typeface="ＭＳ Ｐゴシック"/>
              <a:cs typeface="+mn-cs"/>
            </a:rPr>
            <a:t>」とあるが「</a:t>
          </a:r>
          <a:r>
            <a:rPr kumimoji="1" lang="en-US" altLang="ja-JP" sz="1200">
              <a:solidFill>
                <a:schemeClr val="dk1"/>
              </a:solidFill>
              <a:effectLst/>
              <a:latin typeface="ＭＳ Ｐゴシック"/>
              <a:ea typeface="ＭＳ Ｐゴシック"/>
              <a:cs typeface="+mn-cs"/>
            </a:rPr>
            <a:t>95.9</a:t>
          </a:r>
          <a:r>
            <a:rPr kumimoji="1" lang="ja-JP" altLang="en-US" sz="1200">
              <a:solidFill>
                <a:schemeClr val="dk1"/>
              </a:solidFill>
              <a:effectLst/>
              <a:latin typeface="ＭＳ Ｐゴシック"/>
              <a:ea typeface="ＭＳ Ｐゴシック"/>
              <a:cs typeface="+mn-cs"/>
            </a:rPr>
            <a:t>」が正当</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4" name="直線コネクタ 233"/>
        <xdr:cNvCxnSpPr/>
      </xdr:nvCxnSpPr>
      <xdr:spPr>
        <a:xfrm>
          <a:off x="11432540" y="152266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9460" cy="252095"/>
    <xdr:sp macro="" textlink="">
      <xdr:nvSpPr>
        <xdr:cNvPr id="235" name="テキスト ボックス 234"/>
        <xdr:cNvSpPr txBox="1"/>
      </xdr:nvSpPr>
      <xdr:spPr>
        <a:xfrm>
          <a:off x="10761980" y="1509014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36" name="直線コネクタ 235"/>
        <xdr:cNvCxnSpPr/>
      </xdr:nvCxnSpPr>
      <xdr:spPr>
        <a:xfrm>
          <a:off x="11432540" y="1484122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9460" cy="253365"/>
    <xdr:sp macro="" textlink="">
      <xdr:nvSpPr>
        <xdr:cNvPr id="237" name="テキスト ボックス 236"/>
        <xdr:cNvSpPr txBox="1"/>
      </xdr:nvSpPr>
      <xdr:spPr>
        <a:xfrm>
          <a:off x="10761980" y="147015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38" name="直線コネクタ 237"/>
        <xdr:cNvCxnSpPr/>
      </xdr:nvCxnSpPr>
      <xdr:spPr>
        <a:xfrm>
          <a:off x="11432540" y="144526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9460" cy="252095"/>
    <xdr:sp macro="" textlink="">
      <xdr:nvSpPr>
        <xdr:cNvPr id="239" name="テキスト ボックス 238"/>
        <xdr:cNvSpPr txBox="1"/>
      </xdr:nvSpPr>
      <xdr:spPr>
        <a:xfrm>
          <a:off x="10761980" y="1431607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0" name="直線コネクタ 239"/>
        <xdr:cNvCxnSpPr/>
      </xdr:nvCxnSpPr>
      <xdr:spPr>
        <a:xfrm>
          <a:off x="11432540" y="140646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9460" cy="252095"/>
    <xdr:sp macro="" textlink="">
      <xdr:nvSpPr>
        <xdr:cNvPr id="241" name="テキスト ボックス 240"/>
        <xdr:cNvSpPr txBox="1"/>
      </xdr:nvSpPr>
      <xdr:spPr>
        <a:xfrm>
          <a:off x="10761980" y="1392809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2" name="直線コネクタ 241"/>
        <xdr:cNvCxnSpPr/>
      </xdr:nvCxnSpPr>
      <xdr:spPr>
        <a:xfrm>
          <a:off x="11432540" y="136791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53365"/>
    <xdr:sp macro="" textlink="">
      <xdr:nvSpPr>
        <xdr:cNvPr id="243" name="テキスト ボックス 242"/>
        <xdr:cNvSpPr txBox="1"/>
      </xdr:nvSpPr>
      <xdr:spPr>
        <a:xfrm>
          <a:off x="10761980" y="135401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83185</xdr:rowOff>
    </xdr:from>
    <xdr:to xmlns:xdr="http://schemas.openxmlformats.org/drawingml/2006/spreadsheetDrawing">
      <xdr:col>85</xdr:col>
      <xdr:colOff>95250</xdr:colOff>
      <xdr:row>80</xdr:row>
      <xdr:rowOff>83185</xdr:rowOff>
    </xdr:to>
    <xdr:cxnSp macro="">
      <xdr:nvCxnSpPr>
        <xdr:cNvPr id="244" name="直線コネクタ 243"/>
        <xdr:cNvCxnSpPr/>
      </xdr:nvCxnSpPr>
      <xdr:spPr>
        <a:xfrm>
          <a:off x="11432540" y="132911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9460" cy="252730"/>
    <xdr:sp macro="" textlink="">
      <xdr:nvSpPr>
        <xdr:cNvPr id="245" name="テキスト ボックス 244"/>
        <xdr:cNvSpPr txBox="1"/>
      </xdr:nvSpPr>
      <xdr:spPr>
        <a:xfrm>
          <a:off x="10761980" y="1315402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6" name="直線コネクタ 245"/>
        <xdr:cNvCxnSpPr/>
      </xdr:nvCxnSpPr>
      <xdr:spPr>
        <a:xfrm>
          <a:off x="11432540" y="129025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9460" cy="250825"/>
    <xdr:sp macro="" textlink="">
      <xdr:nvSpPr>
        <xdr:cNvPr id="247" name="テキスト ボックス 246"/>
        <xdr:cNvSpPr txBox="1"/>
      </xdr:nvSpPr>
      <xdr:spPr>
        <a:xfrm>
          <a:off x="10761980" y="1276604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8" name="給与水準   （国との比較）グラフ枠"/>
        <xdr:cNvSpPr/>
      </xdr:nvSpPr>
      <xdr:spPr>
        <a:xfrm>
          <a:off x="11432540" y="12902565"/>
          <a:ext cx="45313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17145</xdr:rowOff>
    </xdr:from>
    <xdr:to xmlns:xdr="http://schemas.openxmlformats.org/drawingml/2006/spreadsheetDrawing">
      <xdr:col>81</xdr:col>
      <xdr:colOff>44450</xdr:colOff>
      <xdr:row>88</xdr:row>
      <xdr:rowOff>156845</xdr:rowOff>
    </xdr:to>
    <xdr:cxnSp macro="">
      <xdr:nvCxnSpPr>
        <xdr:cNvPr id="249" name="直線コネクタ 248"/>
        <xdr:cNvCxnSpPr/>
      </xdr:nvCxnSpPr>
      <xdr:spPr>
        <a:xfrm flipV="1">
          <a:off x="15166340" y="13225145"/>
          <a:ext cx="0" cy="14605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129540</xdr:rowOff>
    </xdr:from>
    <xdr:ext cx="760730" cy="251460"/>
    <xdr:sp macro="" textlink="">
      <xdr:nvSpPr>
        <xdr:cNvPr id="250" name="給与水準   （国との比較）最小値テキスト"/>
        <xdr:cNvSpPr txBox="1"/>
      </xdr:nvSpPr>
      <xdr:spPr>
        <a:xfrm>
          <a:off x="15255240" y="146583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156845</xdr:rowOff>
    </xdr:from>
    <xdr:to xmlns:xdr="http://schemas.openxmlformats.org/drawingml/2006/spreadsheetDrawing">
      <xdr:col>81</xdr:col>
      <xdr:colOff>133350</xdr:colOff>
      <xdr:row>88</xdr:row>
      <xdr:rowOff>156845</xdr:rowOff>
    </xdr:to>
    <xdr:cxnSp macro="">
      <xdr:nvCxnSpPr>
        <xdr:cNvPr id="251" name="直線コネクタ 250"/>
        <xdr:cNvCxnSpPr/>
      </xdr:nvCxnSpPr>
      <xdr:spPr>
        <a:xfrm>
          <a:off x="15100300" y="14685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101600</xdr:rowOff>
    </xdr:from>
    <xdr:ext cx="760730" cy="253365"/>
    <xdr:sp macro="" textlink="">
      <xdr:nvSpPr>
        <xdr:cNvPr id="252" name="給与水準   （国との比較）最大値テキスト"/>
        <xdr:cNvSpPr txBox="1"/>
      </xdr:nvSpPr>
      <xdr:spPr>
        <a:xfrm>
          <a:off x="15255240" y="1297940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17145</xdr:rowOff>
    </xdr:from>
    <xdr:to xmlns:xdr="http://schemas.openxmlformats.org/drawingml/2006/spreadsheetDrawing">
      <xdr:col>81</xdr:col>
      <xdr:colOff>133350</xdr:colOff>
      <xdr:row>80</xdr:row>
      <xdr:rowOff>17145</xdr:rowOff>
    </xdr:to>
    <xdr:cxnSp macro="">
      <xdr:nvCxnSpPr>
        <xdr:cNvPr id="253" name="直線コネクタ 252"/>
        <xdr:cNvCxnSpPr/>
      </xdr:nvCxnSpPr>
      <xdr:spPr>
        <a:xfrm>
          <a:off x="15100300" y="13225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130175</xdr:rowOff>
    </xdr:from>
    <xdr:to xmlns:xdr="http://schemas.openxmlformats.org/drawingml/2006/spreadsheetDrawing">
      <xdr:col>81</xdr:col>
      <xdr:colOff>44450</xdr:colOff>
      <xdr:row>84</xdr:row>
      <xdr:rowOff>80645</xdr:rowOff>
    </xdr:to>
    <xdr:cxnSp macro="">
      <xdr:nvCxnSpPr>
        <xdr:cNvPr id="254" name="直線コネクタ 253"/>
        <xdr:cNvCxnSpPr/>
      </xdr:nvCxnSpPr>
      <xdr:spPr>
        <a:xfrm>
          <a:off x="14419580" y="13833475"/>
          <a:ext cx="74676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108585</xdr:rowOff>
    </xdr:from>
    <xdr:ext cx="760730" cy="252095"/>
    <xdr:sp macro="" textlink="">
      <xdr:nvSpPr>
        <xdr:cNvPr id="255" name="給与水準   （国との比較）平均値テキスト"/>
        <xdr:cNvSpPr txBox="1"/>
      </xdr:nvSpPr>
      <xdr:spPr>
        <a:xfrm>
          <a:off x="15255240" y="13976985"/>
          <a:ext cx="7607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84</xdr:row>
      <xdr:rowOff>135890</xdr:rowOff>
    </xdr:from>
    <xdr:to xmlns:xdr="http://schemas.openxmlformats.org/drawingml/2006/spreadsheetDrawing">
      <xdr:col>81</xdr:col>
      <xdr:colOff>95250</xdr:colOff>
      <xdr:row>85</xdr:row>
      <xdr:rowOff>67945</xdr:rowOff>
    </xdr:to>
    <xdr:sp macro="" textlink="">
      <xdr:nvSpPr>
        <xdr:cNvPr id="256" name="フローチャート: 判断 255"/>
        <xdr:cNvSpPr/>
      </xdr:nvSpPr>
      <xdr:spPr>
        <a:xfrm>
          <a:off x="15121890" y="1400429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83</xdr:row>
      <xdr:rowOff>130175</xdr:rowOff>
    </xdr:from>
    <xdr:to xmlns:xdr="http://schemas.openxmlformats.org/drawingml/2006/spreadsheetDrawing">
      <xdr:col>77</xdr:col>
      <xdr:colOff>44450</xdr:colOff>
      <xdr:row>84</xdr:row>
      <xdr:rowOff>80645</xdr:rowOff>
    </xdr:to>
    <xdr:cxnSp macro="">
      <xdr:nvCxnSpPr>
        <xdr:cNvPr id="257" name="直線コネクタ 256"/>
        <xdr:cNvCxnSpPr/>
      </xdr:nvCxnSpPr>
      <xdr:spPr>
        <a:xfrm flipV="1">
          <a:off x="13628370" y="13833475"/>
          <a:ext cx="79121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84</xdr:row>
      <xdr:rowOff>96520</xdr:rowOff>
    </xdr:from>
    <xdr:to xmlns:xdr="http://schemas.openxmlformats.org/drawingml/2006/spreadsheetDrawing">
      <xdr:col>77</xdr:col>
      <xdr:colOff>95250</xdr:colOff>
      <xdr:row>85</xdr:row>
      <xdr:rowOff>28575</xdr:rowOff>
    </xdr:to>
    <xdr:sp macro="" textlink="">
      <xdr:nvSpPr>
        <xdr:cNvPr id="258" name="フローチャート: 判断 257"/>
        <xdr:cNvSpPr/>
      </xdr:nvSpPr>
      <xdr:spPr>
        <a:xfrm>
          <a:off x="14375130" y="1396492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5330" cy="252095"/>
    <xdr:sp macro="" textlink="">
      <xdr:nvSpPr>
        <xdr:cNvPr id="259" name="テキスト ボックス 258"/>
        <xdr:cNvSpPr txBox="1"/>
      </xdr:nvSpPr>
      <xdr:spPr>
        <a:xfrm>
          <a:off x="14084300" y="14047470"/>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80645</xdr:rowOff>
    </xdr:from>
    <xdr:to xmlns:xdr="http://schemas.openxmlformats.org/drawingml/2006/spreadsheetDrawing">
      <xdr:col>72</xdr:col>
      <xdr:colOff>186690</xdr:colOff>
      <xdr:row>84</xdr:row>
      <xdr:rowOff>80645</xdr:rowOff>
    </xdr:to>
    <xdr:cxnSp macro="">
      <xdr:nvCxnSpPr>
        <xdr:cNvPr id="260" name="直線コネクタ 259"/>
        <xdr:cNvCxnSpPr/>
      </xdr:nvCxnSpPr>
      <xdr:spPr>
        <a:xfrm>
          <a:off x="12847320" y="1394904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96520</xdr:rowOff>
    </xdr:from>
    <xdr:to xmlns:xdr="http://schemas.openxmlformats.org/drawingml/2006/spreadsheetDrawing">
      <xdr:col>73</xdr:col>
      <xdr:colOff>44450</xdr:colOff>
      <xdr:row>85</xdr:row>
      <xdr:rowOff>28575</xdr:rowOff>
    </xdr:to>
    <xdr:sp macro="" textlink="">
      <xdr:nvSpPr>
        <xdr:cNvPr id="261" name="フローチャート: 判断 260"/>
        <xdr:cNvSpPr/>
      </xdr:nvSpPr>
      <xdr:spPr>
        <a:xfrm>
          <a:off x="13594080" y="1396492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0730" cy="252095"/>
    <xdr:sp macro="" textlink="">
      <xdr:nvSpPr>
        <xdr:cNvPr id="262" name="テキスト ボックス 261"/>
        <xdr:cNvSpPr txBox="1"/>
      </xdr:nvSpPr>
      <xdr:spPr>
        <a:xfrm>
          <a:off x="13286740" y="1404747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80645</xdr:rowOff>
    </xdr:from>
    <xdr:to xmlns:xdr="http://schemas.openxmlformats.org/drawingml/2006/spreadsheetDrawing">
      <xdr:col>68</xdr:col>
      <xdr:colOff>152400</xdr:colOff>
      <xdr:row>85</xdr:row>
      <xdr:rowOff>83185</xdr:rowOff>
    </xdr:to>
    <xdr:cxnSp macro="">
      <xdr:nvCxnSpPr>
        <xdr:cNvPr id="263" name="直線コネクタ 262"/>
        <xdr:cNvCxnSpPr/>
      </xdr:nvCxnSpPr>
      <xdr:spPr>
        <a:xfrm flipV="1">
          <a:off x="12049760" y="13949045"/>
          <a:ext cx="79756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123190</xdr:rowOff>
    </xdr:from>
    <xdr:to xmlns:xdr="http://schemas.openxmlformats.org/drawingml/2006/spreadsheetDrawing">
      <xdr:col>68</xdr:col>
      <xdr:colOff>186690</xdr:colOff>
      <xdr:row>85</xdr:row>
      <xdr:rowOff>54610</xdr:rowOff>
    </xdr:to>
    <xdr:sp macro="" textlink="">
      <xdr:nvSpPr>
        <xdr:cNvPr id="264" name="フローチャート: 判断 263"/>
        <xdr:cNvSpPr/>
      </xdr:nvSpPr>
      <xdr:spPr>
        <a:xfrm>
          <a:off x="12796520" y="13991590"/>
          <a:ext cx="850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85</xdr:row>
      <xdr:rowOff>39370</xdr:rowOff>
    </xdr:from>
    <xdr:ext cx="762000" cy="253365"/>
    <xdr:sp macro="" textlink="">
      <xdr:nvSpPr>
        <xdr:cNvPr id="265" name="テキスト ボックス 264"/>
        <xdr:cNvSpPr txBox="1"/>
      </xdr:nvSpPr>
      <xdr:spPr>
        <a:xfrm>
          <a:off x="12508230" y="14072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149225</xdr:rowOff>
    </xdr:from>
    <xdr:to xmlns:xdr="http://schemas.openxmlformats.org/drawingml/2006/spreadsheetDrawing">
      <xdr:col>64</xdr:col>
      <xdr:colOff>152400</xdr:colOff>
      <xdr:row>85</xdr:row>
      <xdr:rowOff>80645</xdr:rowOff>
    </xdr:to>
    <xdr:sp macro="" textlink="">
      <xdr:nvSpPr>
        <xdr:cNvPr id="266" name="フローチャート: 判断 265"/>
        <xdr:cNvSpPr/>
      </xdr:nvSpPr>
      <xdr:spPr>
        <a:xfrm>
          <a:off x="11998960" y="140176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90805</xdr:rowOff>
    </xdr:from>
    <xdr:ext cx="762000" cy="250825"/>
    <xdr:sp macro="" textlink="">
      <xdr:nvSpPr>
        <xdr:cNvPr id="267" name="テキスト ボックス 266"/>
        <xdr:cNvSpPr txBox="1"/>
      </xdr:nvSpPr>
      <xdr:spPr>
        <a:xfrm>
          <a:off x="11714480" y="137941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2095"/>
    <xdr:sp macro="" textlink="">
      <xdr:nvSpPr>
        <xdr:cNvPr id="268" name="テキスト ボックス 267"/>
        <xdr:cNvSpPr txBox="1"/>
      </xdr:nvSpPr>
      <xdr:spPr>
        <a:xfrm>
          <a:off x="1497330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2095"/>
    <xdr:sp macro="" textlink="">
      <xdr:nvSpPr>
        <xdr:cNvPr id="269" name="テキスト ボックス 268"/>
        <xdr:cNvSpPr txBox="1"/>
      </xdr:nvSpPr>
      <xdr:spPr>
        <a:xfrm>
          <a:off x="1422654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92</xdr:row>
      <xdr:rowOff>34925</xdr:rowOff>
    </xdr:from>
    <xdr:ext cx="762000" cy="252095"/>
    <xdr:sp macro="" textlink="">
      <xdr:nvSpPr>
        <xdr:cNvPr id="270" name="テキスト ボックス 269"/>
        <xdr:cNvSpPr txBox="1"/>
      </xdr:nvSpPr>
      <xdr:spPr>
        <a:xfrm>
          <a:off x="1344168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9460" cy="252095"/>
    <xdr:sp macro="" textlink="">
      <xdr:nvSpPr>
        <xdr:cNvPr id="271" name="テキスト ボックス 270"/>
        <xdr:cNvSpPr txBox="1"/>
      </xdr:nvSpPr>
      <xdr:spPr>
        <a:xfrm>
          <a:off x="12654280" y="1522412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2095"/>
    <xdr:sp macro="" textlink="">
      <xdr:nvSpPr>
        <xdr:cNvPr id="272" name="テキスト ボックス 271"/>
        <xdr:cNvSpPr txBox="1"/>
      </xdr:nvSpPr>
      <xdr:spPr>
        <a:xfrm>
          <a:off x="11856720" y="15224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84</xdr:row>
      <xdr:rowOff>31115</xdr:rowOff>
    </xdr:from>
    <xdr:to xmlns:xdr="http://schemas.openxmlformats.org/drawingml/2006/spreadsheetDrawing">
      <xdr:col>81</xdr:col>
      <xdr:colOff>95250</xdr:colOff>
      <xdr:row>84</xdr:row>
      <xdr:rowOff>130175</xdr:rowOff>
    </xdr:to>
    <xdr:sp macro="" textlink="">
      <xdr:nvSpPr>
        <xdr:cNvPr id="273" name="楕円 272"/>
        <xdr:cNvSpPr/>
      </xdr:nvSpPr>
      <xdr:spPr>
        <a:xfrm>
          <a:off x="15121890" y="138995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47625</xdr:rowOff>
    </xdr:from>
    <xdr:ext cx="760730" cy="252095"/>
    <xdr:sp macro="" textlink="">
      <xdr:nvSpPr>
        <xdr:cNvPr id="274" name="給与水準   （国との比較）該当値テキスト"/>
        <xdr:cNvSpPr txBox="1"/>
      </xdr:nvSpPr>
      <xdr:spPr>
        <a:xfrm>
          <a:off x="15255240" y="1375092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83</xdr:row>
      <xdr:rowOff>80645</xdr:rowOff>
    </xdr:from>
    <xdr:to xmlns:xdr="http://schemas.openxmlformats.org/drawingml/2006/spreadsheetDrawing">
      <xdr:col>77</xdr:col>
      <xdr:colOff>95250</xdr:colOff>
      <xdr:row>84</xdr:row>
      <xdr:rowOff>12700</xdr:rowOff>
    </xdr:to>
    <xdr:sp macro="" textlink="">
      <xdr:nvSpPr>
        <xdr:cNvPr id="275" name="楕円 274"/>
        <xdr:cNvSpPr/>
      </xdr:nvSpPr>
      <xdr:spPr>
        <a:xfrm>
          <a:off x="14375130" y="137839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22225</xdr:rowOff>
    </xdr:from>
    <xdr:ext cx="735330" cy="252095"/>
    <xdr:sp macro="" textlink="">
      <xdr:nvSpPr>
        <xdr:cNvPr id="276" name="テキスト ボックス 275"/>
        <xdr:cNvSpPr txBox="1"/>
      </xdr:nvSpPr>
      <xdr:spPr>
        <a:xfrm>
          <a:off x="14084300" y="1356042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77" name="楕円 276"/>
        <xdr:cNvSpPr/>
      </xdr:nvSpPr>
      <xdr:spPr>
        <a:xfrm>
          <a:off x="13594080" y="1389951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140335</xdr:rowOff>
    </xdr:from>
    <xdr:ext cx="760730" cy="252095"/>
    <xdr:sp macro="" textlink="">
      <xdr:nvSpPr>
        <xdr:cNvPr id="278" name="テキスト ボックス 277"/>
        <xdr:cNvSpPr txBox="1"/>
      </xdr:nvSpPr>
      <xdr:spPr>
        <a:xfrm>
          <a:off x="13286740" y="1367853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31115</xdr:rowOff>
    </xdr:from>
    <xdr:to xmlns:xdr="http://schemas.openxmlformats.org/drawingml/2006/spreadsheetDrawing">
      <xdr:col>68</xdr:col>
      <xdr:colOff>186690</xdr:colOff>
      <xdr:row>84</xdr:row>
      <xdr:rowOff>130175</xdr:rowOff>
    </xdr:to>
    <xdr:sp macro="" textlink="">
      <xdr:nvSpPr>
        <xdr:cNvPr id="279" name="楕円 278"/>
        <xdr:cNvSpPr/>
      </xdr:nvSpPr>
      <xdr:spPr>
        <a:xfrm>
          <a:off x="12796520" y="13899515"/>
          <a:ext cx="8509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82</xdr:row>
      <xdr:rowOff>140335</xdr:rowOff>
    </xdr:from>
    <xdr:ext cx="762000" cy="252095"/>
    <xdr:sp macro="" textlink="">
      <xdr:nvSpPr>
        <xdr:cNvPr id="280" name="テキスト ボックス 279"/>
        <xdr:cNvSpPr txBox="1"/>
      </xdr:nvSpPr>
      <xdr:spPr>
        <a:xfrm>
          <a:off x="12508230" y="136785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33655</xdr:rowOff>
    </xdr:from>
    <xdr:to xmlns:xdr="http://schemas.openxmlformats.org/drawingml/2006/spreadsheetDrawing">
      <xdr:col>64</xdr:col>
      <xdr:colOff>152400</xdr:colOff>
      <xdr:row>85</xdr:row>
      <xdr:rowOff>132715</xdr:rowOff>
    </xdr:to>
    <xdr:sp macro="" textlink="">
      <xdr:nvSpPr>
        <xdr:cNvPr id="281" name="楕円 280"/>
        <xdr:cNvSpPr/>
      </xdr:nvSpPr>
      <xdr:spPr>
        <a:xfrm>
          <a:off x="11998960" y="14067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117475</xdr:rowOff>
    </xdr:from>
    <xdr:ext cx="762000" cy="252095"/>
    <xdr:sp macro="" textlink="">
      <xdr:nvSpPr>
        <xdr:cNvPr id="282" name="テキスト ボックス 281"/>
        <xdr:cNvSpPr txBox="1"/>
      </xdr:nvSpPr>
      <xdr:spPr>
        <a:xfrm>
          <a:off x="11714480" y="141509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3" name="正方形/長方形 282"/>
        <xdr:cNvSpPr/>
      </xdr:nvSpPr>
      <xdr:spPr>
        <a:xfrm>
          <a:off x="11432540" y="8500745"/>
          <a:ext cx="45313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60600" cy="302260"/>
    <xdr:sp macro="" textlink="">
      <xdr:nvSpPr>
        <xdr:cNvPr id="284" name="テキスト ボックス 283"/>
        <xdr:cNvSpPr txBox="1"/>
      </xdr:nvSpPr>
      <xdr:spPr>
        <a:xfrm>
          <a:off x="11906250" y="884936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8460" cy="349885"/>
    <xdr:sp macro="" textlink="">
      <xdr:nvSpPr>
        <xdr:cNvPr id="285" name="テキスト ボックス 284"/>
        <xdr:cNvSpPr txBox="1"/>
      </xdr:nvSpPr>
      <xdr:spPr>
        <a:xfrm>
          <a:off x="14022070" y="8824595"/>
          <a:ext cx="164846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6" name="正方形/長方形 285"/>
        <xdr:cNvSpPr/>
      </xdr:nvSpPr>
      <xdr:spPr>
        <a:xfrm>
          <a:off x="16027400" y="8747125"/>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7" name="正方形/長方形 286"/>
        <xdr:cNvSpPr/>
      </xdr:nvSpPr>
      <xdr:spPr>
        <a:xfrm>
          <a:off x="16027400" y="892810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8" name="正方形/長方形 287"/>
        <xdr:cNvSpPr/>
      </xdr:nvSpPr>
      <xdr:spPr>
        <a:xfrm>
          <a:off x="17495520" y="874712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89" name="正方形/長方形 288"/>
        <xdr:cNvSpPr/>
      </xdr:nvSpPr>
      <xdr:spPr>
        <a:xfrm>
          <a:off x="17495520" y="892810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0" name="正方形/長方形 289"/>
        <xdr:cNvSpPr/>
      </xdr:nvSpPr>
      <xdr:spPr>
        <a:xfrm>
          <a:off x="18796000" y="874712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1" name="正方形/長方形 290"/>
        <xdr:cNvSpPr/>
      </xdr:nvSpPr>
      <xdr:spPr>
        <a:xfrm>
          <a:off x="18796000" y="8928100"/>
          <a:ext cx="11328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1432540" y="9235440"/>
          <a:ext cx="4531360" cy="23215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6131540" y="9235440"/>
          <a:ext cx="5369560" cy="23215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4" name="正方形/長方形 293"/>
        <xdr:cNvSpPr/>
      </xdr:nvSpPr>
      <xdr:spPr>
        <a:xfrm>
          <a:off x="16131540" y="9235440"/>
          <a:ext cx="3398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186690</xdr:colOff>
      <xdr:row>57</xdr:row>
      <xdr:rowOff>130175</xdr:rowOff>
    </xdr:from>
    <xdr:to xmlns:xdr="http://schemas.openxmlformats.org/drawingml/2006/spreadsheetDrawing">
      <xdr:col>114</xdr:col>
      <xdr:colOff>114300</xdr:colOff>
      <xdr:row>69</xdr:row>
      <xdr:rowOff>106045</xdr:rowOff>
    </xdr:to>
    <xdr:sp macro="" textlink="" fLocksText="0">
      <xdr:nvSpPr>
        <xdr:cNvPr id="295" name="テキスト ボックス 294"/>
        <xdr:cNvSpPr txBox="1"/>
      </xdr:nvSpPr>
      <xdr:spPr>
        <a:xfrm>
          <a:off x="16242030" y="9540875"/>
          <a:ext cx="515493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定員適正化計画に基づき、職員数は減少しているが、類似団体平均の</a:t>
          </a:r>
          <a:r>
            <a:rPr kumimoji="1" lang="en-US" altLang="ja-JP" sz="1200">
              <a:solidFill>
                <a:schemeClr val="dk1"/>
              </a:solidFill>
              <a:effectLst/>
              <a:latin typeface="ＭＳ Ｐゴシック"/>
              <a:ea typeface="ＭＳ Ｐゴシック"/>
              <a:cs typeface="+mn-cs"/>
            </a:rPr>
            <a:t>17.59</a:t>
          </a:r>
          <a:r>
            <a:rPr kumimoji="1" lang="ja-JP" altLang="ja-JP" sz="1200">
              <a:solidFill>
                <a:schemeClr val="dk1"/>
              </a:solidFill>
              <a:effectLst/>
              <a:latin typeface="ＭＳ Ｐゴシック"/>
              <a:ea typeface="ＭＳ Ｐゴシック"/>
              <a:cs typeface="+mn-cs"/>
            </a:rPr>
            <a:t>人と比較すると当町は</a:t>
          </a:r>
          <a:r>
            <a:rPr kumimoji="1" lang="en-US" altLang="ja-JP" sz="1200">
              <a:solidFill>
                <a:schemeClr val="dk1"/>
              </a:solidFill>
              <a:effectLst/>
              <a:latin typeface="ＭＳ Ｐゴシック"/>
              <a:ea typeface="ＭＳ Ｐゴシック"/>
              <a:cs typeface="+mn-cs"/>
            </a:rPr>
            <a:t>18.87</a:t>
          </a:r>
          <a:r>
            <a:rPr kumimoji="1" lang="ja-JP" altLang="ja-JP" sz="1200">
              <a:solidFill>
                <a:schemeClr val="dk1"/>
              </a:solidFill>
              <a:effectLst/>
              <a:latin typeface="ＭＳ Ｐゴシック"/>
              <a:ea typeface="ＭＳ Ｐゴシック"/>
              <a:cs typeface="+mn-cs"/>
            </a:rPr>
            <a:t>人と</a:t>
          </a:r>
          <a:r>
            <a:rPr kumimoji="1" lang="en-US" altLang="ja-JP" sz="1200">
              <a:solidFill>
                <a:schemeClr val="dk1"/>
              </a:solidFill>
              <a:effectLst/>
              <a:latin typeface="ＭＳ Ｐゴシック"/>
              <a:ea typeface="ＭＳ Ｐゴシック"/>
              <a:cs typeface="+mn-cs"/>
            </a:rPr>
            <a:t>1.28</a:t>
          </a:r>
          <a:r>
            <a:rPr kumimoji="1" lang="ja-JP" altLang="ja-JP" sz="1200">
              <a:solidFill>
                <a:schemeClr val="dk1"/>
              </a:solidFill>
              <a:effectLst/>
              <a:latin typeface="ＭＳ Ｐゴシック"/>
              <a:ea typeface="ＭＳ Ｐゴシック"/>
              <a:cs typeface="+mn-cs"/>
            </a:rPr>
            <a:t>人上回っている状況である。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この要因は、合併したことにより面積も拡大し、旧行政区単位に支所や保育所等の施設を有していることが数値を引き上げている。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今後においても、定員適正化計画に基づき退職不補充などによる削減を実施するなど適正な定員管理に努める。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8615" cy="220345"/>
    <xdr:sp macro="" textlink="">
      <xdr:nvSpPr>
        <xdr:cNvPr id="296" name="テキスト ボックス 295"/>
        <xdr:cNvSpPr txBox="1"/>
      </xdr:nvSpPr>
      <xdr:spPr>
        <a:xfrm>
          <a:off x="11394440" y="905192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1432540" y="1155700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9460" cy="250825"/>
    <xdr:sp macro="" textlink="">
      <xdr:nvSpPr>
        <xdr:cNvPr id="298" name="テキスト ボックス 297"/>
        <xdr:cNvSpPr txBox="1"/>
      </xdr:nvSpPr>
      <xdr:spPr>
        <a:xfrm>
          <a:off x="10761980" y="114204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31115</xdr:rowOff>
    </xdr:from>
    <xdr:to xmlns:xdr="http://schemas.openxmlformats.org/drawingml/2006/spreadsheetDrawing">
      <xdr:col>85</xdr:col>
      <xdr:colOff>95250</xdr:colOff>
      <xdr:row>67</xdr:row>
      <xdr:rowOff>31115</xdr:rowOff>
    </xdr:to>
    <xdr:cxnSp macro="">
      <xdr:nvCxnSpPr>
        <xdr:cNvPr id="299" name="直線コネクタ 298"/>
        <xdr:cNvCxnSpPr/>
      </xdr:nvCxnSpPr>
      <xdr:spPr>
        <a:xfrm>
          <a:off x="11432540" y="1109281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59690</xdr:rowOff>
    </xdr:from>
    <xdr:ext cx="759460" cy="252095"/>
    <xdr:sp macro="" textlink="">
      <xdr:nvSpPr>
        <xdr:cNvPr id="300" name="テキスト ボックス 299"/>
        <xdr:cNvSpPr txBox="1"/>
      </xdr:nvSpPr>
      <xdr:spPr>
        <a:xfrm>
          <a:off x="10761980" y="1095629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61595</xdr:rowOff>
    </xdr:from>
    <xdr:to xmlns:xdr="http://schemas.openxmlformats.org/drawingml/2006/spreadsheetDrawing">
      <xdr:col>85</xdr:col>
      <xdr:colOff>95250</xdr:colOff>
      <xdr:row>64</xdr:row>
      <xdr:rowOff>61595</xdr:rowOff>
    </xdr:to>
    <xdr:cxnSp macro="">
      <xdr:nvCxnSpPr>
        <xdr:cNvPr id="301" name="直線コネクタ 300"/>
        <xdr:cNvCxnSpPr/>
      </xdr:nvCxnSpPr>
      <xdr:spPr>
        <a:xfrm>
          <a:off x="11432540" y="1062799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90805</xdr:rowOff>
    </xdr:from>
    <xdr:ext cx="759460" cy="250825"/>
    <xdr:sp macro="" textlink="">
      <xdr:nvSpPr>
        <xdr:cNvPr id="302" name="テキスト ボックス 301"/>
        <xdr:cNvSpPr txBox="1"/>
      </xdr:nvSpPr>
      <xdr:spPr>
        <a:xfrm>
          <a:off x="10761980" y="104921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93345</xdr:rowOff>
    </xdr:from>
    <xdr:to xmlns:xdr="http://schemas.openxmlformats.org/drawingml/2006/spreadsheetDrawing">
      <xdr:col>85</xdr:col>
      <xdr:colOff>95250</xdr:colOff>
      <xdr:row>61</xdr:row>
      <xdr:rowOff>93345</xdr:rowOff>
    </xdr:to>
    <xdr:cxnSp macro="">
      <xdr:nvCxnSpPr>
        <xdr:cNvPr id="303" name="直線コネクタ 302"/>
        <xdr:cNvCxnSpPr/>
      </xdr:nvCxnSpPr>
      <xdr:spPr>
        <a:xfrm>
          <a:off x="11432540" y="101644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121920</xdr:rowOff>
    </xdr:from>
    <xdr:ext cx="759460" cy="250825"/>
    <xdr:sp macro="" textlink="">
      <xdr:nvSpPr>
        <xdr:cNvPr id="304" name="テキスト ボックス 303"/>
        <xdr:cNvSpPr txBox="1"/>
      </xdr:nvSpPr>
      <xdr:spPr>
        <a:xfrm>
          <a:off x="10761980" y="10027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124460</xdr:rowOff>
    </xdr:from>
    <xdr:to xmlns:xdr="http://schemas.openxmlformats.org/drawingml/2006/spreadsheetDrawing">
      <xdr:col>85</xdr:col>
      <xdr:colOff>95250</xdr:colOff>
      <xdr:row>58</xdr:row>
      <xdr:rowOff>124460</xdr:rowOff>
    </xdr:to>
    <xdr:cxnSp macro="">
      <xdr:nvCxnSpPr>
        <xdr:cNvPr id="305" name="直線コネクタ 304"/>
        <xdr:cNvCxnSpPr/>
      </xdr:nvCxnSpPr>
      <xdr:spPr>
        <a:xfrm>
          <a:off x="11432540" y="97002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152400</xdr:rowOff>
    </xdr:from>
    <xdr:ext cx="759460" cy="252095"/>
    <xdr:sp macro="" textlink="">
      <xdr:nvSpPr>
        <xdr:cNvPr id="306" name="テキスト ボックス 305"/>
        <xdr:cNvSpPr txBox="1"/>
      </xdr:nvSpPr>
      <xdr:spPr>
        <a:xfrm>
          <a:off x="10761980" y="95631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07" name="直線コネクタ 306"/>
        <xdr:cNvCxnSpPr/>
      </xdr:nvCxnSpPr>
      <xdr:spPr>
        <a:xfrm>
          <a:off x="11432540" y="92354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59460" cy="250825"/>
    <xdr:sp macro="" textlink="">
      <xdr:nvSpPr>
        <xdr:cNvPr id="308" name="テキスト ボックス 307"/>
        <xdr:cNvSpPr txBox="1"/>
      </xdr:nvSpPr>
      <xdr:spPr>
        <a:xfrm>
          <a:off x="10761980" y="90976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1432540" y="9235440"/>
          <a:ext cx="4531360" cy="23215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127635</xdr:rowOff>
    </xdr:from>
    <xdr:to xmlns:xdr="http://schemas.openxmlformats.org/drawingml/2006/spreadsheetDrawing">
      <xdr:col>81</xdr:col>
      <xdr:colOff>44450</xdr:colOff>
      <xdr:row>65</xdr:row>
      <xdr:rowOff>76200</xdr:rowOff>
    </xdr:to>
    <xdr:cxnSp macro="">
      <xdr:nvCxnSpPr>
        <xdr:cNvPr id="310" name="直線コネクタ 309"/>
        <xdr:cNvCxnSpPr/>
      </xdr:nvCxnSpPr>
      <xdr:spPr>
        <a:xfrm flipV="1">
          <a:off x="15166340" y="9703435"/>
          <a:ext cx="0" cy="1104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0730" cy="250825"/>
    <xdr:sp macro="" textlink="">
      <xdr:nvSpPr>
        <xdr:cNvPr id="311" name="定員管理の状況最小値テキスト"/>
        <xdr:cNvSpPr txBox="1"/>
      </xdr:nvSpPr>
      <xdr:spPr>
        <a:xfrm>
          <a:off x="15255240" y="1078166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76200</xdr:rowOff>
    </xdr:from>
    <xdr:to xmlns:xdr="http://schemas.openxmlformats.org/drawingml/2006/spreadsheetDrawing">
      <xdr:col>81</xdr:col>
      <xdr:colOff>133350</xdr:colOff>
      <xdr:row>65</xdr:row>
      <xdr:rowOff>76200</xdr:rowOff>
    </xdr:to>
    <xdr:cxnSp macro="">
      <xdr:nvCxnSpPr>
        <xdr:cNvPr id="312" name="直線コネクタ 311"/>
        <xdr:cNvCxnSpPr/>
      </xdr:nvCxnSpPr>
      <xdr:spPr>
        <a:xfrm>
          <a:off x="15100300" y="10807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43815</xdr:rowOff>
    </xdr:from>
    <xdr:ext cx="760730" cy="252730"/>
    <xdr:sp macro="" textlink="">
      <xdr:nvSpPr>
        <xdr:cNvPr id="313" name="定員管理の状況最大値テキスト"/>
        <xdr:cNvSpPr txBox="1"/>
      </xdr:nvSpPr>
      <xdr:spPr>
        <a:xfrm>
          <a:off x="15255240" y="9454515"/>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127635</xdr:rowOff>
    </xdr:from>
    <xdr:to xmlns:xdr="http://schemas.openxmlformats.org/drawingml/2006/spreadsheetDrawing">
      <xdr:col>81</xdr:col>
      <xdr:colOff>133350</xdr:colOff>
      <xdr:row>58</xdr:row>
      <xdr:rowOff>127635</xdr:rowOff>
    </xdr:to>
    <xdr:cxnSp macro="">
      <xdr:nvCxnSpPr>
        <xdr:cNvPr id="314" name="直線コネクタ 313"/>
        <xdr:cNvCxnSpPr/>
      </xdr:nvCxnSpPr>
      <xdr:spPr>
        <a:xfrm>
          <a:off x="15100300" y="97034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18415</xdr:rowOff>
    </xdr:from>
    <xdr:to xmlns:xdr="http://schemas.openxmlformats.org/drawingml/2006/spreadsheetDrawing">
      <xdr:col>81</xdr:col>
      <xdr:colOff>44450</xdr:colOff>
      <xdr:row>61</xdr:row>
      <xdr:rowOff>39370</xdr:rowOff>
    </xdr:to>
    <xdr:cxnSp macro="">
      <xdr:nvCxnSpPr>
        <xdr:cNvPr id="315" name="直線コネクタ 314"/>
        <xdr:cNvCxnSpPr/>
      </xdr:nvCxnSpPr>
      <xdr:spPr>
        <a:xfrm>
          <a:off x="14419580" y="10089515"/>
          <a:ext cx="746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113665</xdr:rowOff>
    </xdr:from>
    <xdr:ext cx="760730" cy="253365"/>
    <xdr:sp macro="" textlink="">
      <xdr:nvSpPr>
        <xdr:cNvPr id="316" name="定員管理の状況平均値テキスト"/>
        <xdr:cNvSpPr txBox="1"/>
      </xdr:nvSpPr>
      <xdr:spPr>
        <a:xfrm>
          <a:off x="15255240" y="9854565"/>
          <a:ext cx="7607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60</xdr:row>
      <xdr:rowOff>97155</xdr:rowOff>
    </xdr:from>
    <xdr:to xmlns:xdr="http://schemas.openxmlformats.org/drawingml/2006/spreadsheetDrawing">
      <xdr:col>81</xdr:col>
      <xdr:colOff>95250</xdr:colOff>
      <xdr:row>61</xdr:row>
      <xdr:rowOff>29210</xdr:rowOff>
    </xdr:to>
    <xdr:sp macro="" textlink="">
      <xdr:nvSpPr>
        <xdr:cNvPr id="317" name="フローチャート: 判断 316"/>
        <xdr:cNvSpPr/>
      </xdr:nvSpPr>
      <xdr:spPr>
        <a:xfrm>
          <a:off x="15121890" y="1000315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61</xdr:row>
      <xdr:rowOff>18415</xdr:rowOff>
    </xdr:from>
    <xdr:to xmlns:xdr="http://schemas.openxmlformats.org/drawingml/2006/spreadsheetDrawing">
      <xdr:col>77</xdr:col>
      <xdr:colOff>44450</xdr:colOff>
      <xdr:row>61</xdr:row>
      <xdr:rowOff>34290</xdr:rowOff>
    </xdr:to>
    <xdr:cxnSp macro="">
      <xdr:nvCxnSpPr>
        <xdr:cNvPr id="318" name="直線コネクタ 317"/>
        <xdr:cNvCxnSpPr/>
      </xdr:nvCxnSpPr>
      <xdr:spPr>
        <a:xfrm flipV="1">
          <a:off x="13628370" y="10089515"/>
          <a:ext cx="79121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60</xdr:row>
      <xdr:rowOff>73025</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4375130" y="997902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14605</xdr:rowOff>
    </xdr:from>
    <xdr:ext cx="735330" cy="252095"/>
    <xdr:sp macro="" textlink="">
      <xdr:nvSpPr>
        <xdr:cNvPr id="320" name="テキスト ボックス 319"/>
        <xdr:cNvSpPr txBox="1"/>
      </xdr:nvSpPr>
      <xdr:spPr>
        <a:xfrm>
          <a:off x="14084300" y="975550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34290</xdr:rowOff>
    </xdr:from>
    <xdr:to xmlns:xdr="http://schemas.openxmlformats.org/drawingml/2006/spreadsheetDrawing">
      <xdr:col>72</xdr:col>
      <xdr:colOff>186690</xdr:colOff>
      <xdr:row>61</xdr:row>
      <xdr:rowOff>45720</xdr:rowOff>
    </xdr:to>
    <xdr:cxnSp macro="">
      <xdr:nvCxnSpPr>
        <xdr:cNvPr id="321" name="直線コネクタ 320"/>
        <xdr:cNvCxnSpPr/>
      </xdr:nvCxnSpPr>
      <xdr:spPr>
        <a:xfrm flipV="1">
          <a:off x="12847320" y="10105390"/>
          <a:ext cx="7810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50800</xdr:rowOff>
    </xdr:from>
    <xdr:to xmlns:xdr="http://schemas.openxmlformats.org/drawingml/2006/spreadsheetDrawing">
      <xdr:col>73</xdr:col>
      <xdr:colOff>44450</xdr:colOff>
      <xdr:row>60</xdr:row>
      <xdr:rowOff>150495</xdr:rowOff>
    </xdr:to>
    <xdr:sp macro="" textlink="">
      <xdr:nvSpPr>
        <xdr:cNvPr id="322" name="フローチャート: 判断 321"/>
        <xdr:cNvSpPr/>
      </xdr:nvSpPr>
      <xdr:spPr>
        <a:xfrm>
          <a:off x="13594080" y="995680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160655</xdr:rowOff>
    </xdr:from>
    <xdr:ext cx="760730" cy="250825"/>
    <xdr:sp macro="" textlink="">
      <xdr:nvSpPr>
        <xdr:cNvPr id="323" name="テキスト ボックス 322"/>
        <xdr:cNvSpPr txBox="1"/>
      </xdr:nvSpPr>
      <xdr:spPr>
        <a:xfrm>
          <a:off x="13286740" y="973645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22860</xdr:rowOff>
    </xdr:from>
    <xdr:to xmlns:xdr="http://schemas.openxmlformats.org/drawingml/2006/spreadsheetDrawing">
      <xdr:col>68</xdr:col>
      <xdr:colOff>152400</xdr:colOff>
      <xdr:row>61</xdr:row>
      <xdr:rowOff>45720</xdr:rowOff>
    </xdr:to>
    <xdr:cxnSp macro="">
      <xdr:nvCxnSpPr>
        <xdr:cNvPr id="324" name="直線コネクタ 323"/>
        <xdr:cNvCxnSpPr/>
      </xdr:nvCxnSpPr>
      <xdr:spPr>
        <a:xfrm>
          <a:off x="12049760" y="10093960"/>
          <a:ext cx="7975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40640</xdr:rowOff>
    </xdr:from>
    <xdr:to xmlns:xdr="http://schemas.openxmlformats.org/drawingml/2006/spreadsheetDrawing">
      <xdr:col>68</xdr:col>
      <xdr:colOff>186690</xdr:colOff>
      <xdr:row>60</xdr:row>
      <xdr:rowOff>140335</xdr:rowOff>
    </xdr:to>
    <xdr:sp macro="" textlink="">
      <xdr:nvSpPr>
        <xdr:cNvPr id="325" name="フローチャート: 判断 324"/>
        <xdr:cNvSpPr/>
      </xdr:nvSpPr>
      <xdr:spPr>
        <a:xfrm>
          <a:off x="12796520" y="9946640"/>
          <a:ext cx="850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58</xdr:row>
      <xdr:rowOff>150495</xdr:rowOff>
    </xdr:from>
    <xdr:ext cx="762000" cy="252095"/>
    <xdr:sp macro="" textlink="">
      <xdr:nvSpPr>
        <xdr:cNvPr id="326" name="テキスト ボックス 325"/>
        <xdr:cNvSpPr txBox="1"/>
      </xdr:nvSpPr>
      <xdr:spPr>
        <a:xfrm>
          <a:off x="12508230" y="97262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6985</xdr:rowOff>
    </xdr:from>
    <xdr:to xmlns:xdr="http://schemas.openxmlformats.org/drawingml/2006/spreadsheetDrawing">
      <xdr:col>64</xdr:col>
      <xdr:colOff>152400</xdr:colOff>
      <xdr:row>60</xdr:row>
      <xdr:rowOff>106680</xdr:rowOff>
    </xdr:to>
    <xdr:sp macro="" textlink="">
      <xdr:nvSpPr>
        <xdr:cNvPr id="327" name="フローチャート: 判断 326"/>
        <xdr:cNvSpPr/>
      </xdr:nvSpPr>
      <xdr:spPr>
        <a:xfrm>
          <a:off x="11998960" y="99129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116840</xdr:rowOff>
    </xdr:from>
    <xdr:ext cx="762000" cy="252095"/>
    <xdr:sp macro="" textlink="">
      <xdr:nvSpPr>
        <xdr:cNvPr id="328" name="テキスト ボックス 327"/>
        <xdr:cNvSpPr txBox="1"/>
      </xdr:nvSpPr>
      <xdr:spPr>
        <a:xfrm>
          <a:off x="11714480" y="96926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2095"/>
    <xdr:sp macro="" textlink="">
      <xdr:nvSpPr>
        <xdr:cNvPr id="329" name="テキスト ボックス 328"/>
        <xdr:cNvSpPr txBox="1"/>
      </xdr:nvSpPr>
      <xdr:spPr>
        <a:xfrm>
          <a:off x="1497330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2095"/>
    <xdr:sp macro="" textlink="">
      <xdr:nvSpPr>
        <xdr:cNvPr id="330" name="テキスト ボックス 329"/>
        <xdr:cNvSpPr txBox="1"/>
      </xdr:nvSpPr>
      <xdr:spPr>
        <a:xfrm>
          <a:off x="1422654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69</xdr:row>
      <xdr:rowOff>165100</xdr:rowOff>
    </xdr:from>
    <xdr:ext cx="762000" cy="252095"/>
    <xdr:sp macro="" textlink="">
      <xdr:nvSpPr>
        <xdr:cNvPr id="331" name="テキスト ボックス 330"/>
        <xdr:cNvSpPr txBox="1"/>
      </xdr:nvSpPr>
      <xdr:spPr>
        <a:xfrm>
          <a:off x="1344168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9460" cy="252095"/>
    <xdr:sp macro="" textlink="">
      <xdr:nvSpPr>
        <xdr:cNvPr id="332" name="テキスト ボックス 331"/>
        <xdr:cNvSpPr txBox="1"/>
      </xdr:nvSpPr>
      <xdr:spPr>
        <a:xfrm>
          <a:off x="12654280" y="115570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2095"/>
    <xdr:sp macro="" textlink="">
      <xdr:nvSpPr>
        <xdr:cNvPr id="333" name="テキスト ボックス 332"/>
        <xdr:cNvSpPr txBox="1"/>
      </xdr:nvSpPr>
      <xdr:spPr>
        <a:xfrm>
          <a:off x="11856720" y="11557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60</xdr:row>
      <xdr:rowOff>157480</xdr:rowOff>
    </xdr:from>
    <xdr:to xmlns:xdr="http://schemas.openxmlformats.org/drawingml/2006/spreadsheetDrawing">
      <xdr:col>81</xdr:col>
      <xdr:colOff>95250</xdr:colOff>
      <xdr:row>61</xdr:row>
      <xdr:rowOff>89535</xdr:rowOff>
    </xdr:to>
    <xdr:sp macro="" textlink="">
      <xdr:nvSpPr>
        <xdr:cNvPr id="334" name="楕円 333"/>
        <xdr:cNvSpPr/>
      </xdr:nvSpPr>
      <xdr:spPr>
        <a:xfrm>
          <a:off x="15121890" y="1006348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130175</xdr:rowOff>
    </xdr:from>
    <xdr:ext cx="760730" cy="251460"/>
    <xdr:sp macro="" textlink="">
      <xdr:nvSpPr>
        <xdr:cNvPr id="335" name="定員管理の状況該当値テキスト"/>
        <xdr:cNvSpPr txBox="1"/>
      </xdr:nvSpPr>
      <xdr:spPr>
        <a:xfrm>
          <a:off x="15255240" y="10036175"/>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60</xdr:row>
      <xdr:rowOff>136525</xdr:rowOff>
    </xdr:from>
    <xdr:to xmlns:xdr="http://schemas.openxmlformats.org/drawingml/2006/spreadsheetDrawing">
      <xdr:col>77</xdr:col>
      <xdr:colOff>95250</xdr:colOff>
      <xdr:row>61</xdr:row>
      <xdr:rowOff>68580</xdr:rowOff>
    </xdr:to>
    <xdr:sp macro="" textlink="">
      <xdr:nvSpPr>
        <xdr:cNvPr id="336" name="楕円 335"/>
        <xdr:cNvSpPr/>
      </xdr:nvSpPr>
      <xdr:spPr>
        <a:xfrm>
          <a:off x="14375130" y="100425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53340</xdr:rowOff>
    </xdr:from>
    <xdr:ext cx="735330" cy="250825"/>
    <xdr:sp macro="" textlink="">
      <xdr:nvSpPr>
        <xdr:cNvPr id="337" name="テキスト ボックス 336"/>
        <xdr:cNvSpPr txBox="1"/>
      </xdr:nvSpPr>
      <xdr:spPr>
        <a:xfrm>
          <a:off x="14084300" y="1012444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151765</xdr:rowOff>
    </xdr:from>
    <xdr:to xmlns:xdr="http://schemas.openxmlformats.org/drawingml/2006/spreadsheetDrawing">
      <xdr:col>73</xdr:col>
      <xdr:colOff>44450</xdr:colOff>
      <xdr:row>61</xdr:row>
      <xdr:rowOff>84455</xdr:rowOff>
    </xdr:to>
    <xdr:sp macro="" textlink="">
      <xdr:nvSpPr>
        <xdr:cNvPr id="338" name="楕円 337"/>
        <xdr:cNvSpPr/>
      </xdr:nvSpPr>
      <xdr:spPr>
        <a:xfrm>
          <a:off x="13594080" y="10057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69215</xdr:rowOff>
    </xdr:from>
    <xdr:ext cx="760730" cy="252095"/>
    <xdr:sp macro="" textlink="">
      <xdr:nvSpPr>
        <xdr:cNvPr id="339" name="テキスト ボックス 338"/>
        <xdr:cNvSpPr txBox="1"/>
      </xdr:nvSpPr>
      <xdr:spPr>
        <a:xfrm>
          <a:off x="13286740" y="1014031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163830</xdr:rowOff>
    </xdr:from>
    <xdr:to xmlns:xdr="http://schemas.openxmlformats.org/drawingml/2006/spreadsheetDrawing">
      <xdr:col>68</xdr:col>
      <xdr:colOff>186690</xdr:colOff>
      <xdr:row>61</xdr:row>
      <xdr:rowOff>95250</xdr:rowOff>
    </xdr:to>
    <xdr:sp macro="" textlink="">
      <xdr:nvSpPr>
        <xdr:cNvPr id="340" name="楕円 339"/>
        <xdr:cNvSpPr/>
      </xdr:nvSpPr>
      <xdr:spPr>
        <a:xfrm>
          <a:off x="12796520" y="10069830"/>
          <a:ext cx="8509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61</xdr:row>
      <xdr:rowOff>80645</xdr:rowOff>
    </xdr:from>
    <xdr:ext cx="762000" cy="253365"/>
    <xdr:sp macro="" textlink="">
      <xdr:nvSpPr>
        <xdr:cNvPr id="341" name="テキスト ボックス 340"/>
        <xdr:cNvSpPr txBox="1"/>
      </xdr:nvSpPr>
      <xdr:spPr>
        <a:xfrm>
          <a:off x="12508230" y="101517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140970</xdr:rowOff>
    </xdr:from>
    <xdr:to xmlns:xdr="http://schemas.openxmlformats.org/drawingml/2006/spreadsheetDrawing">
      <xdr:col>64</xdr:col>
      <xdr:colOff>152400</xdr:colOff>
      <xdr:row>61</xdr:row>
      <xdr:rowOff>73025</xdr:rowOff>
    </xdr:to>
    <xdr:sp macro="" textlink="">
      <xdr:nvSpPr>
        <xdr:cNvPr id="342" name="楕円 341"/>
        <xdr:cNvSpPr/>
      </xdr:nvSpPr>
      <xdr:spPr>
        <a:xfrm>
          <a:off x="11998960" y="100469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57785</xdr:rowOff>
    </xdr:from>
    <xdr:ext cx="762000" cy="252095"/>
    <xdr:sp macro="" textlink="">
      <xdr:nvSpPr>
        <xdr:cNvPr id="343" name="テキスト ボックス 342"/>
        <xdr:cNvSpPr txBox="1"/>
      </xdr:nvSpPr>
      <xdr:spPr>
        <a:xfrm>
          <a:off x="11714480" y="101288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4" name="正方形/長方形 343"/>
        <xdr:cNvSpPr/>
      </xdr:nvSpPr>
      <xdr:spPr>
        <a:xfrm>
          <a:off x="11432540" y="4831080"/>
          <a:ext cx="45313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3375" cy="300990"/>
    <xdr:sp macro="" textlink="">
      <xdr:nvSpPr>
        <xdr:cNvPr id="345" name="テキスト ボックス 344"/>
        <xdr:cNvSpPr txBox="1"/>
      </xdr:nvSpPr>
      <xdr:spPr>
        <a:xfrm>
          <a:off x="12189460" y="5179695"/>
          <a:ext cx="160337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8460" cy="350520"/>
    <xdr:sp macro="" textlink="">
      <xdr:nvSpPr>
        <xdr:cNvPr id="346" name="テキスト ボックス 345"/>
        <xdr:cNvSpPr txBox="1"/>
      </xdr:nvSpPr>
      <xdr:spPr>
        <a:xfrm>
          <a:off x="13738860" y="515556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7" name="正方形/長方形 346"/>
        <xdr:cNvSpPr/>
      </xdr:nvSpPr>
      <xdr:spPr>
        <a:xfrm>
          <a:off x="16027400" y="5077460"/>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48" name="正方形/長方形 347"/>
        <xdr:cNvSpPr/>
      </xdr:nvSpPr>
      <xdr:spPr>
        <a:xfrm>
          <a:off x="16027400" y="526097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49" name="正方形/長方形 348"/>
        <xdr:cNvSpPr/>
      </xdr:nvSpPr>
      <xdr:spPr>
        <a:xfrm>
          <a:off x="17495520" y="5077460"/>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0" name="正方形/長方形 349"/>
        <xdr:cNvSpPr/>
      </xdr:nvSpPr>
      <xdr:spPr>
        <a:xfrm>
          <a:off x="17495520" y="526097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1" name="正方形/長方形 350"/>
        <xdr:cNvSpPr/>
      </xdr:nvSpPr>
      <xdr:spPr>
        <a:xfrm>
          <a:off x="18796000" y="5077460"/>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2" name="正方形/長方形 351"/>
        <xdr:cNvSpPr/>
      </xdr:nvSpPr>
      <xdr:spPr>
        <a:xfrm>
          <a:off x="18796000" y="526097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3" name="正方形/長方形 352"/>
        <xdr:cNvSpPr/>
      </xdr:nvSpPr>
      <xdr:spPr>
        <a:xfrm>
          <a:off x="11432540" y="5565775"/>
          <a:ext cx="45313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4" name="正方形/長方形 353"/>
        <xdr:cNvSpPr/>
      </xdr:nvSpPr>
      <xdr:spPr>
        <a:xfrm>
          <a:off x="16131540" y="5565775"/>
          <a:ext cx="536956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5" name="正方形/長方形 354"/>
        <xdr:cNvSpPr/>
      </xdr:nvSpPr>
      <xdr:spPr>
        <a:xfrm>
          <a:off x="16131540" y="5565775"/>
          <a:ext cx="33985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186690</xdr:colOff>
      <xdr:row>35</xdr:row>
      <xdr:rowOff>93345</xdr:rowOff>
    </xdr:from>
    <xdr:to xmlns:xdr="http://schemas.openxmlformats.org/drawingml/2006/spreadsheetDrawing">
      <xdr:col>114</xdr:col>
      <xdr:colOff>114300</xdr:colOff>
      <xdr:row>47</xdr:row>
      <xdr:rowOff>68580</xdr:rowOff>
    </xdr:to>
    <xdr:sp macro="" textlink="" fLocksText="0">
      <xdr:nvSpPr>
        <xdr:cNvPr id="356" name="テキスト ボックス 355"/>
        <xdr:cNvSpPr txBox="1"/>
      </xdr:nvSpPr>
      <xdr:spPr>
        <a:xfrm>
          <a:off x="16242030" y="5871845"/>
          <a:ext cx="515493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類似団体平均を1.0ポイント下回るまで改善されてきている。これは、元利償還金償還額のピークを過ぎ、更には計画的な繰上償還により償還額が減少しているためである。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しかし、全国及び北海道平均と比較すると低い割合とは言えないことから、公債費の適性管理を図り当該比率のさらなる改善を図っていきたい。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7180" cy="219710"/>
    <xdr:sp macro="" textlink="">
      <xdr:nvSpPr>
        <xdr:cNvPr id="357" name="テキスト ボックス 356"/>
        <xdr:cNvSpPr txBox="1"/>
      </xdr:nvSpPr>
      <xdr:spPr>
        <a:xfrm>
          <a:off x="11394440" y="5382260"/>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58" name="直線コネクタ 357"/>
        <xdr:cNvCxnSpPr/>
      </xdr:nvCxnSpPr>
      <xdr:spPr>
        <a:xfrm>
          <a:off x="11432540" y="78898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9460" cy="250825"/>
    <xdr:sp macro="" textlink="">
      <xdr:nvSpPr>
        <xdr:cNvPr id="359" name="テキスト ボックス 358"/>
        <xdr:cNvSpPr txBox="1"/>
      </xdr:nvSpPr>
      <xdr:spPr>
        <a:xfrm>
          <a:off x="10761980" y="775398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1432540" y="75977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31750</xdr:rowOff>
    </xdr:from>
    <xdr:ext cx="759460" cy="250825"/>
    <xdr:sp macro="" textlink="">
      <xdr:nvSpPr>
        <xdr:cNvPr id="361" name="テキスト ボックス 360"/>
        <xdr:cNvSpPr txBox="1"/>
      </xdr:nvSpPr>
      <xdr:spPr>
        <a:xfrm>
          <a:off x="10761980" y="74612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43180</xdr:rowOff>
    </xdr:from>
    <xdr:to xmlns:xdr="http://schemas.openxmlformats.org/drawingml/2006/spreadsheetDrawing">
      <xdr:col>85</xdr:col>
      <xdr:colOff>95250</xdr:colOff>
      <xdr:row>44</xdr:row>
      <xdr:rowOff>43180</xdr:rowOff>
    </xdr:to>
    <xdr:cxnSp macro="">
      <xdr:nvCxnSpPr>
        <xdr:cNvPr id="362" name="直線コネクタ 361"/>
        <xdr:cNvCxnSpPr/>
      </xdr:nvCxnSpPr>
      <xdr:spPr>
        <a:xfrm>
          <a:off x="11432540" y="730758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72390</xdr:rowOff>
    </xdr:from>
    <xdr:ext cx="759460" cy="252095"/>
    <xdr:sp macro="" textlink="">
      <xdr:nvSpPr>
        <xdr:cNvPr id="363" name="テキスト ボックス 362"/>
        <xdr:cNvSpPr txBox="1"/>
      </xdr:nvSpPr>
      <xdr:spPr>
        <a:xfrm>
          <a:off x="10761980" y="717169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84455</xdr:rowOff>
    </xdr:from>
    <xdr:to xmlns:xdr="http://schemas.openxmlformats.org/drawingml/2006/spreadsheetDrawing">
      <xdr:col>85</xdr:col>
      <xdr:colOff>95250</xdr:colOff>
      <xdr:row>42</xdr:row>
      <xdr:rowOff>84455</xdr:rowOff>
    </xdr:to>
    <xdr:cxnSp macro="">
      <xdr:nvCxnSpPr>
        <xdr:cNvPr id="364" name="直線コネクタ 363"/>
        <xdr:cNvCxnSpPr/>
      </xdr:nvCxnSpPr>
      <xdr:spPr>
        <a:xfrm>
          <a:off x="11432540" y="701865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112395</xdr:rowOff>
    </xdr:from>
    <xdr:ext cx="759460" cy="253365"/>
    <xdr:sp macro="" textlink="">
      <xdr:nvSpPr>
        <xdr:cNvPr id="365" name="テキスト ボックス 364"/>
        <xdr:cNvSpPr txBox="1"/>
      </xdr:nvSpPr>
      <xdr:spPr>
        <a:xfrm>
          <a:off x="10761980" y="688149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6" name="直線コネクタ 365"/>
        <xdr:cNvCxnSpPr/>
      </xdr:nvCxnSpPr>
      <xdr:spPr>
        <a:xfrm>
          <a:off x="11432540" y="67284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9460" cy="252095"/>
    <xdr:sp macro="" textlink="">
      <xdr:nvSpPr>
        <xdr:cNvPr id="367" name="テキスト ボックス 366"/>
        <xdr:cNvSpPr txBox="1"/>
      </xdr:nvSpPr>
      <xdr:spPr>
        <a:xfrm>
          <a:off x="10761980" y="65913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164465</xdr:rowOff>
    </xdr:from>
    <xdr:to xmlns:xdr="http://schemas.openxmlformats.org/drawingml/2006/spreadsheetDrawing">
      <xdr:col>85</xdr:col>
      <xdr:colOff>95250</xdr:colOff>
      <xdr:row>38</xdr:row>
      <xdr:rowOff>164465</xdr:rowOff>
    </xdr:to>
    <xdr:cxnSp macro="">
      <xdr:nvCxnSpPr>
        <xdr:cNvPr id="368" name="直線コネクタ 367"/>
        <xdr:cNvCxnSpPr/>
      </xdr:nvCxnSpPr>
      <xdr:spPr>
        <a:xfrm>
          <a:off x="11432540" y="64382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25400</xdr:rowOff>
    </xdr:from>
    <xdr:ext cx="759460" cy="252095"/>
    <xdr:sp macro="" textlink="">
      <xdr:nvSpPr>
        <xdr:cNvPr id="369" name="テキスト ボックス 368"/>
        <xdr:cNvSpPr txBox="1"/>
      </xdr:nvSpPr>
      <xdr:spPr>
        <a:xfrm>
          <a:off x="10761980" y="629920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37465</xdr:rowOff>
    </xdr:from>
    <xdr:to xmlns:xdr="http://schemas.openxmlformats.org/drawingml/2006/spreadsheetDrawing">
      <xdr:col>85</xdr:col>
      <xdr:colOff>95250</xdr:colOff>
      <xdr:row>37</xdr:row>
      <xdr:rowOff>37465</xdr:rowOff>
    </xdr:to>
    <xdr:cxnSp macro="">
      <xdr:nvCxnSpPr>
        <xdr:cNvPr id="370" name="直線コネクタ 369"/>
        <xdr:cNvCxnSpPr/>
      </xdr:nvCxnSpPr>
      <xdr:spPr>
        <a:xfrm>
          <a:off x="11432540" y="614616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66040</xdr:rowOff>
    </xdr:from>
    <xdr:ext cx="759460" cy="252095"/>
    <xdr:sp macro="" textlink="">
      <xdr:nvSpPr>
        <xdr:cNvPr id="371" name="テキスト ボックス 370"/>
        <xdr:cNvSpPr txBox="1"/>
      </xdr:nvSpPr>
      <xdr:spPr>
        <a:xfrm>
          <a:off x="10761980" y="600964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77470</xdr:rowOff>
    </xdr:from>
    <xdr:to xmlns:xdr="http://schemas.openxmlformats.org/drawingml/2006/spreadsheetDrawing">
      <xdr:col>85</xdr:col>
      <xdr:colOff>95250</xdr:colOff>
      <xdr:row>35</xdr:row>
      <xdr:rowOff>77470</xdr:rowOff>
    </xdr:to>
    <xdr:cxnSp macro="">
      <xdr:nvCxnSpPr>
        <xdr:cNvPr id="372" name="直線コネクタ 371"/>
        <xdr:cNvCxnSpPr/>
      </xdr:nvCxnSpPr>
      <xdr:spPr>
        <a:xfrm>
          <a:off x="11432540" y="585597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106680</xdr:rowOff>
    </xdr:from>
    <xdr:ext cx="759460" cy="252095"/>
    <xdr:sp macro="" textlink="">
      <xdr:nvSpPr>
        <xdr:cNvPr id="373" name="テキスト ボックス 372"/>
        <xdr:cNvSpPr txBox="1"/>
      </xdr:nvSpPr>
      <xdr:spPr>
        <a:xfrm>
          <a:off x="10761980" y="572008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432540" y="556577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432540" y="5565775"/>
          <a:ext cx="45313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38100</xdr:rowOff>
    </xdr:from>
    <xdr:to xmlns:xdr="http://schemas.openxmlformats.org/drawingml/2006/spreadsheetDrawing">
      <xdr:col>81</xdr:col>
      <xdr:colOff>44450</xdr:colOff>
      <xdr:row>44</xdr:row>
      <xdr:rowOff>161925</xdr:rowOff>
    </xdr:to>
    <xdr:cxnSp macro="">
      <xdr:nvCxnSpPr>
        <xdr:cNvPr id="376" name="直線コネクタ 375"/>
        <xdr:cNvCxnSpPr/>
      </xdr:nvCxnSpPr>
      <xdr:spPr>
        <a:xfrm flipV="1">
          <a:off x="15166340" y="5981700"/>
          <a:ext cx="0" cy="1444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133985</xdr:rowOff>
    </xdr:from>
    <xdr:ext cx="760730" cy="253365"/>
    <xdr:sp macro="" textlink="">
      <xdr:nvSpPr>
        <xdr:cNvPr id="377" name="公債費負担の状況最小値テキスト"/>
        <xdr:cNvSpPr txBox="1"/>
      </xdr:nvSpPr>
      <xdr:spPr>
        <a:xfrm>
          <a:off x="15255240" y="739838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161925</xdr:rowOff>
    </xdr:from>
    <xdr:to xmlns:xdr="http://schemas.openxmlformats.org/drawingml/2006/spreadsheetDrawing">
      <xdr:col>81</xdr:col>
      <xdr:colOff>133350</xdr:colOff>
      <xdr:row>44</xdr:row>
      <xdr:rowOff>161925</xdr:rowOff>
    </xdr:to>
    <xdr:cxnSp macro="">
      <xdr:nvCxnSpPr>
        <xdr:cNvPr id="378" name="直線コネクタ 377"/>
        <xdr:cNvCxnSpPr/>
      </xdr:nvCxnSpPr>
      <xdr:spPr>
        <a:xfrm>
          <a:off x="15100300" y="7426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122555</xdr:rowOff>
    </xdr:from>
    <xdr:ext cx="760730" cy="250190"/>
    <xdr:sp macro="" textlink="">
      <xdr:nvSpPr>
        <xdr:cNvPr id="379" name="公債費負担の状況最大値テキスト"/>
        <xdr:cNvSpPr txBox="1"/>
      </xdr:nvSpPr>
      <xdr:spPr>
        <a:xfrm>
          <a:off x="15255240" y="5735955"/>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38100</xdr:rowOff>
    </xdr:from>
    <xdr:to xmlns:xdr="http://schemas.openxmlformats.org/drawingml/2006/spreadsheetDrawing">
      <xdr:col>81</xdr:col>
      <xdr:colOff>133350</xdr:colOff>
      <xdr:row>36</xdr:row>
      <xdr:rowOff>38100</xdr:rowOff>
    </xdr:to>
    <xdr:cxnSp macro="">
      <xdr:nvCxnSpPr>
        <xdr:cNvPr id="380" name="直線コネクタ 379"/>
        <xdr:cNvCxnSpPr/>
      </xdr:nvCxnSpPr>
      <xdr:spPr>
        <a:xfrm>
          <a:off x="15100300" y="59817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55245</xdr:rowOff>
    </xdr:from>
    <xdr:to xmlns:xdr="http://schemas.openxmlformats.org/drawingml/2006/spreadsheetDrawing">
      <xdr:col>81</xdr:col>
      <xdr:colOff>44450</xdr:colOff>
      <xdr:row>40</xdr:row>
      <xdr:rowOff>64770</xdr:rowOff>
    </xdr:to>
    <xdr:cxnSp macro="">
      <xdr:nvCxnSpPr>
        <xdr:cNvPr id="381" name="直線コネクタ 380"/>
        <xdr:cNvCxnSpPr/>
      </xdr:nvCxnSpPr>
      <xdr:spPr>
        <a:xfrm flipV="1">
          <a:off x="14419580" y="6659245"/>
          <a:ext cx="746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76835</xdr:rowOff>
    </xdr:from>
    <xdr:ext cx="760730" cy="253365"/>
    <xdr:sp macro="" textlink="">
      <xdr:nvSpPr>
        <xdr:cNvPr id="382" name="公債費負担の状況平均値テキスト"/>
        <xdr:cNvSpPr txBox="1"/>
      </xdr:nvSpPr>
      <xdr:spPr>
        <a:xfrm>
          <a:off x="15255240" y="6680835"/>
          <a:ext cx="7607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40</xdr:row>
      <xdr:rowOff>104775</xdr:rowOff>
    </xdr:from>
    <xdr:to xmlns:xdr="http://schemas.openxmlformats.org/drawingml/2006/spreadsheetDrawing">
      <xdr:col>81</xdr:col>
      <xdr:colOff>95250</xdr:colOff>
      <xdr:row>41</xdr:row>
      <xdr:rowOff>36195</xdr:rowOff>
    </xdr:to>
    <xdr:sp macro="" textlink="">
      <xdr:nvSpPr>
        <xdr:cNvPr id="383" name="フローチャート: 判断 382"/>
        <xdr:cNvSpPr/>
      </xdr:nvSpPr>
      <xdr:spPr>
        <a:xfrm>
          <a:off x="15121890" y="670877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186690</xdr:colOff>
      <xdr:row>40</xdr:row>
      <xdr:rowOff>64770</xdr:rowOff>
    </xdr:from>
    <xdr:to xmlns:xdr="http://schemas.openxmlformats.org/drawingml/2006/spreadsheetDrawing">
      <xdr:col>77</xdr:col>
      <xdr:colOff>44450</xdr:colOff>
      <xdr:row>40</xdr:row>
      <xdr:rowOff>74930</xdr:rowOff>
    </xdr:to>
    <xdr:cxnSp macro="">
      <xdr:nvCxnSpPr>
        <xdr:cNvPr id="384" name="直線コネクタ 383"/>
        <xdr:cNvCxnSpPr/>
      </xdr:nvCxnSpPr>
      <xdr:spPr>
        <a:xfrm flipV="1">
          <a:off x="13628370" y="6668770"/>
          <a:ext cx="79121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186690</xdr:colOff>
      <xdr:row>40</xdr:row>
      <xdr:rowOff>104775</xdr:rowOff>
    </xdr:from>
    <xdr:to xmlns:xdr="http://schemas.openxmlformats.org/drawingml/2006/spreadsheetDrawing">
      <xdr:col>77</xdr:col>
      <xdr:colOff>95250</xdr:colOff>
      <xdr:row>41</xdr:row>
      <xdr:rowOff>36195</xdr:rowOff>
    </xdr:to>
    <xdr:sp macro="" textlink="">
      <xdr:nvSpPr>
        <xdr:cNvPr id="385" name="フローチャート: 判断 384"/>
        <xdr:cNvSpPr/>
      </xdr:nvSpPr>
      <xdr:spPr>
        <a:xfrm>
          <a:off x="14375130" y="670877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20955</xdr:rowOff>
    </xdr:from>
    <xdr:ext cx="735330" cy="252095"/>
    <xdr:sp macro="" textlink="">
      <xdr:nvSpPr>
        <xdr:cNvPr id="386" name="テキスト ボックス 385"/>
        <xdr:cNvSpPr txBox="1"/>
      </xdr:nvSpPr>
      <xdr:spPr>
        <a:xfrm>
          <a:off x="14084300" y="6790055"/>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74930</xdr:rowOff>
    </xdr:from>
    <xdr:to xmlns:xdr="http://schemas.openxmlformats.org/drawingml/2006/spreadsheetDrawing">
      <xdr:col>72</xdr:col>
      <xdr:colOff>186690</xdr:colOff>
      <xdr:row>40</xdr:row>
      <xdr:rowOff>95250</xdr:rowOff>
    </xdr:to>
    <xdr:cxnSp macro="">
      <xdr:nvCxnSpPr>
        <xdr:cNvPr id="387" name="直線コネクタ 386"/>
        <xdr:cNvCxnSpPr/>
      </xdr:nvCxnSpPr>
      <xdr:spPr>
        <a:xfrm flipV="1">
          <a:off x="12847320" y="6678930"/>
          <a:ext cx="7810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84455</xdr:rowOff>
    </xdr:from>
    <xdr:to xmlns:xdr="http://schemas.openxmlformats.org/drawingml/2006/spreadsheetDrawing">
      <xdr:col>73</xdr:col>
      <xdr:colOff>44450</xdr:colOff>
      <xdr:row>41</xdr:row>
      <xdr:rowOff>17145</xdr:rowOff>
    </xdr:to>
    <xdr:sp macro="" textlink="">
      <xdr:nvSpPr>
        <xdr:cNvPr id="388" name="フローチャート: 判断 387"/>
        <xdr:cNvSpPr/>
      </xdr:nvSpPr>
      <xdr:spPr>
        <a:xfrm>
          <a:off x="13594080" y="6688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1270</xdr:rowOff>
    </xdr:from>
    <xdr:ext cx="760730" cy="253365"/>
    <xdr:sp macro="" textlink="">
      <xdr:nvSpPr>
        <xdr:cNvPr id="389" name="テキスト ボックス 388"/>
        <xdr:cNvSpPr txBox="1"/>
      </xdr:nvSpPr>
      <xdr:spPr>
        <a:xfrm>
          <a:off x="13286740" y="677037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95250</xdr:rowOff>
    </xdr:from>
    <xdr:to xmlns:xdr="http://schemas.openxmlformats.org/drawingml/2006/spreadsheetDrawing">
      <xdr:col>68</xdr:col>
      <xdr:colOff>152400</xdr:colOff>
      <xdr:row>40</xdr:row>
      <xdr:rowOff>104775</xdr:rowOff>
    </xdr:to>
    <xdr:cxnSp macro="">
      <xdr:nvCxnSpPr>
        <xdr:cNvPr id="390" name="直線コネクタ 389"/>
        <xdr:cNvCxnSpPr/>
      </xdr:nvCxnSpPr>
      <xdr:spPr>
        <a:xfrm flipV="1">
          <a:off x="12049760" y="6699250"/>
          <a:ext cx="7975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64135</xdr:rowOff>
    </xdr:from>
    <xdr:to xmlns:xdr="http://schemas.openxmlformats.org/drawingml/2006/spreadsheetDrawing">
      <xdr:col>68</xdr:col>
      <xdr:colOff>186690</xdr:colOff>
      <xdr:row>40</xdr:row>
      <xdr:rowOff>163830</xdr:rowOff>
    </xdr:to>
    <xdr:sp macro="" textlink="">
      <xdr:nvSpPr>
        <xdr:cNvPr id="391" name="フローチャート: 判断 390"/>
        <xdr:cNvSpPr/>
      </xdr:nvSpPr>
      <xdr:spPr>
        <a:xfrm>
          <a:off x="12796520" y="6668135"/>
          <a:ext cx="850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40</xdr:row>
      <xdr:rowOff>149225</xdr:rowOff>
    </xdr:from>
    <xdr:ext cx="762000" cy="252095"/>
    <xdr:sp macro="" textlink="">
      <xdr:nvSpPr>
        <xdr:cNvPr id="392" name="テキスト ボックス 391"/>
        <xdr:cNvSpPr txBox="1"/>
      </xdr:nvSpPr>
      <xdr:spPr>
        <a:xfrm>
          <a:off x="12508230" y="6753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64135</xdr:rowOff>
    </xdr:from>
    <xdr:to xmlns:xdr="http://schemas.openxmlformats.org/drawingml/2006/spreadsheetDrawing">
      <xdr:col>64</xdr:col>
      <xdr:colOff>152400</xdr:colOff>
      <xdr:row>40</xdr:row>
      <xdr:rowOff>163830</xdr:rowOff>
    </xdr:to>
    <xdr:sp macro="" textlink="">
      <xdr:nvSpPr>
        <xdr:cNvPr id="393" name="フローチャート: 判断 392"/>
        <xdr:cNvSpPr/>
      </xdr:nvSpPr>
      <xdr:spPr>
        <a:xfrm>
          <a:off x="11998960" y="66681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149225</xdr:rowOff>
    </xdr:from>
    <xdr:ext cx="762000" cy="252095"/>
    <xdr:sp macro="" textlink="">
      <xdr:nvSpPr>
        <xdr:cNvPr id="394" name="テキスト ボックス 393"/>
        <xdr:cNvSpPr txBox="1"/>
      </xdr:nvSpPr>
      <xdr:spPr>
        <a:xfrm>
          <a:off x="11714480" y="67532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2095"/>
    <xdr:sp macro="" textlink="">
      <xdr:nvSpPr>
        <xdr:cNvPr id="395" name="テキスト ボックス 394"/>
        <xdr:cNvSpPr txBox="1"/>
      </xdr:nvSpPr>
      <xdr:spPr>
        <a:xfrm>
          <a:off x="1497330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2095"/>
    <xdr:sp macro="" textlink="">
      <xdr:nvSpPr>
        <xdr:cNvPr id="396" name="テキスト ボックス 395"/>
        <xdr:cNvSpPr txBox="1"/>
      </xdr:nvSpPr>
      <xdr:spPr>
        <a:xfrm>
          <a:off x="1422654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47</xdr:row>
      <xdr:rowOff>128270</xdr:rowOff>
    </xdr:from>
    <xdr:ext cx="762000" cy="252095"/>
    <xdr:sp macro="" textlink="">
      <xdr:nvSpPr>
        <xdr:cNvPr id="397" name="テキスト ボックス 396"/>
        <xdr:cNvSpPr txBox="1"/>
      </xdr:nvSpPr>
      <xdr:spPr>
        <a:xfrm>
          <a:off x="1344168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9460" cy="252095"/>
    <xdr:sp macro="" textlink="">
      <xdr:nvSpPr>
        <xdr:cNvPr id="398" name="テキスト ボックス 397"/>
        <xdr:cNvSpPr txBox="1"/>
      </xdr:nvSpPr>
      <xdr:spPr>
        <a:xfrm>
          <a:off x="12654280" y="788797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2095"/>
    <xdr:sp macro="" textlink="">
      <xdr:nvSpPr>
        <xdr:cNvPr id="399" name="テキスト ボックス 398"/>
        <xdr:cNvSpPr txBox="1"/>
      </xdr:nvSpPr>
      <xdr:spPr>
        <a:xfrm>
          <a:off x="11856720" y="78879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186690</xdr:colOff>
      <xdr:row>40</xdr:row>
      <xdr:rowOff>5715</xdr:rowOff>
    </xdr:from>
    <xdr:to xmlns:xdr="http://schemas.openxmlformats.org/drawingml/2006/spreadsheetDrawing">
      <xdr:col>81</xdr:col>
      <xdr:colOff>95250</xdr:colOff>
      <xdr:row>40</xdr:row>
      <xdr:rowOff>105410</xdr:rowOff>
    </xdr:to>
    <xdr:sp macro="" textlink="">
      <xdr:nvSpPr>
        <xdr:cNvPr id="400" name="楕円 399"/>
        <xdr:cNvSpPr/>
      </xdr:nvSpPr>
      <xdr:spPr>
        <a:xfrm>
          <a:off x="15121890" y="66097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21590</xdr:rowOff>
    </xdr:from>
    <xdr:ext cx="760730" cy="251460"/>
    <xdr:sp macro="" textlink="">
      <xdr:nvSpPr>
        <xdr:cNvPr id="401" name="公債費負担の状況該当値テキスト"/>
        <xdr:cNvSpPr txBox="1"/>
      </xdr:nvSpPr>
      <xdr:spPr>
        <a:xfrm>
          <a:off x="15255240" y="646049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186690</xdr:colOff>
      <xdr:row>40</xdr:row>
      <xdr:rowOff>15875</xdr:rowOff>
    </xdr:from>
    <xdr:to xmlns:xdr="http://schemas.openxmlformats.org/drawingml/2006/spreadsheetDrawing">
      <xdr:col>77</xdr:col>
      <xdr:colOff>95250</xdr:colOff>
      <xdr:row>40</xdr:row>
      <xdr:rowOff>114935</xdr:rowOff>
    </xdr:to>
    <xdr:sp macro="" textlink="">
      <xdr:nvSpPr>
        <xdr:cNvPr id="402" name="楕円 401"/>
        <xdr:cNvSpPr/>
      </xdr:nvSpPr>
      <xdr:spPr>
        <a:xfrm>
          <a:off x="14375130" y="66198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125095</xdr:rowOff>
    </xdr:from>
    <xdr:ext cx="735330" cy="250825"/>
    <xdr:sp macro="" textlink="">
      <xdr:nvSpPr>
        <xdr:cNvPr id="403" name="テキスト ボックス 402"/>
        <xdr:cNvSpPr txBox="1"/>
      </xdr:nvSpPr>
      <xdr:spPr>
        <a:xfrm>
          <a:off x="14084300" y="639889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25400</xdr:rowOff>
    </xdr:from>
    <xdr:to xmlns:xdr="http://schemas.openxmlformats.org/drawingml/2006/spreadsheetDrawing">
      <xdr:col>73</xdr:col>
      <xdr:colOff>44450</xdr:colOff>
      <xdr:row>40</xdr:row>
      <xdr:rowOff>125095</xdr:rowOff>
    </xdr:to>
    <xdr:sp macro="" textlink="">
      <xdr:nvSpPr>
        <xdr:cNvPr id="404" name="楕円 403"/>
        <xdr:cNvSpPr/>
      </xdr:nvSpPr>
      <xdr:spPr>
        <a:xfrm>
          <a:off x="13594080" y="66294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134620</xdr:rowOff>
    </xdr:from>
    <xdr:ext cx="760730" cy="253365"/>
    <xdr:sp macro="" textlink="">
      <xdr:nvSpPr>
        <xdr:cNvPr id="405" name="テキスト ボックス 404"/>
        <xdr:cNvSpPr txBox="1"/>
      </xdr:nvSpPr>
      <xdr:spPr>
        <a:xfrm>
          <a:off x="13286740" y="640842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45085</xdr:rowOff>
    </xdr:from>
    <xdr:to xmlns:xdr="http://schemas.openxmlformats.org/drawingml/2006/spreadsheetDrawing">
      <xdr:col>68</xdr:col>
      <xdr:colOff>186690</xdr:colOff>
      <xdr:row>40</xdr:row>
      <xdr:rowOff>144780</xdr:rowOff>
    </xdr:to>
    <xdr:sp macro="" textlink="">
      <xdr:nvSpPr>
        <xdr:cNvPr id="406" name="楕円 405"/>
        <xdr:cNvSpPr/>
      </xdr:nvSpPr>
      <xdr:spPr>
        <a:xfrm>
          <a:off x="12796520" y="6649085"/>
          <a:ext cx="850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38</xdr:row>
      <xdr:rowOff>154305</xdr:rowOff>
    </xdr:from>
    <xdr:ext cx="762000" cy="252095"/>
    <xdr:sp macro="" textlink="">
      <xdr:nvSpPr>
        <xdr:cNvPr id="407" name="テキスト ボックス 406"/>
        <xdr:cNvSpPr txBox="1"/>
      </xdr:nvSpPr>
      <xdr:spPr>
        <a:xfrm>
          <a:off x="12508230" y="64281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54610</xdr:rowOff>
    </xdr:from>
    <xdr:to xmlns:xdr="http://schemas.openxmlformats.org/drawingml/2006/spreadsheetDrawing">
      <xdr:col>64</xdr:col>
      <xdr:colOff>152400</xdr:colOff>
      <xdr:row>40</xdr:row>
      <xdr:rowOff>153670</xdr:rowOff>
    </xdr:to>
    <xdr:sp macro="" textlink="">
      <xdr:nvSpPr>
        <xdr:cNvPr id="408" name="楕円 407"/>
        <xdr:cNvSpPr/>
      </xdr:nvSpPr>
      <xdr:spPr>
        <a:xfrm>
          <a:off x="11998960" y="6658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163830</xdr:rowOff>
    </xdr:from>
    <xdr:ext cx="762000" cy="250825"/>
    <xdr:sp macro="" textlink="">
      <xdr:nvSpPr>
        <xdr:cNvPr id="409" name="テキスト ボックス 408"/>
        <xdr:cNvSpPr txBox="1"/>
      </xdr:nvSpPr>
      <xdr:spPr>
        <a:xfrm>
          <a:off x="11714480" y="64376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432540" y="1161415"/>
          <a:ext cx="4531360" cy="3086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6370" cy="301625"/>
    <xdr:sp macro="" textlink="">
      <xdr:nvSpPr>
        <xdr:cNvPr id="411" name="テキスト ボックス 410"/>
        <xdr:cNvSpPr txBox="1"/>
      </xdr:nvSpPr>
      <xdr:spPr>
        <a:xfrm>
          <a:off x="12272645" y="1510665"/>
          <a:ext cx="143637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1155"/>
    <xdr:sp macro="" textlink="">
      <xdr:nvSpPr>
        <xdr:cNvPr id="412" name="テキスト ボックス 411"/>
        <xdr:cNvSpPr txBox="1"/>
      </xdr:nvSpPr>
      <xdr:spPr>
        <a:xfrm>
          <a:off x="13655675" y="1485900"/>
          <a:ext cx="164973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027400" y="140779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027400" y="1591945"/>
          <a:ext cx="13411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495520" y="140779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495520" y="159194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796000" y="1407795"/>
          <a:ext cx="113284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796000" y="1591945"/>
          <a:ext cx="11328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432540" y="1896745"/>
          <a:ext cx="45313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131540" y="1896745"/>
          <a:ext cx="536956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131540" y="1896745"/>
          <a:ext cx="3398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186690</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242030" y="2202180"/>
          <a:ext cx="515493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事務事業の見直しによる起債借入の抑制、積極的な繰上償還による地方債の残高の減や、町の将来負担を見据え充当可能基金への積み立て等により比率が改善する結果となった。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今後においても公債費の適性管理や充当可能基金等の適切な運用を図り、当該比率を維持していきたい。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7180" cy="219710"/>
    <xdr:sp macro="" textlink="">
      <xdr:nvSpPr>
        <xdr:cNvPr id="423" name="テキスト ボックス 422"/>
        <xdr:cNvSpPr txBox="1"/>
      </xdr:nvSpPr>
      <xdr:spPr>
        <a:xfrm>
          <a:off x="11394440" y="1712595"/>
          <a:ext cx="2971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432540" y="42208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9460" cy="250825"/>
    <xdr:sp macro="" textlink="">
      <xdr:nvSpPr>
        <xdr:cNvPr id="425" name="テキスト ボックス 424"/>
        <xdr:cNvSpPr txBox="1"/>
      </xdr:nvSpPr>
      <xdr:spPr>
        <a:xfrm>
          <a:off x="10761980" y="40843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6" name="直線コネクタ 425"/>
        <xdr:cNvCxnSpPr/>
      </xdr:nvCxnSpPr>
      <xdr:spPr>
        <a:xfrm>
          <a:off x="11432540" y="388874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9460" cy="252095"/>
    <xdr:sp macro="" textlink="">
      <xdr:nvSpPr>
        <xdr:cNvPr id="427" name="テキスト ボックス 426"/>
        <xdr:cNvSpPr txBox="1"/>
      </xdr:nvSpPr>
      <xdr:spPr>
        <a:xfrm>
          <a:off x="10761980" y="3751580"/>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8" name="直線コネクタ 427"/>
        <xdr:cNvCxnSpPr/>
      </xdr:nvCxnSpPr>
      <xdr:spPr>
        <a:xfrm>
          <a:off x="11432540" y="355663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9460" cy="252095"/>
    <xdr:sp macro="" textlink="">
      <xdr:nvSpPr>
        <xdr:cNvPr id="429" name="テキスト ボックス 428"/>
        <xdr:cNvSpPr txBox="1"/>
      </xdr:nvSpPr>
      <xdr:spPr>
        <a:xfrm>
          <a:off x="10761980" y="341947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0" name="直線コネクタ 429"/>
        <xdr:cNvCxnSpPr/>
      </xdr:nvCxnSpPr>
      <xdr:spPr>
        <a:xfrm>
          <a:off x="11432540" y="322453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9460" cy="252095"/>
    <xdr:sp macro="" textlink="">
      <xdr:nvSpPr>
        <xdr:cNvPr id="431" name="テキスト ボックス 430"/>
        <xdr:cNvSpPr txBox="1"/>
      </xdr:nvSpPr>
      <xdr:spPr>
        <a:xfrm>
          <a:off x="10761980" y="3088005"/>
          <a:ext cx="759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2" name="直線コネクタ 431"/>
        <xdr:cNvCxnSpPr/>
      </xdr:nvCxnSpPr>
      <xdr:spPr>
        <a:xfrm>
          <a:off x="11432540" y="2893060"/>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9460" cy="253365"/>
    <xdr:sp macro="" textlink="">
      <xdr:nvSpPr>
        <xdr:cNvPr id="433" name="テキスト ボックス 432"/>
        <xdr:cNvSpPr txBox="1"/>
      </xdr:nvSpPr>
      <xdr:spPr>
        <a:xfrm>
          <a:off x="10761980" y="2756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4" name="直線コネクタ 433"/>
        <xdr:cNvCxnSpPr/>
      </xdr:nvCxnSpPr>
      <xdr:spPr>
        <a:xfrm>
          <a:off x="11432540" y="256095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9460" cy="253365"/>
    <xdr:sp macro="" textlink="">
      <xdr:nvSpPr>
        <xdr:cNvPr id="435" name="テキスト ボックス 434"/>
        <xdr:cNvSpPr txBox="1"/>
      </xdr:nvSpPr>
      <xdr:spPr>
        <a:xfrm>
          <a:off x="10761980" y="24244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83185</xdr:rowOff>
    </xdr:from>
    <xdr:to xmlns:xdr="http://schemas.openxmlformats.org/drawingml/2006/spreadsheetDrawing">
      <xdr:col>85</xdr:col>
      <xdr:colOff>95250</xdr:colOff>
      <xdr:row>13</xdr:row>
      <xdr:rowOff>83185</xdr:rowOff>
    </xdr:to>
    <xdr:cxnSp macro="">
      <xdr:nvCxnSpPr>
        <xdr:cNvPr id="436" name="直線コネクタ 435"/>
        <xdr:cNvCxnSpPr/>
      </xdr:nvCxnSpPr>
      <xdr:spPr>
        <a:xfrm>
          <a:off x="11432540" y="222948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9460" cy="252730"/>
    <xdr:sp macro="" textlink="">
      <xdr:nvSpPr>
        <xdr:cNvPr id="437" name="テキスト ボックス 436"/>
        <xdr:cNvSpPr txBox="1"/>
      </xdr:nvSpPr>
      <xdr:spPr>
        <a:xfrm>
          <a:off x="10761980" y="209232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432540" y="1896745"/>
          <a:ext cx="45313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432540" y="1896745"/>
          <a:ext cx="45313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83185</xdr:rowOff>
    </xdr:from>
    <xdr:to xmlns:xdr="http://schemas.openxmlformats.org/drawingml/2006/spreadsheetDrawing">
      <xdr:col>81</xdr:col>
      <xdr:colOff>44450</xdr:colOff>
      <xdr:row>22</xdr:row>
      <xdr:rowOff>80010</xdr:rowOff>
    </xdr:to>
    <xdr:cxnSp macro="">
      <xdr:nvCxnSpPr>
        <xdr:cNvPr id="440" name="直線コネクタ 439"/>
        <xdr:cNvCxnSpPr/>
      </xdr:nvCxnSpPr>
      <xdr:spPr>
        <a:xfrm flipV="1">
          <a:off x="15166340" y="2229485"/>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52705</xdr:rowOff>
    </xdr:from>
    <xdr:ext cx="760730" cy="250825"/>
    <xdr:sp macro="" textlink="">
      <xdr:nvSpPr>
        <xdr:cNvPr id="441" name="将来負担の状況最小値テキスト"/>
        <xdr:cNvSpPr txBox="1"/>
      </xdr:nvSpPr>
      <xdr:spPr>
        <a:xfrm>
          <a:off x="15255240" y="368490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80010</xdr:rowOff>
    </xdr:from>
    <xdr:to xmlns:xdr="http://schemas.openxmlformats.org/drawingml/2006/spreadsheetDrawing">
      <xdr:col>81</xdr:col>
      <xdr:colOff>133350</xdr:colOff>
      <xdr:row>22</xdr:row>
      <xdr:rowOff>80010</xdr:rowOff>
    </xdr:to>
    <xdr:cxnSp macro="">
      <xdr:nvCxnSpPr>
        <xdr:cNvPr id="442" name="直線コネクタ 441"/>
        <xdr:cNvCxnSpPr/>
      </xdr:nvCxnSpPr>
      <xdr:spPr>
        <a:xfrm>
          <a:off x="15100300" y="37122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60730" cy="252095"/>
    <xdr:sp macro="" textlink="">
      <xdr:nvSpPr>
        <xdr:cNvPr id="443" name="将来負担の状況最大値テキスト"/>
        <xdr:cNvSpPr txBox="1"/>
      </xdr:nvSpPr>
      <xdr:spPr>
        <a:xfrm>
          <a:off x="15255240" y="1933575"/>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83185</xdr:rowOff>
    </xdr:from>
    <xdr:to xmlns:xdr="http://schemas.openxmlformats.org/drawingml/2006/spreadsheetDrawing">
      <xdr:col>81</xdr:col>
      <xdr:colOff>133350</xdr:colOff>
      <xdr:row>13</xdr:row>
      <xdr:rowOff>83185</xdr:rowOff>
    </xdr:to>
    <xdr:cxnSp macro="">
      <xdr:nvCxnSpPr>
        <xdr:cNvPr id="444" name="直線コネクタ 443"/>
        <xdr:cNvCxnSpPr/>
      </xdr:nvCxnSpPr>
      <xdr:spPr>
        <a:xfrm>
          <a:off x="15100300" y="22294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60730" cy="253365"/>
    <xdr:sp macro="" textlink="">
      <xdr:nvSpPr>
        <xdr:cNvPr id="445" name="将来負担の状況平均値テキスト"/>
        <xdr:cNvSpPr txBox="1"/>
      </xdr:nvSpPr>
      <xdr:spPr>
        <a:xfrm>
          <a:off x="15255240" y="2152015"/>
          <a:ext cx="7607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186690</xdr:colOff>
      <xdr:row>13</xdr:row>
      <xdr:rowOff>33020</xdr:rowOff>
    </xdr:from>
    <xdr:to xmlns:xdr="http://schemas.openxmlformats.org/drawingml/2006/spreadsheetDrawing">
      <xdr:col>81</xdr:col>
      <xdr:colOff>95250</xdr:colOff>
      <xdr:row>13</xdr:row>
      <xdr:rowOff>132080</xdr:rowOff>
    </xdr:to>
    <xdr:sp macro="" textlink="">
      <xdr:nvSpPr>
        <xdr:cNvPr id="446" name="フローチャート: 判断 445"/>
        <xdr:cNvSpPr/>
      </xdr:nvSpPr>
      <xdr:spPr>
        <a:xfrm>
          <a:off x="15121890" y="2179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186690</xdr:colOff>
      <xdr:row>13</xdr:row>
      <xdr:rowOff>33020</xdr:rowOff>
    </xdr:from>
    <xdr:to xmlns:xdr="http://schemas.openxmlformats.org/drawingml/2006/spreadsheetDrawing">
      <xdr:col>77</xdr:col>
      <xdr:colOff>95250</xdr:colOff>
      <xdr:row>13</xdr:row>
      <xdr:rowOff>132080</xdr:rowOff>
    </xdr:to>
    <xdr:sp macro="" textlink="">
      <xdr:nvSpPr>
        <xdr:cNvPr id="447" name="フローチャート: 判断 446"/>
        <xdr:cNvSpPr/>
      </xdr:nvSpPr>
      <xdr:spPr>
        <a:xfrm>
          <a:off x="14375130" y="21793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5330" cy="252095"/>
    <xdr:sp macro="" textlink="">
      <xdr:nvSpPr>
        <xdr:cNvPr id="448" name="テキスト ボックス 447"/>
        <xdr:cNvSpPr txBox="1"/>
      </xdr:nvSpPr>
      <xdr:spPr>
        <a:xfrm>
          <a:off x="14084300" y="1958340"/>
          <a:ext cx="7353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49" name="フローチャート: 判断 448"/>
        <xdr:cNvSpPr/>
      </xdr:nvSpPr>
      <xdr:spPr>
        <a:xfrm>
          <a:off x="13594080" y="217932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60730" cy="252095"/>
    <xdr:sp macro="" textlink="">
      <xdr:nvSpPr>
        <xdr:cNvPr id="450" name="テキスト ボックス 449"/>
        <xdr:cNvSpPr txBox="1"/>
      </xdr:nvSpPr>
      <xdr:spPr>
        <a:xfrm>
          <a:off x="13286740" y="195834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33020</xdr:rowOff>
    </xdr:from>
    <xdr:to xmlns:xdr="http://schemas.openxmlformats.org/drawingml/2006/spreadsheetDrawing">
      <xdr:col>68</xdr:col>
      <xdr:colOff>186690</xdr:colOff>
      <xdr:row>13</xdr:row>
      <xdr:rowOff>132080</xdr:rowOff>
    </xdr:to>
    <xdr:sp macro="" textlink="">
      <xdr:nvSpPr>
        <xdr:cNvPr id="451" name="フローチャート: 判断 450"/>
        <xdr:cNvSpPr/>
      </xdr:nvSpPr>
      <xdr:spPr>
        <a:xfrm>
          <a:off x="12796520" y="2179320"/>
          <a:ext cx="850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186690</xdr:colOff>
      <xdr:row>11</xdr:row>
      <xdr:rowOff>142240</xdr:rowOff>
    </xdr:from>
    <xdr:ext cx="762000" cy="252095"/>
    <xdr:sp macro="" textlink="">
      <xdr:nvSpPr>
        <xdr:cNvPr id="452" name="テキスト ボックス 451"/>
        <xdr:cNvSpPr txBox="1"/>
      </xdr:nvSpPr>
      <xdr:spPr>
        <a:xfrm>
          <a:off x="12508230" y="19583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33020</xdr:rowOff>
    </xdr:from>
    <xdr:to xmlns:xdr="http://schemas.openxmlformats.org/drawingml/2006/spreadsheetDrawing">
      <xdr:col>64</xdr:col>
      <xdr:colOff>152400</xdr:colOff>
      <xdr:row>13</xdr:row>
      <xdr:rowOff>132080</xdr:rowOff>
    </xdr:to>
    <xdr:sp macro="" textlink="">
      <xdr:nvSpPr>
        <xdr:cNvPr id="453" name="フローチャート: 判断 452"/>
        <xdr:cNvSpPr/>
      </xdr:nvSpPr>
      <xdr:spPr>
        <a:xfrm>
          <a:off x="11998960" y="2179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142240</xdr:rowOff>
    </xdr:from>
    <xdr:ext cx="762000" cy="252095"/>
    <xdr:sp macro="" textlink="">
      <xdr:nvSpPr>
        <xdr:cNvPr id="454" name="テキスト ボックス 453"/>
        <xdr:cNvSpPr txBox="1"/>
      </xdr:nvSpPr>
      <xdr:spPr>
        <a:xfrm>
          <a:off x="11714480" y="19583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825"/>
    <xdr:sp macro="" textlink="">
      <xdr:nvSpPr>
        <xdr:cNvPr id="455" name="テキスト ボックス 454"/>
        <xdr:cNvSpPr txBox="1"/>
      </xdr:nvSpPr>
      <xdr:spPr>
        <a:xfrm>
          <a:off x="14973300" y="4218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825"/>
    <xdr:sp macro="" textlink="">
      <xdr:nvSpPr>
        <xdr:cNvPr id="456" name="テキスト ボックス 455"/>
        <xdr:cNvSpPr txBox="1"/>
      </xdr:nvSpPr>
      <xdr:spPr>
        <a:xfrm>
          <a:off x="14226540" y="4218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186690</xdr:colOff>
      <xdr:row>25</xdr:row>
      <xdr:rowOff>90805</xdr:rowOff>
    </xdr:from>
    <xdr:ext cx="762000" cy="250825"/>
    <xdr:sp macro="" textlink="">
      <xdr:nvSpPr>
        <xdr:cNvPr id="457" name="テキスト ボックス 456"/>
        <xdr:cNvSpPr txBox="1"/>
      </xdr:nvSpPr>
      <xdr:spPr>
        <a:xfrm>
          <a:off x="13441680" y="4218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9460" cy="250825"/>
    <xdr:sp macro="" textlink="">
      <xdr:nvSpPr>
        <xdr:cNvPr id="458" name="テキスト ボックス 457"/>
        <xdr:cNvSpPr txBox="1"/>
      </xdr:nvSpPr>
      <xdr:spPr>
        <a:xfrm>
          <a:off x="12654280" y="42183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825"/>
    <xdr:sp macro="" textlink="">
      <xdr:nvSpPr>
        <xdr:cNvPr id="459" name="テキスト ボックス 458"/>
        <xdr:cNvSpPr txBox="1"/>
      </xdr:nvSpPr>
      <xdr:spPr>
        <a:xfrm>
          <a:off x="11856720" y="4218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5984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243425" y="190500"/>
          <a:ext cx="3536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68825" y="215900"/>
          <a:ext cx="3492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94225" y="241300"/>
          <a:ext cx="344424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北海道せたな町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725015" y="190500"/>
          <a:ext cx="240474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750415" y="215900"/>
          <a:ext cx="236029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75815" y="241300"/>
          <a:ext cx="230314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867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2945" y="1524000"/>
          <a:ext cx="868743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10260" y="1555750"/>
          <a:ext cx="125920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05965" y="15557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6,730
6,645
638.68
10,074,151
9,710,113
335,304
5,908,300
7,625,105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21355" y="1555750"/>
          <a:ext cx="13665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87875" y="1549400"/>
          <a:ext cx="18351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23025" y="1549400"/>
          <a:ext cx="1150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618730" y="1549400"/>
          <a:ext cx="57594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87875" y="2413000"/>
          <a:ext cx="18351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86525" y="2413000"/>
          <a:ext cx="307467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42780" y="1524000"/>
          <a:ext cx="12776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63760" y="1587500"/>
          <a:ext cx="1151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63760" y="1854200"/>
          <a:ext cx="11518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63760" y="2184400"/>
          <a:ext cx="115189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624695" y="167640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59620" y="16256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59620" y="18923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70407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624695" y="2159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70407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624695" y="2540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39445"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39445"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39445"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39445"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2945" y="4699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68545" y="4762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68545" y="4953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97625" y="4762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97625" y="4953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53045" y="4762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53045" y="4953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2945" y="5270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63820"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27320" y="5270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45735" y="5588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人口</a:t>
          </a:r>
          <a:r>
            <a:rPr kumimoji="1" lang="en-US" altLang="ja-JP" sz="1200">
              <a:solidFill>
                <a:schemeClr val="dk1"/>
              </a:solidFill>
              <a:effectLst/>
              <a:latin typeface="ＭＳ Ｐゴシック"/>
              <a:ea typeface="ＭＳ Ｐゴシック"/>
              <a:cs typeface="+mn-cs"/>
            </a:rPr>
            <a:t>1,000</a:t>
          </a:r>
          <a:r>
            <a:rPr kumimoji="1" lang="ja-JP" altLang="ja-JP" sz="1200">
              <a:solidFill>
                <a:schemeClr val="dk1"/>
              </a:solidFill>
              <a:effectLst/>
              <a:latin typeface="ＭＳ Ｐゴシック"/>
              <a:ea typeface="ＭＳ Ｐゴシック"/>
              <a:cs typeface="+mn-cs"/>
            </a:rPr>
            <a:t>人当たりの職員数が類似団体平均を</a:t>
          </a:r>
          <a:r>
            <a:rPr kumimoji="1" lang="ja-JP" altLang="en-US" sz="1200">
              <a:solidFill>
                <a:schemeClr val="dk1"/>
              </a:solidFill>
              <a:effectLst/>
              <a:latin typeface="ＭＳ Ｐゴシック"/>
              <a:ea typeface="ＭＳ Ｐゴシック"/>
              <a:cs typeface="+mn-cs"/>
            </a:rPr>
            <a:t>上</a:t>
          </a:r>
          <a:r>
            <a:rPr kumimoji="1" lang="ja-JP" altLang="ja-JP" sz="1200">
              <a:solidFill>
                <a:schemeClr val="dk1"/>
              </a:solidFill>
              <a:effectLst/>
              <a:latin typeface="ＭＳ Ｐゴシック"/>
              <a:ea typeface="ＭＳ Ｐゴシック"/>
              <a:cs typeface="+mn-cs"/>
            </a:rPr>
            <a:t>回っているため経常収支比率に占める人件費の割合が高くなっている。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これを抑制するため「定員適正化計画」を策定・実行し、適正な定員管理を行っているが、今年度においては北海道平均を</a:t>
          </a:r>
          <a:r>
            <a:rPr kumimoji="1" lang="ja-JP" altLang="en-US" sz="1200">
              <a:solidFill>
                <a:schemeClr val="dk1"/>
              </a:solidFill>
              <a:effectLst/>
              <a:latin typeface="ＭＳ Ｐゴシック"/>
              <a:ea typeface="ＭＳ Ｐゴシック"/>
              <a:cs typeface="+mn-cs"/>
            </a:rPr>
            <a:t>上</a:t>
          </a:r>
          <a:r>
            <a:rPr kumimoji="1" lang="ja-JP" altLang="ja-JP" sz="1200">
              <a:solidFill>
                <a:schemeClr val="dk1"/>
              </a:solidFill>
              <a:effectLst/>
              <a:latin typeface="ＭＳ Ｐゴシック"/>
              <a:ea typeface="ＭＳ Ｐゴシック"/>
              <a:cs typeface="+mn-cs"/>
            </a:rPr>
            <a:t>回る結果となっているため、今後においても人件費の抑制を図り適正な定員管理を行っていく。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664845"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2945" y="7556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34315"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179705</xdr:colOff>
      <xdr:row>42</xdr:row>
      <xdr:rowOff>29210</xdr:rowOff>
    </xdr:to>
    <xdr:cxnSp macro="">
      <xdr:nvCxnSpPr>
        <xdr:cNvPr id="48" name="直線コネクタ 47"/>
        <xdr:cNvCxnSpPr/>
      </xdr:nvCxnSpPr>
      <xdr:spPr>
        <a:xfrm>
          <a:off x="702945" y="723011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5460" cy="259080"/>
    <xdr:sp macro="" textlink="">
      <xdr:nvSpPr>
        <xdr:cNvPr id="49" name="テキスト ボックス 48"/>
        <xdr:cNvSpPr txBox="1"/>
      </xdr:nvSpPr>
      <xdr:spPr>
        <a:xfrm>
          <a:off x="234315" y="708787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179705</xdr:colOff>
      <xdr:row>40</xdr:row>
      <xdr:rowOff>45085</xdr:rowOff>
    </xdr:to>
    <xdr:cxnSp macro="">
      <xdr:nvCxnSpPr>
        <xdr:cNvPr id="50" name="直線コネクタ 49"/>
        <xdr:cNvCxnSpPr/>
      </xdr:nvCxnSpPr>
      <xdr:spPr>
        <a:xfrm>
          <a:off x="702945" y="6903085"/>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5460" cy="256540"/>
    <xdr:sp macro="" textlink="">
      <xdr:nvSpPr>
        <xdr:cNvPr id="51" name="テキスト ボックス 50"/>
        <xdr:cNvSpPr txBox="1"/>
      </xdr:nvSpPr>
      <xdr:spPr>
        <a:xfrm>
          <a:off x="234315" y="676148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179705</xdr:colOff>
      <xdr:row>38</xdr:row>
      <xdr:rowOff>61595</xdr:rowOff>
    </xdr:to>
    <xdr:cxnSp macro="">
      <xdr:nvCxnSpPr>
        <xdr:cNvPr id="52" name="直線コネクタ 51"/>
        <xdr:cNvCxnSpPr/>
      </xdr:nvCxnSpPr>
      <xdr:spPr>
        <a:xfrm>
          <a:off x="702945" y="6576695"/>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5460" cy="258445"/>
    <xdr:sp macro="" textlink="">
      <xdr:nvSpPr>
        <xdr:cNvPr id="53" name="テキスト ボックス 52"/>
        <xdr:cNvSpPr txBox="1"/>
      </xdr:nvSpPr>
      <xdr:spPr>
        <a:xfrm>
          <a:off x="234315" y="6434455"/>
          <a:ext cx="505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179705</xdr:colOff>
      <xdr:row>36</xdr:row>
      <xdr:rowOff>78105</xdr:rowOff>
    </xdr:to>
    <xdr:cxnSp macro="">
      <xdr:nvCxnSpPr>
        <xdr:cNvPr id="54" name="直線コネクタ 53"/>
        <xdr:cNvCxnSpPr/>
      </xdr:nvCxnSpPr>
      <xdr:spPr>
        <a:xfrm>
          <a:off x="702945" y="6250305"/>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5460" cy="259080"/>
    <xdr:sp macro="" textlink="">
      <xdr:nvSpPr>
        <xdr:cNvPr id="55" name="テキスト ボックス 54"/>
        <xdr:cNvSpPr txBox="1"/>
      </xdr:nvSpPr>
      <xdr:spPr>
        <a:xfrm>
          <a:off x="234315" y="6108065"/>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179705</xdr:colOff>
      <xdr:row>34</xdr:row>
      <xdr:rowOff>94615</xdr:rowOff>
    </xdr:to>
    <xdr:cxnSp macro="">
      <xdr:nvCxnSpPr>
        <xdr:cNvPr id="56" name="直線コネクタ 55"/>
        <xdr:cNvCxnSpPr/>
      </xdr:nvCxnSpPr>
      <xdr:spPr>
        <a:xfrm>
          <a:off x="702945" y="5923915"/>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5460" cy="256540"/>
    <xdr:sp macro="" textlink="">
      <xdr:nvSpPr>
        <xdr:cNvPr id="57" name="テキスト ボックス 56"/>
        <xdr:cNvSpPr txBox="1"/>
      </xdr:nvSpPr>
      <xdr:spPr>
        <a:xfrm>
          <a:off x="234315" y="5781675"/>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179705</xdr:colOff>
      <xdr:row>32</xdr:row>
      <xdr:rowOff>110490</xdr:rowOff>
    </xdr:to>
    <xdr:cxnSp macro="">
      <xdr:nvCxnSpPr>
        <xdr:cNvPr id="58" name="直線コネクタ 57"/>
        <xdr:cNvCxnSpPr/>
      </xdr:nvCxnSpPr>
      <xdr:spPr>
        <a:xfrm>
          <a:off x="702945" y="559689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5460" cy="259080"/>
    <xdr:sp macro="" textlink="">
      <xdr:nvSpPr>
        <xdr:cNvPr id="59" name="テキスト ボックス 58"/>
        <xdr:cNvSpPr txBox="1"/>
      </xdr:nvSpPr>
      <xdr:spPr>
        <a:xfrm>
          <a:off x="234315" y="545465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60" name="直線コネクタ 59"/>
        <xdr:cNvCxnSpPr/>
      </xdr:nvCxnSpPr>
      <xdr:spPr>
        <a:xfrm>
          <a:off x="702945" y="5270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61" name="テキスト ボックス 60"/>
        <xdr:cNvSpPr txBox="1"/>
      </xdr:nvSpPr>
      <xdr:spPr>
        <a:xfrm>
          <a:off x="234315"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2" name="人件費グラフ枠"/>
        <xdr:cNvSpPr/>
      </xdr:nvSpPr>
      <xdr:spPr>
        <a:xfrm>
          <a:off x="702945" y="5270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35356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0730" cy="258445"/>
    <xdr:sp macro="" textlink="">
      <xdr:nvSpPr>
        <xdr:cNvPr id="64" name="人件費最小値テキスト"/>
        <xdr:cNvSpPr txBox="1"/>
      </xdr:nvSpPr>
      <xdr:spPr>
        <a:xfrm>
          <a:off x="4442460" y="69602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284345" y="69881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0730" cy="256540"/>
    <xdr:sp macro="" textlink="">
      <xdr:nvSpPr>
        <xdr:cNvPr id="66" name="人件費最大値テキスト"/>
        <xdr:cNvSpPr txBox="1"/>
      </xdr:nvSpPr>
      <xdr:spPr>
        <a:xfrm>
          <a:off x="4442460" y="543877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284345" y="56953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35</xdr:row>
      <xdr:rowOff>92710</xdr:rowOff>
    </xdr:from>
    <xdr:to xmlns:xdr="http://schemas.openxmlformats.org/drawingml/2006/spreadsheetDrawing">
      <xdr:col>24</xdr:col>
      <xdr:colOff>25400</xdr:colOff>
      <xdr:row>35</xdr:row>
      <xdr:rowOff>170815</xdr:rowOff>
    </xdr:to>
    <xdr:cxnSp macro="">
      <xdr:nvCxnSpPr>
        <xdr:cNvPr id="68" name="直線コネクタ 67"/>
        <xdr:cNvCxnSpPr/>
      </xdr:nvCxnSpPr>
      <xdr:spPr>
        <a:xfrm>
          <a:off x="3606165" y="6093460"/>
          <a:ext cx="747395"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0730" cy="256540"/>
    <xdr:sp macro="" textlink="">
      <xdr:nvSpPr>
        <xdr:cNvPr id="69" name="人件費平均値テキスト"/>
        <xdr:cNvSpPr txBox="1"/>
      </xdr:nvSpPr>
      <xdr:spPr>
        <a:xfrm>
          <a:off x="4442460" y="613283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322445" y="616013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92710</xdr:rowOff>
    </xdr:from>
    <xdr:to xmlns:xdr="http://schemas.openxmlformats.org/drawingml/2006/spreadsheetDrawing">
      <xdr:col>19</xdr:col>
      <xdr:colOff>179705</xdr:colOff>
      <xdr:row>36</xdr:row>
      <xdr:rowOff>6350</xdr:rowOff>
    </xdr:to>
    <xdr:cxnSp macro="">
      <xdr:nvCxnSpPr>
        <xdr:cNvPr id="71" name="直線コネクタ 70"/>
        <xdr:cNvCxnSpPr/>
      </xdr:nvCxnSpPr>
      <xdr:spPr>
        <a:xfrm flipV="1">
          <a:off x="2803525" y="6093460"/>
          <a:ext cx="80264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562985" y="60947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8890</xdr:rowOff>
    </xdr:from>
    <xdr:ext cx="734060" cy="256540"/>
    <xdr:sp macro="" textlink="">
      <xdr:nvSpPr>
        <xdr:cNvPr id="73" name="テキスト ボックス 72"/>
        <xdr:cNvSpPr txBox="1"/>
      </xdr:nvSpPr>
      <xdr:spPr>
        <a:xfrm>
          <a:off x="3252470" y="618109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6350</xdr:rowOff>
    </xdr:from>
    <xdr:to xmlns:xdr="http://schemas.openxmlformats.org/drawingml/2006/spreadsheetDrawing">
      <xdr:col>15</xdr:col>
      <xdr:colOff>98425</xdr:colOff>
      <xdr:row>36</xdr:row>
      <xdr:rowOff>58420</xdr:rowOff>
    </xdr:to>
    <xdr:cxnSp macro="">
      <xdr:nvCxnSpPr>
        <xdr:cNvPr id="74" name="直線コネクタ 73"/>
        <xdr:cNvCxnSpPr/>
      </xdr:nvCxnSpPr>
      <xdr:spPr>
        <a:xfrm flipV="1">
          <a:off x="1993265" y="6178550"/>
          <a:ext cx="81026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2752725"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34290</xdr:rowOff>
    </xdr:from>
    <xdr:ext cx="760730" cy="259080"/>
    <xdr:sp macro="" textlink="">
      <xdr:nvSpPr>
        <xdr:cNvPr id="76" name="テキスト ボックス 75"/>
        <xdr:cNvSpPr txBox="1"/>
      </xdr:nvSpPr>
      <xdr:spPr>
        <a:xfrm>
          <a:off x="2461895" y="5863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36</xdr:row>
      <xdr:rowOff>90805</xdr:rowOff>
    </xdr:to>
    <xdr:cxnSp macro="">
      <xdr:nvCxnSpPr>
        <xdr:cNvPr id="77" name="直線コネクタ 76"/>
        <xdr:cNvCxnSpPr/>
      </xdr:nvCxnSpPr>
      <xdr:spPr>
        <a:xfrm flipV="1">
          <a:off x="1202690" y="6230620"/>
          <a:ext cx="7905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1962150" y="60883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27940</xdr:rowOff>
    </xdr:from>
    <xdr:ext cx="760730" cy="259080"/>
    <xdr:sp macro="" textlink="">
      <xdr:nvSpPr>
        <xdr:cNvPr id="79" name="テキスト ボックス 78"/>
        <xdr:cNvSpPr txBox="1"/>
      </xdr:nvSpPr>
      <xdr:spPr>
        <a:xfrm>
          <a:off x="1651635" y="5857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15189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9460" cy="259080"/>
    <xdr:sp macro="" textlink="">
      <xdr:nvSpPr>
        <xdr:cNvPr id="81" name="テキスト ボックス 80"/>
        <xdr:cNvSpPr txBox="1"/>
      </xdr:nvSpPr>
      <xdr:spPr>
        <a:xfrm>
          <a:off x="861060" y="59423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82" name="テキスト ボックス 81"/>
        <xdr:cNvSpPr txBox="1"/>
      </xdr:nvSpPr>
      <xdr:spPr>
        <a:xfrm>
          <a:off x="415734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0730" cy="259080"/>
    <xdr:sp macro="" textlink="">
      <xdr:nvSpPr>
        <xdr:cNvPr id="83" name="テキスト ボックス 82"/>
        <xdr:cNvSpPr txBox="1"/>
      </xdr:nvSpPr>
      <xdr:spPr>
        <a:xfrm>
          <a:off x="341757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4" name="テキスト ボックス 83"/>
        <xdr:cNvSpPr txBox="1"/>
      </xdr:nvSpPr>
      <xdr:spPr>
        <a:xfrm>
          <a:off x="260731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0730" cy="259080"/>
    <xdr:sp macro="" textlink="">
      <xdr:nvSpPr>
        <xdr:cNvPr id="85" name="テキスト ボックス 84"/>
        <xdr:cNvSpPr txBox="1"/>
      </xdr:nvSpPr>
      <xdr:spPr>
        <a:xfrm>
          <a:off x="1802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6" name="テキスト ボックス 85"/>
        <xdr:cNvSpPr txBox="1"/>
      </xdr:nvSpPr>
      <xdr:spPr>
        <a:xfrm>
          <a:off x="100647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120650</xdr:rowOff>
    </xdr:from>
    <xdr:to xmlns:xdr="http://schemas.openxmlformats.org/drawingml/2006/spreadsheetDrawing">
      <xdr:col>24</xdr:col>
      <xdr:colOff>76200</xdr:colOff>
      <xdr:row>36</xdr:row>
      <xdr:rowOff>50165</xdr:rowOff>
    </xdr:to>
    <xdr:sp macro="" textlink="">
      <xdr:nvSpPr>
        <xdr:cNvPr id="87" name="楕円 86"/>
        <xdr:cNvSpPr/>
      </xdr:nvSpPr>
      <xdr:spPr>
        <a:xfrm>
          <a:off x="4322445" y="6121400"/>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136525</xdr:rowOff>
    </xdr:from>
    <xdr:ext cx="760730" cy="258445"/>
    <xdr:sp macro="" textlink="">
      <xdr:nvSpPr>
        <xdr:cNvPr id="88" name="人件費該当値テキスト"/>
        <xdr:cNvSpPr txBox="1"/>
      </xdr:nvSpPr>
      <xdr:spPr>
        <a:xfrm>
          <a:off x="4442460" y="596582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41910</xdr:rowOff>
    </xdr:from>
    <xdr:to xmlns:xdr="http://schemas.openxmlformats.org/drawingml/2006/spreadsheetDrawing">
      <xdr:col>20</xdr:col>
      <xdr:colOff>38100</xdr:colOff>
      <xdr:row>35</xdr:row>
      <xdr:rowOff>143510</xdr:rowOff>
    </xdr:to>
    <xdr:sp macro="" textlink="">
      <xdr:nvSpPr>
        <xdr:cNvPr id="89" name="楕円 88"/>
        <xdr:cNvSpPr/>
      </xdr:nvSpPr>
      <xdr:spPr>
        <a:xfrm>
          <a:off x="3562985" y="60426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153670</xdr:rowOff>
    </xdr:from>
    <xdr:ext cx="734060" cy="259080"/>
    <xdr:sp macro="" textlink="">
      <xdr:nvSpPr>
        <xdr:cNvPr id="90" name="テキスト ボックス 89"/>
        <xdr:cNvSpPr txBox="1"/>
      </xdr:nvSpPr>
      <xdr:spPr>
        <a:xfrm>
          <a:off x="3252470" y="58115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127000</xdr:rowOff>
    </xdr:from>
    <xdr:to xmlns:xdr="http://schemas.openxmlformats.org/drawingml/2006/spreadsheetDrawing">
      <xdr:col>15</xdr:col>
      <xdr:colOff>149225</xdr:colOff>
      <xdr:row>36</xdr:row>
      <xdr:rowOff>57150</xdr:rowOff>
    </xdr:to>
    <xdr:sp macro="" textlink="">
      <xdr:nvSpPr>
        <xdr:cNvPr id="91" name="楕円 90"/>
        <xdr:cNvSpPr/>
      </xdr:nvSpPr>
      <xdr:spPr>
        <a:xfrm>
          <a:off x="2752725"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41910</xdr:rowOff>
    </xdr:from>
    <xdr:ext cx="760730" cy="256540"/>
    <xdr:sp macro="" textlink="">
      <xdr:nvSpPr>
        <xdr:cNvPr id="92" name="テキスト ボックス 91"/>
        <xdr:cNvSpPr txBox="1"/>
      </xdr:nvSpPr>
      <xdr:spPr>
        <a:xfrm>
          <a:off x="2461895" y="621411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93" name="楕円 92"/>
        <xdr:cNvSpPr/>
      </xdr:nvSpPr>
      <xdr:spPr>
        <a:xfrm>
          <a:off x="1962150" y="61798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93980</xdr:rowOff>
    </xdr:from>
    <xdr:ext cx="760730" cy="259080"/>
    <xdr:sp macro="" textlink="">
      <xdr:nvSpPr>
        <xdr:cNvPr id="94" name="テキスト ボックス 93"/>
        <xdr:cNvSpPr txBox="1"/>
      </xdr:nvSpPr>
      <xdr:spPr>
        <a:xfrm>
          <a:off x="1651635" y="6266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40640</xdr:rowOff>
    </xdr:from>
    <xdr:to xmlns:xdr="http://schemas.openxmlformats.org/drawingml/2006/spreadsheetDrawing">
      <xdr:col>6</xdr:col>
      <xdr:colOff>171450</xdr:colOff>
      <xdr:row>36</xdr:row>
      <xdr:rowOff>141605</xdr:rowOff>
    </xdr:to>
    <xdr:sp macro="" textlink="">
      <xdr:nvSpPr>
        <xdr:cNvPr id="95" name="楕円 94"/>
        <xdr:cNvSpPr/>
      </xdr:nvSpPr>
      <xdr:spPr>
        <a:xfrm>
          <a:off x="115189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126365</xdr:rowOff>
    </xdr:from>
    <xdr:ext cx="759460" cy="259080"/>
    <xdr:sp macro="" textlink="">
      <xdr:nvSpPr>
        <xdr:cNvPr id="96" name="テキスト ボックス 95"/>
        <xdr:cNvSpPr txBox="1"/>
      </xdr:nvSpPr>
      <xdr:spPr>
        <a:xfrm>
          <a:off x="861060" y="62985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225530" y="1270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408275" y="1333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408275" y="1524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6939895" y="1333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6939895" y="1524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394045" y="1333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394045" y="1524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225530" y="1841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688945" y="1841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749905" y="1841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5788005" y="2159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baseline="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事務事業の見直しや徹底したコスト削減に努めた結果、類似団体平均と比較し</a:t>
          </a:r>
          <a:r>
            <a:rPr kumimoji="1" lang="en-US" altLang="ja-JP" sz="1200">
              <a:solidFill>
                <a:schemeClr val="dk1"/>
              </a:solidFill>
              <a:effectLst/>
              <a:latin typeface="ＭＳ Ｐゴシック"/>
              <a:ea typeface="ＭＳ Ｐゴシック"/>
              <a:cs typeface="+mn-cs"/>
            </a:rPr>
            <a:t>2.3</a:t>
          </a:r>
          <a:r>
            <a:rPr kumimoji="1" lang="ja-JP" altLang="ja-JP" sz="1200">
              <a:solidFill>
                <a:schemeClr val="dk1"/>
              </a:solidFill>
              <a:effectLst/>
              <a:latin typeface="ＭＳ Ｐゴシック"/>
              <a:ea typeface="ＭＳ Ｐゴシック"/>
              <a:cs typeface="+mn-cs"/>
            </a:rPr>
            <a:t>ポイント下回る結果となった。今後も、弾力的な財政運営に向けより一層の取り組みを実施する。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8" name="テキスト ボックス 107"/>
        <xdr:cNvSpPr txBox="1"/>
      </xdr:nvSpPr>
      <xdr:spPr>
        <a:xfrm>
          <a:off x="1118743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225530" y="4127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10" name="テキスト ボックス 109"/>
        <xdr:cNvSpPr txBox="1"/>
      </xdr:nvSpPr>
      <xdr:spPr>
        <a:xfrm>
          <a:off x="10776585"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1225530" y="3841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5460" cy="256540"/>
    <xdr:sp macro="" textlink="">
      <xdr:nvSpPr>
        <xdr:cNvPr id="112" name="テキスト ボックス 111"/>
        <xdr:cNvSpPr txBox="1"/>
      </xdr:nvSpPr>
      <xdr:spPr>
        <a:xfrm>
          <a:off x="10776585" y="3699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1225530" y="3556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5460" cy="256540"/>
    <xdr:sp macro="" textlink="">
      <xdr:nvSpPr>
        <xdr:cNvPr id="114" name="テキスト ボックス 113"/>
        <xdr:cNvSpPr txBox="1"/>
      </xdr:nvSpPr>
      <xdr:spPr>
        <a:xfrm>
          <a:off x="10776585" y="3413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1225530" y="32702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5460" cy="256540"/>
    <xdr:sp macro="" textlink="">
      <xdr:nvSpPr>
        <xdr:cNvPr id="116" name="テキスト ボックス 115"/>
        <xdr:cNvSpPr txBox="1"/>
      </xdr:nvSpPr>
      <xdr:spPr>
        <a:xfrm>
          <a:off x="10776585" y="3128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1225530" y="2984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5460" cy="256540"/>
    <xdr:sp macro="" textlink="">
      <xdr:nvSpPr>
        <xdr:cNvPr id="118" name="テキスト ボックス 117"/>
        <xdr:cNvSpPr txBox="1"/>
      </xdr:nvSpPr>
      <xdr:spPr>
        <a:xfrm>
          <a:off x="10776585" y="284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1225530" y="26987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5460" cy="256540"/>
    <xdr:sp macro="" textlink="">
      <xdr:nvSpPr>
        <xdr:cNvPr id="120" name="テキスト ボックス 119"/>
        <xdr:cNvSpPr txBox="1"/>
      </xdr:nvSpPr>
      <xdr:spPr>
        <a:xfrm>
          <a:off x="10776585" y="25565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1225530" y="2413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5460" cy="256540"/>
    <xdr:sp macro="" textlink="">
      <xdr:nvSpPr>
        <xdr:cNvPr id="122" name="テキスト ボックス 121"/>
        <xdr:cNvSpPr txBox="1"/>
      </xdr:nvSpPr>
      <xdr:spPr>
        <a:xfrm>
          <a:off x="10776585" y="2270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1225530" y="212725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5460" cy="256540"/>
    <xdr:sp macro="" textlink="">
      <xdr:nvSpPr>
        <xdr:cNvPr id="124" name="テキスト ボックス 123"/>
        <xdr:cNvSpPr txBox="1"/>
      </xdr:nvSpPr>
      <xdr:spPr>
        <a:xfrm>
          <a:off x="10776585" y="198501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1225530" y="1841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26" name="テキスト ボックス 125"/>
        <xdr:cNvSpPr txBox="1"/>
      </xdr:nvSpPr>
      <xdr:spPr>
        <a:xfrm>
          <a:off x="10776585"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1225530" y="1841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489583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80010</xdr:rowOff>
    </xdr:from>
    <xdr:ext cx="760730" cy="259080"/>
    <xdr:sp macro="" textlink="">
      <xdr:nvSpPr>
        <xdr:cNvPr id="129" name="物件費最小値テキスト"/>
        <xdr:cNvSpPr txBox="1"/>
      </xdr:nvSpPr>
      <xdr:spPr>
        <a:xfrm>
          <a:off x="14967585" y="3680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179705</xdr:colOff>
      <xdr:row>21</xdr:row>
      <xdr:rowOff>107950</xdr:rowOff>
    </xdr:to>
    <xdr:cxnSp macro="">
      <xdr:nvCxnSpPr>
        <xdr:cNvPr id="130" name="直線コネクタ 129"/>
        <xdr:cNvCxnSpPr/>
      </xdr:nvCxnSpPr>
      <xdr:spPr>
        <a:xfrm>
          <a:off x="14806930" y="3708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146685</xdr:rowOff>
    </xdr:from>
    <xdr:ext cx="760730" cy="256540"/>
    <xdr:sp macro="" textlink="">
      <xdr:nvSpPr>
        <xdr:cNvPr id="131" name="物件費最大値テキスト"/>
        <xdr:cNvSpPr txBox="1"/>
      </xdr:nvSpPr>
      <xdr:spPr>
        <a:xfrm>
          <a:off x="14967585" y="203263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179705</xdr:colOff>
      <xdr:row>13</xdr:row>
      <xdr:rowOff>60325</xdr:rowOff>
    </xdr:to>
    <xdr:cxnSp macro="">
      <xdr:nvCxnSpPr>
        <xdr:cNvPr id="132" name="直線コネクタ 131"/>
        <xdr:cNvCxnSpPr/>
      </xdr:nvCxnSpPr>
      <xdr:spPr>
        <a:xfrm>
          <a:off x="14806930" y="22891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69850</xdr:rowOff>
    </xdr:from>
    <xdr:to xmlns:xdr="http://schemas.openxmlformats.org/drawingml/2006/spreadsheetDrawing">
      <xdr:col>82</xdr:col>
      <xdr:colOff>107950</xdr:colOff>
      <xdr:row>15</xdr:row>
      <xdr:rowOff>155575</xdr:rowOff>
    </xdr:to>
    <xdr:cxnSp macro="">
      <xdr:nvCxnSpPr>
        <xdr:cNvPr id="133" name="直線コネクタ 132"/>
        <xdr:cNvCxnSpPr/>
      </xdr:nvCxnSpPr>
      <xdr:spPr>
        <a:xfrm>
          <a:off x="14136370" y="2641600"/>
          <a:ext cx="7594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124460</xdr:rowOff>
    </xdr:from>
    <xdr:ext cx="760730" cy="259080"/>
    <xdr:sp macro="" textlink="">
      <xdr:nvSpPr>
        <xdr:cNvPr id="134" name="物件費平均値テキスト"/>
        <xdr:cNvSpPr txBox="1"/>
      </xdr:nvSpPr>
      <xdr:spPr>
        <a:xfrm>
          <a:off x="14967585" y="28676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484503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136525</xdr:rowOff>
    </xdr:from>
    <xdr:to xmlns:xdr="http://schemas.openxmlformats.org/drawingml/2006/spreadsheetDrawing">
      <xdr:col>78</xdr:col>
      <xdr:colOff>69850</xdr:colOff>
      <xdr:row>15</xdr:row>
      <xdr:rowOff>69850</xdr:rowOff>
    </xdr:to>
    <xdr:cxnSp macro="">
      <xdr:nvCxnSpPr>
        <xdr:cNvPr id="136" name="直線コネクタ 135"/>
        <xdr:cNvCxnSpPr/>
      </xdr:nvCxnSpPr>
      <xdr:spPr>
        <a:xfrm>
          <a:off x="13344525" y="2536825"/>
          <a:ext cx="791845"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408557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4060" cy="259080"/>
    <xdr:sp macro="" textlink="">
      <xdr:nvSpPr>
        <xdr:cNvPr id="138" name="テキスト ボックス 137"/>
        <xdr:cNvSpPr txBox="1"/>
      </xdr:nvSpPr>
      <xdr:spPr>
        <a:xfrm>
          <a:off x="13794740" y="29248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107950</xdr:rowOff>
    </xdr:from>
    <xdr:to xmlns:xdr="http://schemas.openxmlformats.org/drawingml/2006/spreadsheetDrawing">
      <xdr:col>73</xdr:col>
      <xdr:colOff>179705</xdr:colOff>
      <xdr:row>14</xdr:row>
      <xdr:rowOff>136525</xdr:rowOff>
    </xdr:to>
    <xdr:cxnSp macro="">
      <xdr:nvCxnSpPr>
        <xdr:cNvPr id="139" name="直線コネクタ 138"/>
        <xdr:cNvCxnSpPr/>
      </xdr:nvCxnSpPr>
      <xdr:spPr>
        <a:xfrm>
          <a:off x="12535535" y="2508250"/>
          <a:ext cx="80899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3294995" y="28003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143510</xdr:rowOff>
    </xdr:from>
    <xdr:ext cx="762000" cy="256540"/>
    <xdr:sp macro="" textlink="">
      <xdr:nvSpPr>
        <xdr:cNvPr id="141" name="テキスト ボックス 140"/>
        <xdr:cNvSpPr txBox="1"/>
      </xdr:nvSpPr>
      <xdr:spPr>
        <a:xfrm>
          <a:off x="12984480" y="2886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107950</xdr:rowOff>
    </xdr:from>
    <xdr:to xmlns:xdr="http://schemas.openxmlformats.org/drawingml/2006/spreadsheetDrawing">
      <xdr:col>69</xdr:col>
      <xdr:colOff>92075</xdr:colOff>
      <xdr:row>14</xdr:row>
      <xdr:rowOff>155575</xdr:rowOff>
    </xdr:to>
    <xdr:cxnSp macro="">
      <xdr:nvCxnSpPr>
        <xdr:cNvPr id="142" name="直線コネクタ 141"/>
        <xdr:cNvCxnSpPr/>
      </xdr:nvCxnSpPr>
      <xdr:spPr>
        <a:xfrm flipV="1">
          <a:off x="11725275" y="2508250"/>
          <a:ext cx="8102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2484735"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60730" cy="259080"/>
    <xdr:sp macro="" textlink="">
      <xdr:nvSpPr>
        <xdr:cNvPr id="144" name="テキスト ボックス 143"/>
        <xdr:cNvSpPr txBox="1"/>
      </xdr:nvSpPr>
      <xdr:spPr>
        <a:xfrm>
          <a:off x="12193905" y="28009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1694160" y="27241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0730" cy="259080"/>
    <xdr:sp macro="" textlink="">
      <xdr:nvSpPr>
        <xdr:cNvPr id="146" name="テキスト ボックス 145"/>
        <xdr:cNvSpPr txBox="1"/>
      </xdr:nvSpPr>
      <xdr:spPr>
        <a:xfrm>
          <a:off x="11383645" y="2810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47" name="テキスト ボックス 146"/>
        <xdr:cNvSpPr txBox="1"/>
      </xdr:nvSpPr>
      <xdr:spPr>
        <a:xfrm>
          <a:off x="14699615"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48" name="テキスト ボックス 147"/>
        <xdr:cNvSpPr txBox="1"/>
      </xdr:nvSpPr>
      <xdr:spPr>
        <a:xfrm>
          <a:off x="13940155"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9" name="テキスト ボックス 148"/>
        <xdr:cNvSpPr txBox="1"/>
      </xdr:nvSpPr>
      <xdr:spPr>
        <a:xfrm>
          <a:off x="131495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0730" cy="259080"/>
    <xdr:sp macro="" textlink="">
      <xdr:nvSpPr>
        <xdr:cNvPr id="150" name="テキスト ボックス 149"/>
        <xdr:cNvSpPr txBox="1"/>
      </xdr:nvSpPr>
      <xdr:spPr>
        <a:xfrm>
          <a:off x="1233932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0730" cy="259080"/>
    <xdr:sp macro="" textlink="">
      <xdr:nvSpPr>
        <xdr:cNvPr id="151" name="テキスト ボックス 150"/>
        <xdr:cNvSpPr txBox="1"/>
      </xdr:nvSpPr>
      <xdr:spPr>
        <a:xfrm>
          <a:off x="1154112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104775</xdr:rowOff>
    </xdr:from>
    <xdr:to xmlns:xdr="http://schemas.openxmlformats.org/drawingml/2006/spreadsheetDrawing">
      <xdr:col>82</xdr:col>
      <xdr:colOff>158750</xdr:colOff>
      <xdr:row>16</xdr:row>
      <xdr:rowOff>34925</xdr:rowOff>
    </xdr:to>
    <xdr:sp macro="" textlink="">
      <xdr:nvSpPr>
        <xdr:cNvPr id="152" name="楕円 151"/>
        <xdr:cNvSpPr/>
      </xdr:nvSpPr>
      <xdr:spPr>
        <a:xfrm>
          <a:off x="1484503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121285</xdr:rowOff>
    </xdr:from>
    <xdr:ext cx="760730" cy="256540"/>
    <xdr:sp macro="" textlink="">
      <xdr:nvSpPr>
        <xdr:cNvPr id="153" name="物件費該当値テキスト"/>
        <xdr:cNvSpPr txBox="1"/>
      </xdr:nvSpPr>
      <xdr:spPr>
        <a:xfrm>
          <a:off x="14967585" y="252158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19050</xdr:rowOff>
    </xdr:from>
    <xdr:to xmlns:xdr="http://schemas.openxmlformats.org/drawingml/2006/spreadsheetDrawing">
      <xdr:col>78</xdr:col>
      <xdr:colOff>120650</xdr:colOff>
      <xdr:row>15</xdr:row>
      <xdr:rowOff>120650</xdr:rowOff>
    </xdr:to>
    <xdr:sp macro="" textlink="">
      <xdr:nvSpPr>
        <xdr:cNvPr id="154" name="楕円 153"/>
        <xdr:cNvSpPr/>
      </xdr:nvSpPr>
      <xdr:spPr>
        <a:xfrm>
          <a:off x="1408557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130810</xdr:rowOff>
    </xdr:from>
    <xdr:ext cx="734060" cy="259080"/>
    <xdr:sp macro="" textlink="">
      <xdr:nvSpPr>
        <xdr:cNvPr id="155" name="テキスト ボックス 154"/>
        <xdr:cNvSpPr txBox="1"/>
      </xdr:nvSpPr>
      <xdr:spPr>
        <a:xfrm>
          <a:off x="13794740" y="2359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86360</xdr:rowOff>
    </xdr:from>
    <xdr:to xmlns:xdr="http://schemas.openxmlformats.org/drawingml/2006/spreadsheetDrawing">
      <xdr:col>74</xdr:col>
      <xdr:colOff>31750</xdr:colOff>
      <xdr:row>15</xdr:row>
      <xdr:rowOff>15875</xdr:rowOff>
    </xdr:to>
    <xdr:sp macro="" textlink="">
      <xdr:nvSpPr>
        <xdr:cNvPr id="156" name="楕円 155"/>
        <xdr:cNvSpPr/>
      </xdr:nvSpPr>
      <xdr:spPr>
        <a:xfrm>
          <a:off x="13294995" y="2486660"/>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26035</xdr:rowOff>
    </xdr:from>
    <xdr:ext cx="762000" cy="259080"/>
    <xdr:sp macro="" textlink="">
      <xdr:nvSpPr>
        <xdr:cNvPr id="157" name="テキスト ボックス 156"/>
        <xdr:cNvSpPr txBox="1"/>
      </xdr:nvSpPr>
      <xdr:spPr>
        <a:xfrm>
          <a:off x="12984480" y="225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57150</xdr:rowOff>
    </xdr:from>
    <xdr:to xmlns:xdr="http://schemas.openxmlformats.org/drawingml/2006/spreadsheetDrawing">
      <xdr:col>69</xdr:col>
      <xdr:colOff>142875</xdr:colOff>
      <xdr:row>14</xdr:row>
      <xdr:rowOff>158750</xdr:rowOff>
    </xdr:to>
    <xdr:sp macro="" textlink="">
      <xdr:nvSpPr>
        <xdr:cNvPr id="158" name="楕円 157"/>
        <xdr:cNvSpPr/>
      </xdr:nvSpPr>
      <xdr:spPr>
        <a:xfrm>
          <a:off x="12484735"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168910</xdr:rowOff>
    </xdr:from>
    <xdr:ext cx="760730" cy="256540"/>
    <xdr:sp macro="" textlink="">
      <xdr:nvSpPr>
        <xdr:cNvPr id="159" name="テキスト ボックス 158"/>
        <xdr:cNvSpPr txBox="1"/>
      </xdr:nvSpPr>
      <xdr:spPr>
        <a:xfrm>
          <a:off x="12193905" y="222631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104775</xdr:rowOff>
    </xdr:from>
    <xdr:to xmlns:xdr="http://schemas.openxmlformats.org/drawingml/2006/spreadsheetDrawing">
      <xdr:col>65</xdr:col>
      <xdr:colOff>53975</xdr:colOff>
      <xdr:row>15</xdr:row>
      <xdr:rowOff>34925</xdr:rowOff>
    </xdr:to>
    <xdr:sp macro="" textlink="">
      <xdr:nvSpPr>
        <xdr:cNvPr id="160" name="楕円 159"/>
        <xdr:cNvSpPr/>
      </xdr:nvSpPr>
      <xdr:spPr>
        <a:xfrm>
          <a:off x="11694160" y="25050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45085</xdr:rowOff>
    </xdr:from>
    <xdr:ext cx="760730" cy="258445"/>
    <xdr:sp macro="" textlink="">
      <xdr:nvSpPr>
        <xdr:cNvPr id="161" name="テキスト ボックス 160"/>
        <xdr:cNvSpPr txBox="1"/>
      </xdr:nvSpPr>
      <xdr:spPr>
        <a:xfrm>
          <a:off x="11383645" y="227393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62" name="正方形/長方形 161"/>
        <xdr:cNvSpPr/>
      </xdr:nvSpPr>
      <xdr:spPr>
        <a:xfrm>
          <a:off x="702945" y="8128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4868545" y="8191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4868545" y="8382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6397625" y="8191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6397625" y="8382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7853045" y="8191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7853045" y="8382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9" name="正方形/長方形 168"/>
        <xdr:cNvSpPr/>
      </xdr:nvSpPr>
      <xdr:spPr>
        <a:xfrm>
          <a:off x="702945" y="8699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163820"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71" name="正方形/長方形 170"/>
        <xdr:cNvSpPr/>
      </xdr:nvSpPr>
      <xdr:spPr>
        <a:xfrm>
          <a:off x="5227320" y="8699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245735" y="9017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前年度から</a:t>
          </a:r>
          <a:r>
            <a:rPr kumimoji="1" lang="en-US" altLang="ja-JP" sz="1200">
              <a:solidFill>
                <a:schemeClr val="dk1"/>
              </a:solidFill>
              <a:effectLst/>
              <a:latin typeface="ＭＳ Ｐゴシック"/>
              <a:ea typeface="ＭＳ Ｐゴシック"/>
              <a:cs typeface="+mn-cs"/>
            </a:rPr>
            <a:t>0.1</a:t>
          </a:r>
          <a:r>
            <a:rPr kumimoji="1" lang="ja-JP" altLang="ja-JP" sz="1200">
              <a:solidFill>
                <a:schemeClr val="dk1"/>
              </a:solidFill>
              <a:effectLst/>
              <a:latin typeface="ＭＳ Ｐゴシック"/>
              <a:ea typeface="ＭＳ Ｐゴシック"/>
              <a:cs typeface="+mn-cs"/>
            </a:rPr>
            <a:t>ポイント減少し、類似団体平均</a:t>
          </a:r>
          <a:r>
            <a:rPr kumimoji="1" lang="ja-JP" altLang="en-US" sz="1200">
              <a:solidFill>
                <a:schemeClr val="dk1"/>
              </a:solidFill>
              <a:effectLst/>
              <a:latin typeface="ＭＳ Ｐゴシック"/>
              <a:ea typeface="ＭＳ Ｐゴシック"/>
              <a:cs typeface="+mn-cs"/>
            </a:rPr>
            <a:t>を</a:t>
          </a:r>
          <a:r>
            <a:rPr kumimoji="1" lang="en-US" altLang="ja-JP" sz="1200">
              <a:solidFill>
                <a:schemeClr val="dk1"/>
              </a:solidFill>
              <a:effectLst/>
              <a:latin typeface="ＭＳ Ｐゴシック"/>
              <a:ea typeface="ＭＳ Ｐゴシック"/>
              <a:cs typeface="+mn-cs"/>
            </a:rPr>
            <a:t>0.2</a:t>
          </a:r>
          <a:r>
            <a:rPr kumimoji="1" lang="ja-JP" altLang="en-US" sz="1200">
              <a:solidFill>
                <a:schemeClr val="dk1"/>
              </a:solidFill>
              <a:effectLst/>
              <a:latin typeface="ＭＳ Ｐゴシック"/>
              <a:ea typeface="ＭＳ Ｐゴシック"/>
              <a:cs typeface="+mn-cs"/>
            </a:rPr>
            <a:t>ポイント下回った</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今後も財政状況を見極めながら住民ニーズを的確に把握して効率的な運用に努める。</a:t>
          </a:r>
          <a:endParaRPr lang="ja-JP" altLang="ja-JP" sz="12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73" name="テキスト ボックス 172"/>
        <xdr:cNvSpPr txBox="1"/>
      </xdr:nvSpPr>
      <xdr:spPr>
        <a:xfrm>
          <a:off x="664845"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4" name="直線コネクタ 173"/>
        <xdr:cNvCxnSpPr/>
      </xdr:nvCxnSpPr>
      <xdr:spPr>
        <a:xfrm>
          <a:off x="702945" y="10985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75" name="テキスト ボックス 174"/>
        <xdr:cNvSpPr txBox="1"/>
      </xdr:nvSpPr>
      <xdr:spPr>
        <a:xfrm>
          <a:off x="234315"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6" name="直線コネクタ 175"/>
        <xdr:cNvCxnSpPr/>
      </xdr:nvCxnSpPr>
      <xdr:spPr>
        <a:xfrm>
          <a:off x="702945" y="10604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77" name="テキスト ボックス 176"/>
        <xdr:cNvSpPr txBox="1"/>
      </xdr:nvSpPr>
      <xdr:spPr>
        <a:xfrm>
          <a:off x="234315"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8" name="直線コネクタ 177"/>
        <xdr:cNvCxnSpPr/>
      </xdr:nvCxnSpPr>
      <xdr:spPr>
        <a:xfrm>
          <a:off x="702945" y="10223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79" name="テキスト ボックス 178"/>
        <xdr:cNvSpPr txBox="1"/>
      </xdr:nvSpPr>
      <xdr:spPr>
        <a:xfrm>
          <a:off x="234315"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80" name="直線コネクタ 179"/>
        <xdr:cNvCxnSpPr/>
      </xdr:nvCxnSpPr>
      <xdr:spPr>
        <a:xfrm>
          <a:off x="702945" y="9842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81" name="テキスト ボックス 180"/>
        <xdr:cNvSpPr txBox="1"/>
      </xdr:nvSpPr>
      <xdr:spPr>
        <a:xfrm>
          <a:off x="234315"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82" name="直線コネクタ 181"/>
        <xdr:cNvCxnSpPr/>
      </xdr:nvCxnSpPr>
      <xdr:spPr>
        <a:xfrm>
          <a:off x="702945" y="9461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83" name="テキスト ボックス 182"/>
        <xdr:cNvSpPr txBox="1"/>
      </xdr:nvSpPr>
      <xdr:spPr>
        <a:xfrm>
          <a:off x="234315"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84" name="直線コネクタ 183"/>
        <xdr:cNvCxnSpPr/>
      </xdr:nvCxnSpPr>
      <xdr:spPr>
        <a:xfrm>
          <a:off x="702945" y="9080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85" name="テキスト ボックス 184"/>
        <xdr:cNvSpPr txBox="1"/>
      </xdr:nvSpPr>
      <xdr:spPr>
        <a:xfrm>
          <a:off x="234315"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2945" y="8699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87" name="テキスト ボックス 186"/>
        <xdr:cNvSpPr txBox="1"/>
      </xdr:nvSpPr>
      <xdr:spPr>
        <a:xfrm>
          <a:off x="234315"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8" name="扶助費グラフ枠"/>
        <xdr:cNvSpPr/>
      </xdr:nvSpPr>
      <xdr:spPr>
        <a:xfrm>
          <a:off x="702945" y="8699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35356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0730" cy="256540"/>
    <xdr:sp macro="" textlink="">
      <xdr:nvSpPr>
        <xdr:cNvPr id="190" name="扶助費最小値テキスト"/>
        <xdr:cNvSpPr txBox="1"/>
      </xdr:nvSpPr>
      <xdr:spPr>
        <a:xfrm>
          <a:off x="4442460" y="1044321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284345" y="104711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0730" cy="256540"/>
    <xdr:sp macro="" textlink="">
      <xdr:nvSpPr>
        <xdr:cNvPr id="192" name="扶助費最大値テキスト"/>
        <xdr:cNvSpPr txBox="1"/>
      </xdr:nvSpPr>
      <xdr:spPr>
        <a:xfrm>
          <a:off x="4442460" y="87858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284345" y="90424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88900</xdr:rowOff>
    </xdr:from>
    <xdr:to xmlns:xdr="http://schemas.openxmlformats.org/drawingml/2006/spreadsheetDrawing">
      <xdr:col>24</xdr:col>
      <xdr:colOff>25400</xdr:colOff>
      <xdr:row>55</xdr:row>
      <xdr:rowOff>107950</xdr:rowOff>
    </xdr:to>
    <xdr:cxnSp macro="">
      <xdr:nvCxnSpPr>
        <xdr:cNvPr id="194" name="直線コネクタ 193"/>
        <xdr:cNvCxnSpPr/>
      </xdr:nvCxnSpPr>
      <xdr:spPr>
        <a:xfrm flipV="1">
          <a:off x="3606165" y="9518650"/>
          <a:ext cx="74739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760730" cy="259080"/>
    <xdr:sp macro="" textlink="">
      <xdr:nvSpPr>
        <xdr:cNvPr id="195" name="扶助費平均値テキスト"/>
        <xdr:cNvSpPr txBox="1"/>
      </xdr:nvSpPr>
      <xdr:spPr>
        <a:xfrm>
          <a:off x="4442460" y="94780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322445" y="95059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179705</xdr:colOff>
      <xdr:row>55</xdr:row>
      <xdr:rowOff>107950</xdr:rowOff>
    </xdr:to>
    <xdr:cxnSp macro="">
      <xdr:nvCxnSpPr>
        <xdr:cNvPr id="197" name="直線コネクタ 196"/>
        <xdr:cNvCxnSpPr/>
      </xdr:nvCxnSpPr>
      <xdr:spPr>
        <a:xfrm>
          <a:off x="2803525" y="9461500"/>
          <a:ext cx="80264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562985" y="94488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130810</xdr:rowOff>
    </xdr:from>
    <xdr:ext cx="734060" cy="259080"/>
    <xdr:sp macro="" textlink="">
      <xdr:nvSpPr>
        <xdr:cNvPr id="199" name="テキスト ボックス 198"/>
        <xdr:cNvSpPr txBox="1"/>
      </xdr:nvSpPr>
      <xdr:spPr>
        <a:xfrm>
          <a:off x="3252470" y="92176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xdr:rowOff>
    </xdr:from>
    <xdr:to xmlns:xdr="http://schemas.openxmlformats.org/drawingml/2006/spreadsheetDrawing">
      <xdr:col>15</xdr:col>
      <xdr:colOff>98425</xdr:colOff>
      <xdr:row>55</xdr:row>
      <xdr:rowOff>31750</xdr:rowOff>
    </xdr:to>
    <xdr:cxnSp macro="">
      <xdr:nvCxnSpPr>
        <xdr:cNvPr id="200" name="直線コネクタ 199"/>
        <xdr:cNvCxnSpPr/>
      </xdr:nvCxnSpPr>
      <xdr:spPr>
        <a:xfrm>
          <a:off x="1993265" y="9442450"/>
          <a:ext cx="8102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2752725"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0730" cy="259080"/>
    <xdr:sp macro="" textlink="">
      <xdr:nvSpPr>
        <xdr:cNvPr id="202" name="テキスト ボックス 201"/>
        <xdr:cNvSpPr txBox="1"/>
      </xdr:nvSpPr>
      <xdr:spPr>
        <a:xfrm>
          <a:off x="2461895"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xdr:rowOff>
    </xdr:from>
    <xdr:to xmlns:xdr="http://schemas.openxmlformats.org/drawingml/2006/spreadsheetDrawing">
      <xdr:col>11</xdr:col>
      <xdr:colOff>9525</xdr:colOff>
      <xdr:row>55</xdr:row>
      <xdr:rowOff>127000</xdr:rowOff>
    </xdr:to>
    <xdr:cxnSp macro="">
      <xdr:nvCxnSpPr>
        <xdr:cNvPr id="203" name="直線コネクタ 202"/>
        <xdr:cNvCxnSpPr/>
      </xdr:nvCxnSpPr>
      <xdr:spPr>
        <a:xfrm flipV="1">
          <a:off x="1202690" y="9442450"/>
          <a:ext cx="7905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1962150" y="93916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60730" cy="259080"/>
    <xdr:sp macro="" textlink="">
      <xdr:nvSpPr>
        <xdr:cNvPr id="205" name="テキスト ボックス 204"/>
        <xdr:cNvSpPr txBox="1"/>
      </xdr:nvSpPr>
      <xdr:spPr>
        <a:xfrm>
          <a:off x="1651635" y="9160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15189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111760</xdr:rowOff>
    </xdr:from>
    <xdr:ext cx="759460" cy="256540"/>
    <xdr:sp macro="" textlink="">
      <xdr:nvSpPr>
        <xdr:cNvPr id="207" name="テキスト ボックス 206"/>
        <xdr:cNvSpPr txBox="1"/>
      </xdr:nvSpPr>
      <xdr:spPr>
        <a:xfrm>
          <a:off x="861060" y="91986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208" name="テキスト ボックス 207"/>
        <xdr:cNvSpPr txBox="1"/>
      </xdr:nvSpPr>
      <xdr:spPr>
        <a:xfrm>
          <a:off x="415734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0730" cy="259080"/>
    <xdr:sp macro="" textlink="">
      <xdr:nvSpPr>
        <xdr:cNvPr id="209" name="テキスト ボックス 208"/>
        <xdr:cNvSpPr txBox="1"/>
      </xdr:nvSpPr>
      <xdr:spPr>
        <a:xfrm>
          <a:off x="341757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10" name="テキスト ボックス 209"/>
        <xdr:cNvSpPr txBox="1"/>
      </xdr:nvSpPr>
      <xdr:spPr>
        <a:xfrm>
          <a:off x="260731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0730" cy="259080"/>
    <xdr:sp macro="" textlink="">
      <xdr:nvSpPr>
        <xdr:cNvPr id="211" name="テキスト ボックス 210"/>
        <xdr:cNvSpPr txBox="1"/>
      </xdr:nvSpPr>
      <xdr:spPr>
        <a:xfrm>
          <a:off x="1802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12" name="テキスト ボックス 211"/>
        <xdr:cNvSpPr txBox="1"/>
      </xdr:nvSpPr>
      <xdr:spPr>
        <a:xfrm>
          <a:off x="100647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38100</xdr:rowOff>
    </xdr:from>
    <xdr:to xmlns:xdr="http://schemas.openxmlformats.org/drawingml/2006/spreadsheetDrawing">
      <xdr:col>24</xdr:col>
      <xdr:colOff>76200</xdr:colOff>
      <xdr:row>55</xdr:row>
      <xdr:rowOff>139700</xdr:rowOff>
    </xdr:to>
    <xdr:sp macro="" textlink="">
      <xdr:nvSpPr>
        <xdr:cNvPr id="213" name="楕円 212"/>
        <xdr:cNvSpPr/>
      </xdr:nvSpPr>
      <xdr:spPr>
        <a:xfrm>
          <a:off x="4322445" y="94678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54610</xdr:rowOff>
    </xdr:from>
    <xdr:ext cx="760730" cy="256540"/>
    <xdr:sp macro="" textlink="">
      <xdr:nvSpPr>
        <xdr:cNvPr id="214" name="扶助費該当値テキスト"/>
        <xdr:cNvSpPr txBox="1"/>
      </xdr:nvSpPr>
      <xdr:spPr>
        <a:xfrm>
          <a:off x="4442460" y="931291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57150</xdr:rowOff>
    </xdr:from>
    <xdr:to xmlns:xdr="http://schemas.openxmlformats.org/drawingml/2006/spreadsheetDrawing">
      <xdr:col>20</xdr:col>
      <xdr:colOff>38100</xdr:colOff>
      <xdr:row>55</xdr:row>
      <xdr:rowOff>158750</xdr:rowOff>
    </xdr:to>
    <xdr:sp macro="" textlink="">
      <xdr:nvSpPr>
        <xdr:cNvPr id="215" name="楕円 214"/>
        <xdr:cNvSpPr/>
      </xdr:nvSpPr>
      <xdr:spPr>
        <a:xfrm>
          <a:off x="3562985" y="94869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143510</xdr:rowOff>
    </xdr:from>
    <xdr:ext cx="734060" cy="256540"/>
    <xdr:sp macro="" textlink="">
      <xdr:nvSpPr>
        <xdr:cNvPr id="216" name="テキスト ボックス 215"/>
        <xdr:cNvSpPr txBox="1"/>
      </xdr:nvSpPr>
      <xdr:spPr>
        <a:xfrm>
          <a:off x="3252470" y="95732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7" name="楕円 216"/>
        <xdr:cNvSpPr/>
      </xdr:nvSpPr>
      <xdr:spPr>
        <a:xfrm>
          <a:off x="2752725"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67310</xdr:rowOff>
    </xdr:from>
    <xdr:ext cx="760730" cy="259080"/>
    <xdr:sp macro="" textlink="">
      <xdr:nvSpPr>
        <xdr:cNvPr id="218" name="テキスト ボックス 217"/>
        <xdr:cNvSpPr txBox="1"/>
      </xdr:nvSpPr>
      <xdr:spPr>
        <a:xfrm>
          <a:off x="2461895" y="949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19" name="楕円 218"/>
        <xdr:cNvSpPr/>
      </xdr:nvSpPr>
      <xdr:spPr>
        <a:xfrm>
          <a:off x="1962150" y="93916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48260</xdr:rowOff>
    </xdr:from>
    <xdr:ext cx="760730" cy="259080"/>
    <xdr:sp macro="" textlink="">
      <xdr:nvSpPr>
        <xdr:cNvPr id="220" name="テキスト ボックス 219"/>
        <xdr:cNvSpPr txBox="1"/>
      </xdr:nvSpPr>
      <xdr:spPr>
        <a:xfrm>
          <a:off x="1651635" y="9478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76200</xdr:rowOff>
    </xdr:from>
    <xdr:to xmlns:xdr="http://schemas.openxmlformats.org/drawingml/2006/spreadsheetDrawing">
      <xdr:col>6</xdr:col>
      <xdr:colOff>171450</xdr:colOff>
      <xdr:row>56</xdr:row>
      <xdr:rowOff>6350</xdr:rowOff>
    </xdr:to>
    <xdr:sp macro="" textlink="">
      <xdr:nvSpPr>
        <xdr:cNvPr id="221" name="楕円 220"/>
        <xdr:cNvSpPr/>
      </xdr:nvSpPr>
      <xdr:spPr>
        <a:xfrm>
          <a:off x="115189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162560</xdr:rowOff>
    </xdr:from>
    <xdr:ext cx="759460" cy="259080"/>
    <xdr:sp macro="" textlink="">
      <xdr:nvSpPr>
        <xdr:cNvPr id="222" name="テキスト ボックス 221"/>
        <xdr:cNvSpPr txBox="1"/>
      </xdr:nvSpPr>
      <xdr:spPr>
        <a:xfrm>
          <a:off x="861060" y="95923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1225530" y="8128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5408275" y="8191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5408275" y="8382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6939895" y="8191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6939895" y="8382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18394045" y="8191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18394045" y="8382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1225530" y="8699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5688945" y="8699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5749905" y="8699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5788005" y="9017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類似団体平均と比べて2.7ポイント上回っている。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この主な支出は、他会計への繰出金であり、今後も縮減を図るため公営企業会計の経営改善を推進する。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34" name="テキスト ボックス 233"/>
        <xdr:cNvSpPr txBox="1"/>
      </xdr:nvSpPr>
      <xdr:spPr>
        <a:xfrm>
          <a:off x="1118743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1225530" y="10985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36" name="テキスト ボックス 235"/>
        <xdr:cNvSpPr txBox="1"/>
      </xdr:nvSpPr>
      <xdr:spPr>
        <a:xfrm>
          <a:off x="10776585"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1225530" y="10604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38" name="テキスト ボックス 237"/>
        <xdr:cNvSpPr txBox="1"/>
      </xdr:nvSpPr>
      <xdr:spPr>
        <a:xfrm>
          <a:off x="10776585"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1225530" y="10223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40" name="テキスト ボックス 239"/>
        <xdr:cNvSpPr txBox="1"/>
      </xdr:nvSpPr>
      <xdr:spPr>
        <a:xfrm>
          <a:off x="10776585"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1225530" y="9842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42" name="テキスト ボックス 241"/>
        <xdr:cNvSpPr txBox="1"/>
      </xdr:nvSpPr>
      <xdr:spPr>
        <a:xfrm>
          <a:off x="10776585"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1225530" y="9461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44" name="テキスト ボックス 243"/>
        <xdr:cNvSpPr txBox="1"/>
      </xdr:nvSpPr>
      <xdr:spPr>
        <a:xfrm>
          <a:off x="10776585"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1225530" y="9080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46" name="テキスト ボックス 245"/>
        <xdr:cNvSpPr txBox="1"/>
      </xdr:nvSpPr>
      <xdr:spPr>
        <a:xfrm>
          <a:off x="10776585"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1225530" y="8699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1225530" y="8699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489583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49530</xdr:rowOff>
    </xdr:from>
    <xdr:ext cx="760730" cy="259080"/>
    <xdr:sp macro="" textlink="">
      <xdr:nvSpPr>
        <xdr:cNvPr id="250" name="その他最小値テキスト"/>
        <xdr:cNvSpPr txBox="1"/>
      </xdr:nvSpPr>
      <xdr:spPr>
        <a:xfrm>
          <a:off x="14967585" y="10507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179705</xdr:colOff>
      <xdr:row>61</xdr:row>
      <xdr:rowOff>77470</xdr:rowOff>
    </xdr:to>
    <xdr:cxnSp macro="">
      <xdr:nvCxnSpPr>
        <xdr:cNvPr id="251" name="直線コネクタ 250"/>
        <xdr:cNvCxnSpPr/>
      </xdr:nvCxnSpPr>
      <xdr:spPr>
        <a:xfrm>
          <a:off x="14806930" y="105359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148590</xdr:rowOff>
    </xdr:from>
    <xdr:ext cx="760730" cy="259080"/>
    <xdr:sp macro="" textlink="">
      <xdr:nvSpPr>
        <xdr:cNvPr id="252" name="その他最大値テキスト"/>
        <xdr:cNvSpPr txBox="1"/>
      </xdr:nvSpPr>
      <xdr:spPr>
        <a:xfrm>
          <a:off x="14967585" y="8892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179705</xdr:colOff>
      <xdr:row>53</xdr:row>
      <xdr:rowOff>62230</xdr:rowOff>
    </xdr:to>
    <xdr:cxnSp macro="">
      <xdr:nvCxnSpPr>
        <xdr:cNvPr id="253" name="直線コネクタ 252"/>
        <xdr:cNvCxnSpPr/>
      </xdr:nvCxnSpPr>
      <xdr:spPr>
        <a:xfrm>
          <a:off x="14806930" y="914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96520</xdr:rowOff>
    </xdr:from>
    <xdr:to xmlns:xdr="http://schemas.openxmlformats.org/drawingml/2006/spreadsheetDrawing">
      <xdr:col>82</xdr:col>
      <xdr:colOff>107950</xdr:colOff>
      <xdr:row>59</xdr:row>
      <xdr:rowOff>161290</xdr:rowOff>
    </xdr:to>
    <xdr:cxnSp macro="">
      <xdr:nvCxnSpPr>
        <xdr:cNvPr id="254" name="直線コネクタ 253"/>
        <xdr:cNvCxnSpPr/>
      </xdr:nvCxnSpPr>
      <xdr:spPr>
        <a:xfrm flipV="1">
          <a:off x="14136370" y="10040620"/>
          <a:ext cx="75946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27940</xdr:rowOff>
    </xdr:from>
    <xdr:ext cx="760730" cy="259080"/>
    <xdr:sp macro="" textlink="">
      <xdr:nvSpPr>
        <xdr:cNvPr id="255" name="その他平均値テキスト"/>
        <xdr:cNvSpPr txBox="1"/>
      </xdr:nvSpPr>
      <xdr:spPr>
        <a:xfrm>
          <a:off x="14967585" y="962914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484503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115570</xdr:rowOff>
    </xdr:from>
    <xdr:to xmlns:xdr="http://schemas.openxmlformats.org/drawingml/2006/spreadsheetDrawing">
      <xdr:col>78</xdr:col>
      <xdr:colOff>69850</xdr:colOff>
      <xdr:row>59</xdr:row>
      <xdr:rowOff>161290</xdr:rowOff>
    </xdr:to>
    <xdr:cxnSp macro="">
      <xdr:nvCxnSpPr>
        <xdr:cNvPr id="257" name="直線コネクタ 256"/>
        <xdr:cNvCxnSpPr/>
      </xdr:nvCxnSpPr>
      <xdr:spPr>
        <a:xfrm>
          <a:off x="13344525" y="10231120"/>
          <a:ext cx="79184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408557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4060" cy="259080"/>
    <xdr:sp macro="" textlink="">
      <xdr:nvSpPr>
        <xdr:cNvPr id="259" name="テキスト ボックス 258"/>
        <xdr:cNvSpPr txBox="1"/>
      </xdr:nvSpPr>
      <xdr:spPr>
        <a:xfrm>
          <a:off x="13794740" y="96748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69850</xdr:rowOff>
    </xdr:from>
    <xdr:to xmlns:xdr="http://schemas.openxmlformats.org/drawingml/2006/spreadsheetDrawing">
      <xdr:col>73</xdr:col>
      <xdr:colOff>179705</xdr:colOff>
      <xdr:row>59</xdr:row>
      <xdr:rowOff>115570</xdr:rowOff>
    </xdr:to>
    <xdr:cxnSp macro="">
      <xdr:nvCxnSpPr>
        <xdr:cNvPr id="260" name="直線コネクタ 259"/>
        <xdr:cNvCxnSpPr/>
      </xdr:nvCxnSpPr>
      <xdr:spPr>
        <a:xfrm>
          <a:off x="12535535" y="10185400"/>
          <a:ext cx="80899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3294995" y="99212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88900</xdr:rowOff>
    </xdr:from>
    <xdr:ext cx="762000" cy="256540"/>
    <xdr:sp macro="" textlink="">
      <xdr:nvSpPr>
        <xdr:cNvPr id="262" name="テキスト ボックス 261"/>
        <xdr:cNvSpPr txBox="1"/>
      </xdr:nvSpPr>
      <xdr:spPr>
        <a:xfrm>
          <a:off x="12984480" y="96901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165100</xdr:rowOff>
    </xdr:from>
    <xdr:to xmlns:xdr="http://schemas.openxmlformats.org/drawingml/2006/spreadsheetDrawing">
      <xdr:col>69</xdr:col>
      <xdr:colOff>92075</xdr:colOff>
      <xdr:row>59</xdr:row>
      <xdr:rowOff>69850</xdr:rowOff>
    </xdr:to>
    <xdr:cxnSp macro="">
      <xdr:nvCxnSpPr>
        <xdr:cNvPr id="263" name="直線コネクタ 262"/>
        <xdr:cNvCxnSpPr/>
      </xdr:nvCxnSpPr>
      <xdr:spPr>
        <a:xfrm>
          <a:off x="11725275" y="10109200"/>
          <a:ext cx="81026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2484735"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60730" cy="259080"/>
    <xdr:sp macro="" textlink="">
      <xdr:nvSpPr>
        <xdr:cNvPr id="265" name="テキスト ボックス 264"/>
        <xdr:cNvSpPr txBox="1"/>
      </xdr:nvSpPr>
      <xdr:spPr>
        <a:xfrm>
          <a:off x="12193905" y="9682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1694160" y="99593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0730" cy="259080"/>
    <xdr:sp macro="" textlink="">
      <xdr:nvSpPr>
        <xdr:cNvPr id="267" name="テキスト ボックス 266"/>
        <xdr:cNvSpPr txBox="1"/>
      </xdr:nvSpPr>
      <xdr:spPr>
        <a:xfrm>
          <a:off x="11383645" y="9728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68" name="テキスト ボックス 267"/>
        <xdr:cNvSpPr txBox="1"/>
      </xdr:nvSpPr>
      <xdr:spPr>
        <a:xfrm>
          <a:off x="1469961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69" name="テキスト ボックス 268"/>
        <xdr:cNvSpPr txBox="1"/>
      </xdr:nvSpPr>
      <xdr:spPr>
        <a:xfrm>
          <a:off x="13940155"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70" name="テキスト ボックス 269"/>
        <xdr:cNvSpPr txBox="1"/>
      </xdr:nvSpPr>
      <xdr:spPr>
        <a:xfrm>
          <a:off x="131495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0730" cy="259080"/>
    <xdr:sp macro="" textlink="">
      <xdr:nvSpPr>
        <xdr:cNvPr id="271" name="テキスト ボックス 270"/>
        <xdr:cNvSpPr txBox="1"/>
      </xdr:nvSpPr>
      <xdr:spPr>
        <a:xfrm>
          <a:off x="1233932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0730" cy="259080"/>
    <xdr:sp macro="" textlink="">
      <xdr:nvSpPr>
        <xdr:cNvPr id="272" name="テキスト ボックス 271"/>
        <xdr:cNvSpPr txBox="1"/>
      </xdr:nvSpPr>
      <xdr:spPr>
        <a:xfrm>
          <a:off x="1154112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45720</xdr:rowOff>
    </xdr:from>
    <xdr:to xmlns:xdr="http://schemas.openxmlformats.org/drawingml/2006/spreadsheetDrawing">
      <xdr:col>82</xdr:col>
      <xdr:colOff>158750</xdr:colOff>
      <xdr:row>58</xdr:row>
      <xdr:rowOff>147320</xdr:rowOff>
    </xdr:to>
    <xdr:sp macro="" textlink="">
      <xdr:nvSpPr>
        <xdr:cNvPr id="273" name="楕円 272"/>
        <xdr:cNvSpPr/>
      </xdr:nvSpPr>
      <xdr:spPr>
        <a:xfrm>
          <a:off x="1484503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58</xdr:row>
      <xdr:rowOff>17780</xdr:rowOff>
    </xdr:from>
    <xdr:ext cx="760730" cy="256540"/>
    <xdr:sp macro="" textlink="">
      <xdr:nvSpPr>
        <xdr:cNvPr id="274" name="その他該当値テキスト"/>
        <xdr:cNvSpPr txBox="1"/>
      </xdr:nvSpPr>
      <xdr:spPr>
        <a:xfrm>
          <a:off x="14967585" y="99618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110490</xdr:rowOff>
    </xdr:from>
    <xdr:to xmlns:xdr="http://schemas.openxmlformats.org/drawingml/2006/spreadsheetDrawing">
      <xdr:col>78</xdr:col>
      <xdr:colOff>120650</xdr:colOff>
      <xdr:row>60</xdr:row>
      <xdr:rowOff>40640</xdr:rowOff>
    </xdr:to>
    <xdr:sp macro="" textlink="">
      <xdr:nvSpPr>
        <xdr:cNvPr id="275" name="楕円 274"/>
        <xdr:cNvSpPr/>
      </xdr:nvSpPr>
      <xdr:spPr>
        <a:xfrm>
          <a:off x="1408557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25400</xdr:rowOff>
    </xdr:from>
    <xdr:ext cx="734060" cy="259080"/>
    <xdr:sp macro="" textlink="">
      <xdr:nvSpPr>
        <xdr:cNvPr id="276" name="テキスト ボックス 275"/>
        <xdr:cNvSpPr txBox="1"/>
      </xdr:nvSpPr>
      <xdr:spPr>
        <a:xfrm>
          <a:off x="13794740" y="103124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64770</xdr:rowOff>
    </xdr:from>
    <xdr:to xmlns:xdr="http://schemas.openxmlformats.org/drawingml/2006/spreadsheetDrawing">
      <xdr:col>74</xdr:col>
      <xdr:colOff>31750</xdr:colOff>
      <xdr:row>59</xdr:row>
      <xdr:rowOff>166370</xdr:rowOff>
    </xdr:to>
    <xdr:sp macro="" textlink="">
      <xdr:nvSpPr>
        <xdr:cNvPr id="277" name="楕円 276"/>
        <xdr:cNvSpPr/>
      </xdr:nvSpPr>
      <xdr:spPr>
        <a:xfrm>
          <a:off x="13294995" y="1018032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151130</xdr:rowOff>
    </xdr:from>
    <xdr:ext cx="762000" cy="259080"/>
    <xdr:sp macro="" textlink="">
      <xdr:nvSpPr>
        <xdr:cNvPr id="278" name="テキスト ボックス 277"/>
        <xdr:cNvSpPr txBox="1"/>
      </xdr:nvSpPr>
      <xdr:spPr>
        <a:xfrm>
          <a:off x="12984480" y="1026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19050</xdr:rowOff>
    </xdr:from>
    <xdr:to xmlns:xdr="http://schemas.openxmlformats.org/drawingml/2006/spreadsheetDrawing">
      <xdr:col>69</xdr:col>
      <xdr:colOff>142875</xdr:colOff>
      <xdr:row>59</xdr:row>
      <xdr:rowOff>120650</xdr:rowOff>
    </xdr:to>
    <xdr:sp macro="" textlink="">
      <xdr:nvSpPr>
        <xdr:cNvPr id="279" name="楕円 278"/>
        <xdr:cNvSpPr/>
      </xdr:nvSpPr>
      <xdr:spPr>
        <a:xfrm>
          <a:off x="12484735"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105410</xdr:rowOff>
    </xdr:from>
    <xdr:ext cx="760730" cy="259080"/>
    <xdr:sp macro="" textlink="">
      <xdr:nvSpPr>
        <xdr:cNvPr id="280" name="テキスト ボックス 279"/>
        <xdr:cNvSpPr txBox="1"/>
      </xdr:nvSpPr>
      <xdr:spPr>
        <a:xfrm>
          <a:off x="12193905" y="10220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81" name="楕円 280"/>
        <xdr:cNvSpPr/>
      </xdr:nvSpPr>
      <xdr:spPr>
        <a:xfrm>
          <a:off x="11694160" y="100584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0730" cy="256540"/>
    <xdr:sp macro="" textlink="">
      <xdr:nvSpPr>
        <xdr:cNvPr id="282" name="テキスト ボックス 281"/>
        <xdr:cNvSpPr txBox="1"/>
      </xdr:nvSpPr>
      <xdr:spPr>
        <a:xfrm>
          <a:off x="11383645" y="101447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1225530" y="4699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5408275" y="4762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5408275" y="4953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6939895" y="4762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6939895" y="4953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18394045" y="4762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18394045" y="4953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1225530" y="5270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5688945" y="5270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5749905" y="5270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5788005" y="5588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類似団体平均と比較し0.2ポイント上回っているが、消防業務を行っている檜山広域行政組合は、本署、支署、分遣署を抱えており、負担金が多額となっている。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また、物価高騰に伴う支援金等により、補助費全体では依然として高い水準であり、分母となる普通交付税が今後も減少するため、事務事業の見直しを行い、町単独補助事業の見直しを推進する。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94" name="テキスト ボックス 293"/>
        <xdr:cNvSpPr txBox="1"/>
      </xdr:nvSpPr>
      <xdr:spPr>
        <a:xfrm>
          <a:off x="1118743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1225530" y="7556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96" name="テキスト ボックス 295"/>
        <xdr:cNvSpPr txBox="1"/>
      </xdr:nvSpPr>
      <xdr:spPr>
        <a:xfrm>
          <a:off x="10776585"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1225530" y="6985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5460" cy="256540"/>
    <xdr:sp macro="" textlink="">
      <xdr:nvSpPr>
        <xdr:cNvPr id="298" name="テキスト ボックス 297"/>
        <xdr:cNvSpPr txBox="1"/>
      </xdr:nvSpPr>
      <xdr:spPr>
        <a:xfrm>
          <a:off x="10776585"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1225530" y="6413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5460" cy="256540"/>
    <xdr:sp macro="" textlink="">
      <xdr:nvSpPr>
        <xdr:cNvPr id="300" name="テキスト ボックス 299"/>
        <xdr:cNvSpPr txBox="1"/>
      </xdr:nvSpPr>
      <xdr:spPr>
        <a:xfrm>
          <a:off x="10776585"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1225530" y="58420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5460" cy="256540"/>
    <xdr:sp macro="" textlink="">
      <xdr:nvSpPr>
        <xdr:cNvPr id="302" name="テキスト ボックス 301"/>
        <xdr:cNvSpPr txBox="1"/>
      </xdr:nvSpPr>
      <xdr:spPr>
        <a:xfrm>
          <a:off x="10776585"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1225530" y="5270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5460" cy="256540"/>
    <xdr:sp macro="" textlink="">
      <xdr:nvSpPr>
        <xdr:cNvPr id="304" name="テキスト ボックス 303"/>
        <xdr:cNvSpPr txBox="1"/>
      </xdr:nvSpPr>
      <xdr:spPr>
        <a:xfrm>
          <a:off x="10776585"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225530" y="5270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489583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104775</xdr:rowOff>
    </xdr:from>
    <xdr:ext cx="760730" cy="259080"/>
    <xdr:sp macro="" textlink="">
      <xdr:nvSpPr>
        <xdr:cNvPr id="307" name="補助費等最小値テキスト"/>
        <xdr:cNvSpPr txBox="1"/>
      </xdr:nvSpPr>
      <xdr:spPr>
        <a:xfrm>
          <a:off x="14967585" y="69627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179705</xdr:colOff>
      <xdr:row>40</xdr:row>
      <xdr:rowOff>132715</xdr:rowOff>
    </xdr:to>
    <xdr:cxnSp macro="">
      <xdr:nvCxnSpPr>
        <xdr:cNvPr id="308" name="直線コネクタ 307"/>
        <xdr:cNvCxnSpPr/>
      </xdr:nvCxnSpPr>
      <xdr:spPr>
        <a:xfrm>
          <a:off x="14806930" y="6990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116205</xdr:rowOff>
    </xdr:from>
    <xdr:ext cx="760730" cy="259080"/>
    <xdr:sp macro="" textlink="">
      <xdr:nvSpPr>
        <xdr:cNvPr id="309" name="補助費等最大値テキスト"/>
        <xdr:cNvSpPr txBox="1"/>
      </xdr:nvSpPr>
      <xdr:spPr>
        <a:xfrm>
          <a:off x="14967585" y="5431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179705</xdr:colOff>
      <xdr:row>33</xdr:row>
      <xdr:rowOff>29845</xdr:rowOff>
    </xdr:to>
    <xdr:cxnSp macro="">
      <xdr:nvCxnSpPr>
        <xdr:cNvPr id="310" name="直線コネクタ 309"/>
        <xdr:cNvCxnSpPr/>
      </xdr:nvCxnSpPr>
      <xdr:spPr>
        <a:xfrm>
          <a:off x="14806930" y="5687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92710</xdr:rowOff>
    </xdr:from>
    <xdr:to xmlns:xdr="http://schemas.openxmlformats.org/drawingml/2006/spreadsheetDrawing">
      <xdr:col>82</xdr:col>
      <xdr:colOff>107950</xdr:colOff>
      <xdr:row>36</xdr:row>
      <xdr:rowOff>81280</xdr:rowOff>
    </xdr:to>
    <xdr:cxnSp macro="">
      <xdr:nvCxnSpPr>
        <xdr:cNvPr id="311" name="直線コネクタ 310"/>
        <xdr:cNvCxnSpPr/>
      </xdr:nvCxnSpPr>
      <xdr:spPr>
        <a:xfrm>
          <a:off x="14136370" y="6093460"/>
          <a:ext cx="75946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35560</xdr:rowOff>
    </xdr:from>
    <xdr:ext cx="760730" cy="259080"/>
    <xdr:sp macro="" textlink="">
      <xdr:nvSpPr>
        <xdr:cNvPr id="312" name="補助費等平均値テキスト"/>
        <xdr:cNvSpPr txBox="1"/>
      </xdr:nvSpPr>
      <xdr:spPr>
        <a:xfrm>
          <a:off x="14967585" y="60363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484503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81280</xdr:rowOff>
    </xdr:from>
    <xdr:to xmlns:xdr="http://schemas.openxmlformats.org/drawingml/2006/spreadsheetDrawing">
      <xdr:col>78</xdr:col>
      <xdr:colOff>69850</xdr:colOff>
      <xdr:row>35</xdr:row>
      <xdr:rowOff>92710</xdr:rowOff>
    </xdr:to>
    <xdr:cxnSp macro="">
      <xdr:nvCxnSpPr>
        <xdr:cNvPr id="314" name="直線コネクタ 313"/>
        <xdr:cNvCxnSpPr/>
      </xdr:nvCxnSpPr>
      <xdr:spPr>
        <a:xfrm>
          <a:off x="13344525" y="6082030"/>
          <a:ext cx="79184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408557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19685</xdr:rowOff>
    </xdr:from>
    <xdr:ext cx="734060" cy="256540"/>
    <xdr:sp macro="" textlink="">
      <xdr:nvSpPr>
        <xdr:cNvPr id="316" name="テキスト ボックス 315"/>
        <xdr:cNvSpPr txBox="1"/>
      </xdr:nvSpPr>
      <xdr:spPr>
        <a:xfrm>
          <a:off x="13794740" y="619188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81280</xdr:rowOff>
    </xdr:from>
    <xdr:to xmlns:xdr="http://schemas.openxmlformats.org/drawingml/2006/spreadsheetDrawing">
      <xdr:col>73</xdr:col>
      <xdr:colOff>179705</xdr:colOff>
      <xdr:row>35</xdr:row>
      <xdr:rowOff>104140</xdr:rowOff>
    </xdr:to>
    <xdr:cxnSp macro="">
      <xdr:nvCxnSpPr>
        <xdr:cNvPr id="317" name="直線コネクタ 316"/>
        <xdr:cNvCxnSpPr/>
      </xdr:nvCxnSpPr>
      <xdr:spPr>
        <a:xfrm flipV="1">
          <a:off x="12535535" y="6082030"/>
          <a:ext cx="80899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3294995" y="605980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145415</xdr:rowOff>
    </xdr:from>
    <xdr:ext cx="762000" cy="256540"/>
    <xdr:sp macro="" textlink="">
      <xdr:nvSpPr>
        <xdr:cNvPr id="319" name="テキスト ボックス 318"/>
        <xdr:cNvSpPr txBox="1"/>
      </xdr:nvSpPr>
      <xdr:spPr>
        <a:xfrm>
          <a:off x="12984480" y="61461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104140</xdr:rowOff>
    </xdr:from>
    <xdr:to xmlns:xdr="http://schemas.openxmlformats.org/drawingml/2006/spreadsheetDrawing">
      <xdr:col>69</xdr:col>
      <xdr:colOff>92075</xdr:colOff>
      <xdr:row>35</xdr:row>
      <xdr:rowOff>104140</xdr:rowOff>
    </xdr:to>
    <xdr:cxnSp macro="">
      <xdr:nvCxnSpPr>
        <xdr:cNvPr id="320" name="直線コネクタ 319"/>
        <xdr:cNvCxnSpPr/>
      </xdr:nvCxnSpPr>
      <xdr:spPr>
        <a:xfrm>
          <a:off x="11725275" y="610489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2484735"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125095</xdr:rowOff>
    </xdr:from>
    <xdr:ext cx="760730" cy="258445"/>
    <xdr:sp macro="" textlink="">
      <xdr:nvSpPr>
        <xdr:cNvPr id="322" name="テキスト ボックス 321"/>
        <xdr:cNvSpPr txBox="1"/>
      </xdr:nvSpPr>
      <xdr:spPr>
        <a:xfrm>
          <a:off x="12193905" y="57829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1694160" y="60655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151130</xdr:rowOff>
    </xdr:from>
    <xdr:ext cx="760730" cy="259080"/>
    <xdr:sp macro="" textlink="">
      <xdr:nvSpPr>
        <xdr:cNvPr id="324" name="テキスト ボックス 323"/>
        <xdr:cNvSpPr txBox="1"/>
      </xdr:nvSpPr>
      <xdr:spPr>
        <a:xfrm>
          <a:off x="11383645" y="6151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25" name="テキスト ボックス 324"/>
        <xdr:cNvSpPr txBox="1"/>
      </xdr:nvSpPr>
      <xdr:spPr>
        <a:xfrm>
          <a:off x="1469961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26" name="テキスト ボックス 325"/>
        <xdr:cNvSpPr txBox="1"/>
      </xdr:nvSpPr>
      <xdr:spPr>
        <a:xfrm>
          <a:off x="13940155"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495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0730" cy="259080"/>
    <xdr:sp macro="" textlink="">
      <xdr:nvSpPr>
        <xdr:cNvPr id="328" name="テキスト ボックス 327"/>
        <xdr:cNvSpPr txBox="1"/>
      </xdr:nvSpPr>
      <xdr:spPr>
        <a:xfrm>
          <a:off x="1233932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0730" cy="259080"/>
    <xdr:sp macro="" textlink="">
      <xdr:nvSpPr>
        <xdr:cNvPr id="329" name="テキスト ボックス 328"/>
        <xdr:cNvSpPr txBox="1"/>
      </xdr:nvSpPr>
      <xdr:spPr>
        <a:xfrm>
          <a:off x="1154112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30480</xdr:rowOff>
    </xdr:from>
    <xdr:to xmlns:xdr="http://schemas.openxmlformats.org/drawingml/2006/spreadsheetDrawing">
      <xdr:col>82</xdr:col>
      <xdr:colOff>158750</xdr:colOff>
      <xdr:row>36</xdr:row>
      <xdr:rowOff>132080</xdr:rowOff>
    </xdr:to>
    <xdr:sp macro="" textlink="">
      <xdr:nvSpPr>
        <xdr:cNvPr id="330" name="楕円 329"/>
        <xdr:cNvSpPr/>
      </xdr:nvSpPr>
      <xdr:spPr>
        <a:xfrm>
          <a:off x="1484503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2540</xdr:rowOff>
    </xdr:from>
    <xdr:ext cx="760730" cy="259080"/>
    <xdr:sp macro="" textlink="">
      <xdr:nvSpPr>
        <xdr:cNvPr id="331" name="補助費等該当値テキスト"/>
        <xdr:cNvSpPr txBox="1"/>
      </xdr:nvSpPr>
      <xdr:spPr>
        <a:xfrm>
          <a:off x="14967585" y="6174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41910</xdr:rowOff>
    </xdr:from>
    <xdr:to xmlns:xdr="http://schemas.openxmlformats.org/drawingml/2006/spreadsheetDrawing">
      <xdr:col>78</xdr:col>
      <xdr:colOff>120650</xdr:colOff>
      <xdr:row>35</xdr:row>
      <xdr:rowOff>143510</xdr:rowOff>
    </xdr:to>
    <xdr:sp macro="" textlink="">
      <xdr:nvSpPr>
        <xdr:cNvPr id="332" name="楕円 331"/>
        <xdr:cNvSpPr/>
      </xdr:nvSpPr>
      <xdr:spPr>
        <a:xfrm>
          <a:off x="1408557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153670</xdr:rowOff>
    </xdr:from>
    <xdr:ext cx="734060" cy="259080"/>
    <xdr:sp macro="" textlink="">
      <xdr:nvSpPr>
        <xdr:cNvPr id="333" name="テキスト ボックス 332"/>
        <xdr:cNvSpPr txBox="1"/>
      </xdr:nvSpPr>
      <xdr:spPr>
        <a:xfrm>
          <a:off x="13794740" y="58115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30480</xdr:rowOff>
    </xdr:from>
    <xdr:to xmlns:xdr="http://schemas.openxmlformats.org/drawingml/2006/spreadsheetDrawing">
      <xdr:col>74</xdr:col>
      <xdr:colOff>31750</xdr:colOff>
      <xdr:row>35</xdr:row>
      <xdr:rowOff>132080</xdr:rowOff>
    </xdr:to>
    <xdr:sp macro="" textlink="">
      <xdr:nvSpPr>
        <xdr:cNvPr id="334" name="楕円 333"/>
        <xdr:cNvSpPr/>
      </xdr:nvSpPr>
      <xdr:spPr>
        <a:xfrm>
          <a:off x="13294995" y="603123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142240</xdr:rowOff>
    </xdr:from>
    <xdr:ext cx="762000" cy="259080"/>
    <xdr:sp macro="" textlink="">
      <xdr:nvSpPr>
        <xdr:cNvPr id="335" name="テキスト ボックス 334"/>
        <xdr:cNvSpPr txBox="1"/>
      </xdr:nvSpPr>
      <xdr:spPr>
        <a:xfrm>
          <a:off x="12984480" y="5800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53340</xdr:rowOff>
    </xdr:from>
    <xdr:to xmlns:xdr="http://schemas.openxmlformats.org/drawingml/2006/spreadsheetDrawing">
      <xdr:col>69</xdr:col>
      <xdr:colOff>142875</xdr:colOff>
      <xdr:row>35</xdr:row>
      <xdr:rowOff>154940</xdr:rowOff>
    </xdr:to>
    <xdr:sp macro="" textlink="">
      <xdr:nvSpPr>
        <xdr:cNvPr id="336" name="楕円 335"/>
        <xdr:cNvSpPr/>
      </xdr:nvSpPr>
      <xdr:spPr>
        <a:xfrm>
          <a:off x="12484735"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139700</xdr:rowOff>
    </xdr:from>
    <xdr:ext cx="760730" cy="259080"/>
    <xdr:sp macro="" textlink="">
      <xdr:nvSpPr>
        <xdr:cNvPr id="337" name="テキスト ボックス 336"/>
        <xdr:cNvSpPr txBox="1"/>
      </xdr:nvSpPr>
      <xdr:spPr>
        <a:xfrm>
          <a:off x="12193905" y="6140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53340</xdr:rowOff>
    </xdr:from>
    <xdr:to xmlns:xdr="http://schemas.openxmlformats.org/drawingml/2006/spreadsheetDrawing">
      <xdr:col>65</xdr:col>
      <xdr:colOff>53975</xdr:colOff>
      <xdr:row>35</xdr:row>
      <xdr:rowOff>154940</xdr:rowOff>
    </xdr:to>
    <xdr:sp macro="" textlink="">
      <xdr:nvSpPr>
        <xdr:cNvPr id="338" name="楕円 337"/>
        <xdr:cNvSpPr/>
      </xdr:nvSpPr>
      <xdr:spPr>
        <a:xfrm>
          <a:off x="11694160" y="60540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165100</xdr:rowOff>
    </xdr:from>
    <xdr:ext cx="760730" cy="259080"/>
    <xdr:sp macro="" textlink="">
      <xdr:nvSpPr>
        <xdr:cNvPr id="339" name="テキスト ボックス 338"/>
        <xdr:cNvSpPr txBox="1"/>
      </xdr:nvSpPr>
      <xdr:spPr>
        <a:xfrm>
          <a:off x="11383645" y="5822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2945" y="11557000"/>
          <a:ext cx="41656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68545" y="116205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68545" y="11811000"/>
          <a:ext cx="1383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97625" y="11620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97625" y="11811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53045" y="11620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53045" y="11811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2945" y="12128500"/>
          <a:ext cx="41656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63820"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27320" y="12128500"/>
          <a:ext cx="34283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45735" y="12446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公債費償還のピークは過ぎ、減少傾向に推移しており、類似団体平均と比較すると</a:t>
          </a:r>
          <a:r>
            <a:rPr kumimoji="1" lang="en-US" altLang="ja-JP" sz="1200">
              <a:solidFill>
                <a:schemeClr val="dk1"/>
              </a:solidFill>
              <a:effectLst/>
              <a:latin typeface="ＭＳ Ｐゴシック"/>
              <a:ea typeface="ＭＳ Ｐゴシック"/>
              <a:cs typeface="+mn-cs"/>
            </a:rPr>
            <a:t>0.6</a:t>
          </a:r>
          <a:r>
            <a:rPr kumimoji="1" lang="ja-JP" altLang="ja-JP" sz="1200">
              <a:solidFill>
                <a:schemeClr val="dk1"/>
              </a:solidFill>
              <a:effectLst/>
              <a:latin typeface="ＭＳ Ｐゴシック"/>
              <a:ea typeface="ＭＳ Ｐゴシック"/>
              <a:cs typeface="+mn-cs"/>
            </a:rPr>
            <a:t>ポイント下回っている現状である。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今後も地方債発行額を元金償還額を参考として残高の抑制と交付税算入率の高い地方債を引き続き選択し一般財源負担を軽減するよう努める。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1" name="テキスト ボックス 350"/>
        <xdr:cNvSpPr txBox="1"/>
      </xdr:nvSpPr>
      <xdr:spPr>
        <a:xfrm>
          <a:off x="664845"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2945" y="14414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53" name="テキスト ボックス 352"/>
        <xdr:cNvSpPr txBox="1"/>
      </xdr:nvSpPr>
      <xdr:spPr>
        <a:xfrm>
          <a:off x="234315"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2945" y="14033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5460" cy="259080"/>
    <xdr:sp macro="" textlink="">
      <xdr:nvSpPr>
        <xdr:cNvPr id="355" name="テキスト ボックス 354"/>
        <xdr:cNvSpPr txBox="1"/>
      </xdr:nvSpPr>
      <xdr:spPr>
        <a:xfrm>
          <a:off x="234315"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2945" y="13652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5460" cy="259080"/>
    <xdr:sp macro="" textlink="">
      <xdr:nvSpPr>
        <xdr:cNvPr id="357" name="テキスト ボックス 356"/>
        <xdr:cNvSpPr txBox="1"/>
      </xdr:nvSpPr>
      <xdr:spPr>
        <a:xfrm>
          <a:off x="234315"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2945" y="13271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5460" cy="256540"/>
    <xdr:sp macro="" textlink="">
      <xdr:nvSpPr>
        <xdr:cNvPr id="359" name="テキスト ボックス 358"/>
        <xdr:cNvSpPr txBox="1"/>
      </xdr:nvSpPr>
      <xdr:spPr>
        <a:xfrm>
          <a:off x="234315"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2945" y="12890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5460" cy="259080"/>
    <xdr:sp macro="" textlink="">
      <xdr:nvSpPr>
        <xdr:cNvPr id="361" name="テキスト ボックス 360"/>
        <xdr:cNvSpPr txBox="1"/>
      </xdr:nvSpPr>
      <xdr:spPr>
        <a:xfrm>
          <a:off x="234315"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2945" y="12509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5460" cy="259080"/>
    <xdr:sp macro="" textlink="">
      <xdr:nvSpPr>
        <xdr:cNvPr id="363" name="テキスト ボックス 362"/>
        <xdr:cNvSpPr txBox="1"/>
      </xdr:nvSpPr>
      <xdr:spPr>
        <a:xfrm>
          <a:off x="234315"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2945" y="12128500"/>
          <a:ext cx="41656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5" name="公債費グラフ枠"/>
        <xdr:cNvSpPr/>
      </xdr:nvSpPr>
      <xdr:spPr>
        <a:xfrm>
          <a:off x="702945" y="12128500"/>
          <a:ext cx="41656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35356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0730" cy="259080"/>
    <xdr:sp macro="" textlink="">
      <xdr:nvSpPr>
        <xdr:cNvPr id="367" name="公債費最小値テキスト"/>
        <xdr:cNvSpPr txBox="1"/>
      </xdr:nvSpPr>
      <xdr:spPr>
        <a:xfrm>
          <a:off x="4442460" y="13898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284345" y="139268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0730" cy="259080"/>
    <xdr:sp macro="" textlink="">
      <xdr:nvSpPr>
        <xdr:cNvPr id="369" name="公債費最大値テキスト"/>
        <xdr:cNvSpPr txBox="1"/>
      </xdr:nvSpPr>
      <xdr:spPr>
        <a:xfrm>
          <a:off x="4442460" y="1225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284345" y="12509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142240</xdr:rowOff>
    </xdr:from>
    <xdr:to xmlns:xdr="http://schemas.openxmlformats.org/drawingml/2006/spreadsheetDrawing">
      <xdr:col>24</xdr:col>
      <xdr:colOff>25400</xdr:colOff>
      <xdr:row>76</xdr:row>
      <xdr:rowOff>146050</xdr:rowOff>
    </xdr:to>
    <xdr:cxnSp macro="">
      <xdr:nvCxnSpPr>
        <xdr:cNvPr id="371" name="直線コネクタ 370"/>
        <xdr:cNvCxnSpPr/>
      </xdr:nvCxnSpPr>
      <xdr:spPr>
        <a:xfrm flipV="1">
          <a:off x="3606165" y="13172440"/>
          <a:ext cx="74739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0730" cy="256540"/>
    <xdr:sp macro="" textlink="">
      <xdr:nvSpPr>
        <xdr:cNvPr id="372" name="公債費平均値テキスト"/>
        <xdr:cNvSpPr txBox="1"/>
      </xdr:nvSpPr>
      <xdr:spPr>
        <a:xfrm>
          <a:off x="4442460" y="1311656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322445" y="131445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146050</xdr:rowOff>
    </xdr:from>
    <xdr:to xmlns:xdr="http://schemas.openxmlformats.org/drawingml/2006/spreadsheetDrawing">
      <xdr:col>19</xdr:col>
      <xdr:colOff>179705</xdr:colOff>
      <xdr:row>77</xdr:row>
      <xdr:rowOff>1270</xdr:rowOff>
    </xdr:to>
    <xdr:cxnSp macro="">
      <xdr:nvCxnSpPr>
        <xdr:cNvPr id="374" name="直線コネクタ 373"/>
        <xdr:cNvCxnSpPr/>
      </xdr:nvCxnSpPr>
      <xdr:spPr>
        <a:xfrm flipV="1">
          <a:off x="2803525" y="13176250"/>
          <a:ext cx="80264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562985" y="131597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44450</xdr:rowOff>
    </xdr:from>
    <xdr:ext cx="734060" cy="259080"/>
    <xdr:sp macro="" textlink="">
      <xdr:nvSpPr>
        <xdr:cNvPr id="376" name="テキスト ボックス 375"/>
        <xdr:cNvSpPr txBox="1"/>
      </xdr:nvSpPr>
      <xdr:spPr>
        <a:xfrm>
          <a:off x="3252470" y="132461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161290</xdr:rowOff>
    </xdr:from>
    <xdr:to xmlns:xdr="http://schemas.openxmlformats.org/drawingml/2006/spreadsheetDrawing">
      <xdr:col>15</xdr:col>
      <xdr:colOff>98425</xdr:colOff>
      <xdr:row>77</xdr:row>
      <xdr:rowOff>1270</xdr:rowOff>
    </xdr:to>
    <xdr:cxnSp macro="">
      <xdr:nvCxnSpPr>
        <xdr:cNvPr id="377" name="直線コネクタ 376"/>
        <xdr:cNvCxnSpPr/>
      </xdr:nvCxnSpPr>
      <xdr:spPr>
        <a:xfrm>
          <a:off x="1993265" y="13191490"/>
          <a:ext cx="8102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2752725"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0730" cy="259080"/>
    <xdr:sp macro="" textlink="">
      <xdr:nvSpPr>
        <xdr:cNvPr id="379" name="テキスト ボックス 378"/>
        <xdr:cNvSpPr txBox="1"/>
      </xdr:nvSpPr>
      <xdr:spPr>
        <a:xfrm>
          <a:off x="2461895" y="132803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161290</xdr:rowOff>
    </xdr:from>
    <xdr:to xmlns:xdr="http://schemas.openxmlformats.org/drawingml/2006/spreadsheetDrawing">
      <xdr:col>11</xdr:col>
      <xdr:colOff>9525</xdr:colOff>
      <xdr:row>77</xdr:row>
      <xdr:rowOff>46990</xdr:rowOff>
    </xdr:to>
    <xdr:cxnSp macro="">
      <xdr:nvCxnSpPr>
        <xdr:cNvPr id="380" name="直線コネクタ 379"/>
        <xdr:cNvCxnSpPr/>
      </xdr:nvCxnSpPr>
      <xdr:spPr>
        <a:xfrm flipV="1">
          <a:off x="1202690" y="13191490"/>
          <a:ext cx="79057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1962150" y="131483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60730" cy="259080"/>
    <xdr:sp macro="" textlink="">
      <xdr:nvSpPr>
        <xdr:cNvPr id="382" name="テキスト ボックス 381"/>
        <xdr:cNvSpPr txBox="1"/>
      </xdr:nvSpPr>
      <xdr:spPr>
        <a:xfrm>
          <a:off x="1651635" y="13234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15189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9460" cy="259080"/>
    <xdr:sp macro="" textlink="">
      <xdr:nvSpPr>
        <xdr:cNvPr id="384" name="テキスト ボックス 383"/>
        <xdr:cNvSpPr txBox="1"/>
      </xdr:nvSpPr>
      <xdr:spPr>
        <a:xfrm>
          <a:off x="861060" y="129400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85" name="テキスト ボックス 384"/>
        <xdr:cNvSpPr txBox="1"/>
      </xdr:nvSpPr>
      <xdr:spPr>
        <a:xfrm>
          <a:off x="415734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0730" cy="259080"/>
    <xdr:sp macro="" textlink="">
      <xdr:nvSpPr>
        <xdr:cNvPr id="386" name="テキスト ボックス 385"/>
        <xdr:cNvSpPr txBox="1"/>
      </xdr:nvSpPr>
      <xdr:spPr>
        <a:xfrm>
          <a:off x="341757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7" name="テキスト ボックス 386"/>
        <xdr:cNvSpPr txBox="1"/>
      </xdr:nvSpPr>
      <xdr:spPr>
        <a:xfrm>
          <a:off x="260731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0730" cy="259080"/>
    <xdr:sp macro="" textlink="">
      <xdr:nvSpPr>
        <xdr:cNvPr id="388" name="テキスト ボックス 387"/>
        <xdr:cNvSpPr txBox="1"/>
      </xdr:nvSpPr>
      <xdr:spPr>
        <a:xfrm>
          <a:off x="1802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9" name="テキスト ボックス 388"/>
        <xdr:cNvSpPr txBox="1"/>
      </xdr:nvSpPr>
      <xdr:spPr>
        <a:xfrm>
          <a:off x="100647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90" name="楕円 389"/>
        <xdr:cNvSpPr/>
      </xdr:nvSpPr>
      <xdr:spPr>
        <a:xfrm>
          <a:off x="4322445" y="131216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107950</xdr:rowOff>
    </xdr:from>
    <xdr:ext cx="760730" cy="259080"/>
    <xdr:sp macro="" textlink="">
      <xdr:nvSpPr>
        <xdr:cNvPr id="391" name="公債費該当値テキスト"/>
        <xdr:cNvSpPr txBox="1"/>
      </xdr:nvSpPr>
      <xdr:spPr>
        <a:xfrm>
          <a:off x="4442460" y="12966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95250</xdr:rowOff>
    </xdr:from>
    <xdr:to xmlns:xdr="http://schemas.openxmlformats.org/drawingml/2006/spreadsheetDrawing">
      <xdr:col>20</xdr:col>
      <xdr:colOff>38100</xdr:colOff>
      <xdr:row>77</xdr:row>
      <xdr:rowOff>25400</xdr:rowOff>
    </xdr:to>
    <xdr:sp macro="" textlink="">
      <xdr:nvSpPr>
        <xdr:cNvPr id="392" name="楕円 391"/>
        <xdr:cNvSpPr/>
      </xdr:nvSpPr>
      <xdr:spPr>
        <a:xfrm>
          <a:off x="3562985" y="131254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35560</xdr:rowOff>
    </xdr:from>
    <xdr:ext cx="734060" cy="259080"/>
    <xdr:sp macro="" textlink="">
      <xdr:nvSpPr>
        <xdr:cNvPr id="393" name="テキスト ボックス 392"/>
        <xdr:cNvSpPr txBox="1"/>
      </xdr:nvSpPr>
      <xdr:spPr>
        <a:xfrm>
          <a:off x="3252470" y="128943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121920</xdr:rowOff>
    </xdr:from>
    <xdr:to xmlns:xdr="http://schemas.openxmlformats.org/drawingml/2006/spreadsheetDrawing">
      <xdr:col>15</xdr:col>
      <xdr:colOff>149225</xdr:colOff>
      <xdr:row>77</xdr:row>
      <xdr:rowOff>52070</xdr:rowOff>
    </xdr:to>
    <xdr:sp macro="" textlink="">
      <xdr:nvSpPr>
        <xdr:cNvPr id="394" name="楕円 393"/>
        <xdr:cNvSpPr/>
      </xdr:nvSpPr>
      <xdr:spPr>
        <a:xfrm>
          <a:off x="2752725"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62230</xdr:rowOff>
    </xdr:from>
    <xdr:ext cx="760730" cy="259080"/>
    <xdr:sp macro="" textlink="">
      <xdr:nvSpPr>
        <xdr:cNvPr id="395" name="テキスト ボックス 394"/>
        <xdr:cNvSpPr txBox="1"/>
      </xdr:nvSpPr>
      <xdr:spPr>
        <a:xfrm>
          <a:off x="2461895" y="129209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96" name="楕円 395"/>
        <xdr:cNvSpPr/>
      </xdr:nvSpPr>
      <xdr:spPr>
        <a:xfrm>
          <a:off x="1962150" y="131406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50800</xdr:rowOff>
    </xdr:from>
    <xdr:ext cx="760730" cy="259080"/>
    <xdr:sp macro="" textlink="">
      <xdr:nvSpPr>
        <xdr:cNvPr id="397" name="テキスト ボックス 396"/>
        <xdr:cNvSpPr txBox="1"/>
      </xdr:nvSpPr>
      <xdr:spPr>
        <a:xfrm>
          <a:off x="1651635" y="12909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167640</xdr:rowOff>
    </xdr:from>
    <xdr:to xmlns:xdr="http://schemas.openxmlformats.org/drawingml/2006/spreadsheetDrawing">
      <xdr:col>6</xdr:col>
      <xdr:colOff>171450</xdr:colOff>
      <xdr:row>77</xdr:row>
      <xdr:rowOff>97790</xdr:rowOff>
    </xdr:to>
    <xdr:sp macro="" textlink="">
      <xdr:nvSpPr>
        <xdr:cNvPr id="398" name="楕円 397"/>
        <xdr:cNvSpPr/>
      </xdr:nvSpPr>
      <xdr:spPr>
        <a:xfrm>
          <a:off x="115189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82550</xdr:rowOff>
    </xdr:from>
    <xdr:ext cx="759460" cy="259080"/>
    <xdr:sp macro="" textlink="">
      <xdr:nvSpPr>
        <xdr:cNvPr id="399" name="テキスト ボックス 398"/>
        <xdr:cNvSpPr txBox="1"/>
      </xdr:nvSpPr>
      <xdr:spPr>
        <a:xfrm>
          <a:off x="861060" y="132842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1225530" y="11557000"/>
          <a:ext cx="417004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5408275" y="116205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5408275" y="11811000"/>
          <a:ext cx="13665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6939895" y="116205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6939895" y="11811000"/>
          <a:ext cx="1259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18394045" y="116205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18394045" y="11811000"/>
          <a:ext cx="136779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1225530" y="12128500"/>
          <a:ext cx="417004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5688945" y="12128500"/>
          <a:ext cx="4819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5749905" y="12128500"/>
          <a:ext cx="3435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5788005" y="12446000"/>
          <a:ext cx="45878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a:solidFill>
                <a:schemeClr val="dk1"/>
              </a:solidFill>
              <a:effectLst/>
              <a:latin typeface="ＭＳ Ｐゴシック"/>
              <a:ea typeface="ＭＳ Ｐゴシック"/>
              <a:cs typeface="+mn-cs"/>
            </a:rPr>
            <a:t>　前年に比べ</a:t>
          </a:r>
          <a:r>
            <a:rPr lang="en-US" altLang="ja-JP" sz="1200">
              <a:solidFill>
                <a:schemeClr val="dk1"/>
              </a:solidFill>
              <a:effectLst/>
              <a:latin typeface="ＭＳ Ｐゴシック"/>
              <a:ea typeface="ＭＳ Ｐゴシック"/>
              <a:cs typeface="+mn-cs"/>
            </a:rPr>
            <a:t>1.7</a:t>
          </a:r>
          <a:r>
            <a:rPr lang="ja-JP" altLang="ja-JP" sz="1200">
              <a:solidFill>
                <a:schemeClr val="dk1"/>
              </a:solidFill>
              <a:effectLst/>
              <a:latin typeface="ＭＳ Ｐゴシック"/>
              <a:ea typeface="ＭＳ Ｐゴシック"/>
              <a:cs typeface="+mn-cs"/>
            </a:rPr>
            <a:t>ポイント増加しているが、類似団体平均を</a:t>
          </a:r>
          <a:r>
            <a:rPr lang="en-US" altLang="ja-JP" sz="1200">
              <a:solidFill>
                <a:schemeClr val="dk1"/>
              </a:solidFill>
              <a:effectLst/>
              <a:latin typeface="ＭＳ Ｐゴシック"/>
              <a:ea typeface="ＭＳ Ｐゴシック"/>
              <a:cs typeface="+mn-cs"/>
            </a:rPr>
            <a:t>0.2</a:t>
          </a:r>
          <a:r>
            <a:rPr lang="ja-JP" altLang="ja-JP" sz="1200">
              <a:solidFill>
                <a:schemeClr val="dk1"/>
              </a:solidFill>
              <a:effectLst/>
              <a:latin typeface="ＭＳ Ｐゴシック"/>
              <a:ea typeface="ＭＳ Ｐゴシック"/>
              <a:cs typeface="+mn-cs"/>
            </a:rPr>
            <a:t>ポイント下回る結果となった。</a:t>
          </a:r>
          <a:endParaRPr lang="ja-JP" altLang="ja-JP" sz="1200">
            <a:effectLst/>
            <a:latin typeface="ＭＳ Ｐゴシック"/>
            <a:ea typeface="ＭＳ Ｐゴシック"/>
          </a:endParaRPr>
        </a:p>
        <a:p>
          <a:r>
            <a:rPr lang="ja-JP" altLang="ja-JP" sz="1200">
              <a:solidFill>
                <a:schemeClr val="dk1"/>
              </a:solidFill>
              <a:effectLst/>
              <a:latin typeface="ＭＳ Ｐゴシック"/>
              <a:ea typeface="ＭＳ Ｐゴシック"/>
              <a:cs typeface="+mn-cs"/>
            </a:rPr>
            <a:t>　公債費以外のうち人件費と補助費等が半分ほどを占めているため、今後においても人件費、補助費等の抑制に努める。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11" name="テキスト ボックス 410"/>
        <xdr:cNvSpPr txBox="1"/>
      </xdr:nvSpPr>
      <xdr:spPr>
        <a:xfrm>
          <a:off x="1118743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1225530" y="14414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13" name="テキスト ボックス 412"/>
        <xdr:cNvSpPr txBox="1"/>
      </xdr:nvSpPr>
      <xdr:spPr>
        <a:xfrm>
          <a:off x="10776585"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1225530" y="14033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5460" cy="259080"/>
    <xdr:sp macro="" textlink="">
      <xdr:nvSpPr>
        <xdr:cNvPr id="415" name="テキスト ボックス 414"/>
        <xdr:cNvSpPr txBox="1"/>
      </xdr:nvSpPr>
      <xdr:spPr>
        <a:xfrm>
          <a:off x="10776585" y="1389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1225530" y="13652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5460" cy="259080"/>
    <xdr:sp macro="" textlink="">
      <xdr:nvSpPr>
        <xdr:cNvPr id="417" name="テキスト ボックス 416"/>
        <xdr:cNvSpPr txBox="1"/>
      </xdr:nvSpPr>
      <xdr:spPr>
        <a:xfrm>
          <a:off x="10776585" y="1351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1225530" y="13271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5460" cy="256540"/>
    <xdr:sp macro="" textlink="">
      <xdr:nvSpPr>
        <xdr:cNvPr id="419" name="テキスト ボックス 418"/>
        <xdr:cNvSpPr txBox="1"/>
      </xdr:nvSpPr>
      <xdr:spPr>
        <a:xfrm>
          <a:off x="10776585" y="1312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1225530" y="12890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5460" cy="259080"/>
    <xdr:sp macro="" textlink="">
      <xdr:nvSpPr>
        <xdr:cNvPr id="421" name="テキスト ボックス 420"/>
        <xdr:cNvSpPr txBox="1"/>
      </xdr:nvSpPr>
      <xdr:spPr>
        <a:xfrm>
          <a:off x="10776585" y="1274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1225530" y="12509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5460" cy="259080"/>
    <xdr:sp macro="" textlink="">
      <xdr:nvSpPr>
        <xdr:cNvPr id="423" name="テキスト ボックス 422"/>
        <xdr:cNvSpPr txBox="1"/>
      </xdr:nvSpPr>
      <xdr:spPr>
        <a:xfrm>
          <a:off x="10776585" y="12367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1225530" y="12128500"/>
          <a:ext cx="417004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25" name="テキスト ボックス 424"/>
        <xdr:cNvSpPr txBox="1"/>
      </xdr:nvSpPr>
      <xdr:spPr>
        <a:xfrm>
          <a:off x="10776585"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1225530" y="12128500"/>
          <a:ext cx="417004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489583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91440</xdr:rowOff>
    </xdr:from>
    <xdr:ext cx="760730" cy="259080"/>
    <xdr:sp macro="" textlink="">
      <xdr:nvSpPr>
        <xdr:cNvPr id="428" name="公債費以外最小値テキスト"/>
        <xdr:cNvSpPr txBox="1"/>
      </xdr:nvSpPr>
      <xdr:spPr>
        <a:xfrm>
          <a:off x="14967585" y="13807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179705</xdr:colOff>
      <xdr:row>80</xdr:row>
      <xdr:rowOff>119380</xdr:rowOff>
    </xdr:to>
    <xdr:cxnSp macro="">
      <xdr:nvCxnSpPr>
        <xdr:cNvPr id="429" name="直線コネクタ 428"/>
        <xdr:cNvCxnSpPr/>
      </xdr:nvCxnSpPr>
      <xdr:spPr>
        <a:xfrm>
          <a:off x="14806930" y="138353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99060</xdr:rowOff>
    </xdr:from>
    <xdr:ext cx="760730" cy="256540"/>
    <xdr:sp macro="" textlink="">
      <xdr:nvSpPr>
        <xdr:cNvPr id="430" name="公債費以外最大値テキスト"/>
        <xdr:cNvSpPr txBox="1"/>
      </xdr:nvSpPr>
      <xdr:spPr>
        <a:xfrm>
          <a:off x="14967585" y="124434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179705</xdr:colOff>
      <xdr:row>74</xdr:row>
      <xdr:rowOff>12700</xdr:rowOff>
    </xdr:to>
    <xdr:cxnSp macro="">
      <xdr:nvCxnSpPr>
        <xdr:cNvPr id="431" name="直線コネクタ 430"/>
        <xdr:cNvCxnSpPr/>
      </xdr:nvCxnSpPr>
      <xdr:spPr>
        <a:xfrm>
          <a:off x="14806930" y="12700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12700</xdr:rowOff>
    </xdr:from>
    <xdr:to xmlns:xdr="http://schemas.openxmlformats.org/drawingml/2006/spreadsheetDrawing">
      <xdr:col>82</xdr:col>
      <xdr:colOff>107950</xdr:colOff>
      <xdr:row>77</xdr:row>
      <xdr:rowOff>77470</xdr:rowOff>
    </xdr:to>
    <xdr:cxnSp macro="">
      <xdr:nvCxnSpPr>
        <xdr:cNvPr id="432" name="直線コネクタ 431"/>
        <xdr:cNvCxnSpPr/>
      </xdr:nvCxnSpPr>
      <xdr:spPr>
        <a:xfrm>
          <a:off x="14136370" y="13214350"/>
          <a:ext cx="7594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77</xdr:row>
      <xdr:rowOff>6350</xdr:rowOff>
    </xdr:from>
    <xdr:ext cx="760730" cy="256540"/>
    <xdr:sp macro="" textlink="">
      <xdr:nvSpPr>
        <xdr:cNvPr id="433" name="公債費以外平均値テキスト"/>
        <xdr:cNvSpPr txBox="1"/>
      </xdr:nvSpPr>
      <xdr:spPr>
        <a:xfrm>
          <a:off x="14967585" y="13208000"/>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484503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76</xdr:row>
      <xdr:rowOff>146050</xdr:rowOff>
    </xdr:from>
    <xdr:to xmlns:xdr="http://schemas.openxmlformats.org/drawingml/2006/spreadsheetDrawing">
      <xdr:col>78</xdr:col>
      <xdr:colOff>69850</xdr:colOff>
      <xdr:row>77</xdr:row>
      <xdr:rowOff>12700</xdr:rowOff>
    </xdr:to>
    <xdr:cxnSp macro="">
      <xdr:nvCxnSpPr>
        <xdr:cNvPr id="435" name="直線コネクタ 434"/>
        <xdr:cNvCxnSpPr/>
      </xdr:nvCxnSpPr>
      <xdr:spPr>
        <a:xfrm>
          <a:off x="13344525" y="13176250"/>
          <a:ext cx="79184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408557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52070</xdr:rowOff>
    </xdr:from>
    <xdr:ext cx="734060" cy="256540"/>
    <xdr:sp macro="" textlink="">
      <xdr:nvSpPr>
        <xdr:cNvPr id="437" name="テキスト ボックス 436"/>
        <xdr:cNvSpPr txBox="1"/>
      </xdr:nvSpPr>
      <xdr:spPr>
        <a:xfrm>
          <a:off x="13794740" y="1325372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146050</xdr:rowOff>
    </xdr:from>
    <xdr:to xmlns:xdr="http://schemas.openxmlformats.org/drawingml/2006/spreadsheetDrawing">
      <xdr:col>73</xdr:col>
      <xdr:colOff>179705</xdr:colOff>
      <xdr:row>76</xdr:row>
      <xdr:rowOff>153670</xdr:rowOff>
    </xdr:to>
    <xdr:cxnSp macro="">
      <xdr:nvCxnSpPr>
        <xdr:cNvPr id="438" name="直線コネクタ 437"/>
        <xdr:cNvCxnSpPr/>
      </xdr:nvCxnSpPr>
      <xdr:spPr>
        <a:xfrm flipV="1">
          <a:off x="12535535" y="13176250"/>
          <a:ext cx="80899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3294995" y="1312164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31750</xdr:rowOff>
    </xdr:from>
    <xdr:ext cx="762000" cy="256540"/>
    <xdr:sp macro="" textlink="">
      <xdr:nvSpPr>
        <xdr:cNvPr id="440" name="テキスト ボックス 439"/>
        <xdr:cNvSpPr txBox="1"/>
      </xdr:nvSpPr>
      <xdr:spPr>
        <a:xfrm>
          <a:off x="12984480" y="128905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153670</xdr:rowOff>
    </xdr:from>
    <xdr:to xmlns:xdr="http://schemas.openxmlformats.org/drawingml/2006/spreadsheetDrawing">
      <xdr:col>69</xdr:col>
      <xdr:colOff>92075</xdr:colOff>
      <xdr:row>77</xdr:row>
      <xdr:rowOff>5080</xdr:rowOff>
    </xdr:to>
    <xdr:cxnSp macro="">
      <xdr:nvCxnSpPr>
        <xdr:cNvPr id="441" name="直線コネクタ 440"/>
        <xdr:cNvCxnSpPr/>
      </xdr:nvCxnSpPr>
      <xdr:spPr>
        <a:xfrm flipV="1">
          <a:off x="11725275" y="13183870"/>
          <a:ext cx="8102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2484735"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127000</xdr:rowOff>
    </xdr:from>
    <xdr:ext cx="760730" cy="259080"/>
    <xdr:sp macro="" textlink="">
      <xdr:nvSpPr>
        <xdr:cNvPr id="443" name="テキスト ボックス 442"/>
        <xdr:cNvSpPr txBox="1"/>
      </xdr:nvSpPr>
      <xdr:spPr>
        <a:xfrm>
          <a:off x="12193905" y="12814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1694160" y="131635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48260</xdr:rowOff>
    </xdr:from>
    <xdr:ext cx="760730" cy="259080"/>
    <xdr:sp macro="" textlink="">
      <xdr:nvSpPr>
        <xdr:cNvPr id="445" name="テキスト ボックス 444"/>
        <xdr:cNvSpPr txBox="1"/>
      </xdr:nvSpPr>
      <xdr:spPr>
        <a:xfrm>
          <a:off x="11383645" y="132499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46" name="テキスト ボックス 445"/>
        <xdr:cNvSpPr txBox="1"/>
      </xdr:nvSpPr>
      <xdr:spPr>
        <a:xfrm>
          <a:off x="1469961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47" name="テキスト ボックス 446"/>
        <xdr:cNvSpPr txBox="1"/>
      </xdr:nvSpPr>
      <xdr:spPr>
        <a:xfrm>
          <a:off x="13940155"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8" name="テキスト ボックス 447"/>
        <xdr:cNvSpPr txBox="1"/>
      </xdr:nvSpPr>
      <xdr:spPr>
        <a:xfrm>
          <a:off x="131495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0730" cy="259080"/>
    <xdr:sp macro="" textlink="">
      <xdr:nvSpPr>
        <xdr:cNvPr id="449" name="テキスト ボックス 448"/>
        <xdr:cNvSpPr txBox="1"/>
      </xdr:nvSpPr>
      <xdr:spPr>
        <a:xfrm>
          <a:off x="1233932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0730" cy="259080"/>
    <xdr:sp macro="" textlink="">
      <xdr:nvSpPr>
        <xdr:cNvPr id="450" name="テキスト ボックス 449"/>
        <xdr:cNvSpPr txBox="1"/>
      </xdr:nvSpPr>
      <xdr:spPr>
        <a:xfrm>
          <a:off x="1154112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26670</xdr:rowOff>
    </xdr:from>
    <xdr:to xmlns:xdr="http://schemas.openxmlformats.org/drawingml/2006/spreadsheetDrawing">
      <xdr:col>82</xdr:col>
      <xdr:colOff>158750</xdr:colOff>
      <xdr:row>77</xdr:row>
      <xdr:rowOff>128270</xdr:rowOff>
    </xdr:to>
    <xdr:sp macro="" textlink="">
      <xdr:nvSpPr>
        <xdr:cNvPr id="451" name="楕円 450"/>
        <xdr:cNvSpPr/>
      </xdr:nvSpPr>
      <xdr:spPr>
        <a:xfrm>
          <a:off x="1484503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76</xdr:row>
      <xdr:rowOff>43180</xdr:rowOff>
    </xdr:from>
    <xdr:ext cx="760730" cy="256540"/>
    <xdr:sp macro="" textlink="">
      <xdr:nvSpPr>
        <xdr:cNvPr id="452" name="公債費以外該当値テキスト"/>
        <xdr:cNvSpPr txBox="1"/>
      </xdr:nvSpPr>
      <xdr:spPr>
        <a:xfrm>
          <a:off x="14967585" y="130733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133350</xdr:rowOff>
    </xdr:from>
    <xdr:to xmlns:xdr="http://schemas.openxmlformats.org/drawingml/2006/spreadsheetDrawing">
      <xdr:col>78</xdr:col>
      <xdr:colOff>120650</xdr:colOff>
      <xdr:row>77</xdr:row>
      <xdr:rowOff>63500</xdr:rowOff>
    </xdr:to>
    <xdr:sp macro="" textlink="">
      <xdr:nvSpPr>
        <xdr:cNvPr id="453" name="楕円 452"/>
        <xdr:cNvSpPr/>
      </xdr:nvSpPr>
      <xdr:spPr>
        <a:xfrm>
          <a:off x="1408557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73660</xdr:rowOff>
    </xdr:from>
    <xdr:ext cx="734060" cy="259080"/>
    <xdr:sp macro="" textlink="">
      <xdr:nvSpPr>
        <xdr:cNvPr id="454" name="テキスト ボックス 453"/>
        <xdr:cNvSpPr txBox="1"/>
      </xdr:nvSpPr>
      <xdr:spPr>
        <a:xfrm>
          <a:off x="13794740" y="1293241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95250</xdr:rowOff>
    </xdr:from>
    <xdr:to xmlns:xdr="http://schemas.openxmlformats.org/drawingml/2006/spreadsheetDrawing">
      <xdr:col>74</xdr:col>
      <xdr:colOff>31750</xdr:colOff>
      <xdr:row>77</xdr:row>
      <xdr:rowOff>25400</xdr:rowOff>
    </xdr:to>
    <xdr:sp macro="" textlink="">
      <xdr:nvSpPr>
        <xdr:cNvPr id="455" name="楕円 454"/>
        <xdr:cNvSpPr/>
      </xdr:nvSpPr>
      <xdr:spPr>
        <a:xfrm>
          <a:off x="13294995" y="131254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10160</xdr:rowOff>
    </xdr:from>
    <xdr:ext cx="762000" cy="259080"/>
    <xdr:sp macro="" textlink="">
      <xdr:nvSpPr>
        <xdr:cNvPr id="456" name="テキスト ボックス 455"/>
        <xdr:cNvSpPr txBox="1"/>
      </xdr:nvSpPr>
      <xdr:spPr>
        <a:xfrm>
          <a:off x="12984480" y="1321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102870</xdr:rowOff>
    </xdr:from>
    <xdr:to xmlns:xdr="http://schemas.openxmlformats.org/drawingml/2006/spreadsheetDrawing">
      <xdr:col>69</xdr:col>
      <xdr:colOff>142875</xdr:colOff>
      <xdr:row>77</xdr:row>
      <xdr:rowOff>33020</xdr:rowOff>
    </xdr:to>
    <xdr:sp macro="" textlink="">
      <xdr:nvSpPr>
        <xdr:cNvPr id="457" name="楕円 456"/>
        <xdr:cNvSpPr/>
      </xdr:nvSpPr>
      <xdr:spPr>
        <a:xfrm>
          <a:off x="12484735"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17780</xdr:rowOff>
    </xdr:from>
    <xdr:ext cx="760730" cy="256540"/>
    <xdr:sp macro="" textlink="">
      <xdr:nvSpPr>
        <xdr:cNvPr id="458" name="テキスト ボックス 457"/>
        <xdr:cNvSpPr txBox="1"/>
      </xdr:nvSpPr>
      <xdr:spPr>
        <a:xfrm>
          <a:off x="12193905" y="1321943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125730</xdr:rowOff>
    </xdr:from>
    <xdr:to xmlns:xdr="http://schemas.openxmlformats.org/drawingml/2006/spreadsheetDrawing">
      <xdr:col>65</xdr:col>
      <xdr:colOff>53975</xdr:colOff>
      <xdr:row>77</xdr:row>
      <xdr:rowOff>55880</xdr:rowOff>
    </xdr:to>
    <xdr:sp macro="" textlink="">
      <xdr:nvSpPr>
        <xdr:cNvPr id="459" name="楕円 458"/>
        <xdr:cNvSpPr/>
      </xdr:nvSpPr>
      <xdr:spPr>
        <a:xfrm>
          <a:off x="11694160" y="1315593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66040</xdr:rowOff>
    </xdr:from>
    <xdr:ext cx="760730" cy="256540"/>
    <xdr:sp macro="" textlink="">
      <xdr:nvSpPr>
        <xdr:cNvPr id="460" name="テキスト ボックス 459"/>
        <xdr:cNvSpPr txBox="1"/>
      </xdr:nvSpPr>
      <xdr:spPr>
        <a:xfrm>
          <a:off x="11383645" y="1292479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0977880" cy="4267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562840" y="0"/>
          <a:ext cx="2724785"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572365" y="12700"/>
          <a:ext cx="2699385"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584430" y="31115"/>
          <a:ext cx="266827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北海道せたな町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599420" y="0"/>
          <a:ext cx="1766570" cy="36766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624185" y="12700"/>
          <a:ext cx="1722120" cy="3422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650855" y="31115"/>
          <a:ext cx="1664970"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07540" y="11709400"/>
          <a:ext cx="3738880" cy="24511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10460" y="11745595"/>
          <a:ext cx="110998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38680" y="11832590"/>
          <a:ext cx="2463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17420" y="1178369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3957320" y="11783695"/>
          <a:ext cx="7874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163060" y="11745595"/>
          <a:ext cx="1109980" cy="2463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07540" y="1038225"/>
          <a:ext cx="373888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17348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1480" y="1152525"/>
          <a:ext cx="110998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1480" y="1411605"/>
          <a:ext cx="110998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1480" y="1711325"/>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167640</xdr:colOff>
      <xdr:row>7</xdr:row>
      <xdr:rowOff>8890</xdr:rowOff>
    </xdr:to>
    <xdr:cxnSp macro="">
      <xdr:nvCxnSpPr>
        <xdr:cNvPr id="21" name="直線コネクタ 20"/>
        <xdr:cNvCxnSpPr/>
      </xdr:nvCxnSpPr>
      <xdr:spPr>
        <a:xfrm flipH="1">
          <a:off x="173990" y="1215390"/>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5971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167640</xdr:colOff>
      <xdr:row>9</xdr:row>
      <xdr:rowOff>123825</xdr:rowOff>
    </xdr:to>
    <xdr:cxnSp macro="">
      <xdr:nvCxnSpPr>
        <xdr:cNvPr id="23" name="直線コネクタ 22"/>
        <xdr:cNvCxnSpPr/>
      </xdr:nvCxnSpPr>
      <xdr:spPr>
        <a:xfrm flipH="1">
          <a:off x="173990" y="166052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5971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167640</xdr:colOff>
      <xdr:row>11</xdr:row>
      <xdr:rowOff>161925</xdr:rowOff>
    </xdr:to>
    <xdr:cxnSp macro="">
      <xdr:nvCxnSpPr>
        <xdr:cNvPr id="25" name="直線コネクタ 24"/>
        <xdr:cNvCxnSpPr/>
      </xdr:nvCxnSpPr>
      <xdr:spPr>
        <a:xfrm flipH="1">
          <a:off x="173990" y="204152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08915" y="116522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08915" y="142430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07540" y="1597025"/>
          <a:ext cx="3738880" cy="22390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10210" cy="267970"/>
    <xdr:sp macro="" textlink="">
      <xdr:nvSpPr>
        <xdr:cNvPr id="29" name="テキスト ボックス 28"/>
        <xdr:cNvSpPr txBox="1"/>
      </xdr:nvSpPr>
      <xdr:spPr>
        <a:xfrm>
          <a:off x="1493520" y="1228090"/>
          <a:ext cx="41021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07540" y="38360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60730" cy="252095"/>
    <xdr:sp macro="" textlink="">
      <xdr:nvSpPr>
        <xdr:cNvPr id="31" name="テキスト ボックス 30"/>
        <xdr:cNvSpPr txBox="1"/>
      </xdr:nvSpPr>
      <xdr:spPr>
        <a:xfrm>
          <a:off x="1224280" y="3699510"/>
          <a:ext cx="7607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1907540" y="339407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31750</xdr:rowOff>
    </xdr:from>
    <xdr:ext cx="760730" cy="250825"/>
    <xdr:sp macro="" textlink="">
      <xdr:nvSpPr>
        <xdr:cNvPr id="33" name="テキスト ボックス 32"/>
        <xdr:cNvSpPr txBox="1"/>
      </xdr:nvSpPr>
      <xdr:spPr>
        <a:xfrm>
          <a:off x="1224280" y="325755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59055</xdr:rowOff>
    </xdr:from>
    <xdr:to xmlns:xdr="http://schemas.openxmlformats.org/drawingml/2006/spreadsheetDrawing">
      <xdr:col>33</xdr:col>
      <xdr:colOff>114300</xdr:colOff>
      <xdr:row>17</xdr:row>
      <xdr:rowOff>59055</xdr:rowOff>
    </xdr:to>
    <xdr:cxnSp macro="">
      <xdr:nvCxnSpPr>
        <xdr:cNvPr id="34" name="直線コネクタ 33"/>
        <xdr:cNvCxnSpPr/>
      </xdr:nvCxnSpPr>
      <xdr:spPr>
        <a:xfrm>
          <a:off x="1907540" y="295465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87630</xdr:rowOff>
    </xdr:from>
    <xdr:ext cx="760730" cy="250825"/>
    <xdr:sp macro="" textlink="">
      <xdr:nvSpPr>
        <xdr:cNvPr id="35" name="テキスト ボックス 34"/>
        <xdr:cNvSpPr txBox="1"/>
      </xdr:nvSpPr>
      <xdr:spPr>
        <a:xfrm>
          <a:off x="1224280" y="281813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1907540" y="25114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0730" cy="255270"/>
    <xdr:sp macro="" textlink="">
      <xdr:nvSpPr>
        <xdr:cNvPr id="37" name="テキスト ボックス 36"/>
        <xdr:cNvSpPr txBox="1"/>
      </xdr:nvSpPr>
      <xdr:spPr>
        <a:xfrm>
          <a:off x="1224280" y="2369185"/>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1907540" y="20542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0730" cy="256540"/>
    <xdr:sp macro="" textlink="">
      <xdr:nvSpPr>
        <xdr:cNvPr id="39" name="テキスト ボックス 38"/>
        <xdr:cNvSpPr txBox="1"/>
      </xdr:nvSpPr>
      <xdr:spPr>
        <a:xfrm>
          <a:off x="1224280" y="191198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1907540" y="159702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60730" cy="255270"/>
    <xdr:sp macro="" textlink="">
      <xdr:nvSpPr>
        <xdr:cNvPr id="41" name="テキスト ボックス 40"/>
        <xdr:cNvSpPr txBox="1"/>
      </xdr:nvSpPr>
      <xdr:spPr>
        <a:xfrm>
          <a:off x="1224280" y="145923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2" name="人口1人当たり決算額の推移グラフ枠130"/>
        <xdr:cNvSpPr/>
      </xdr:nvSpPr>
      <xdr:spPr>
        <a:xfrm>
          <a:off x="1907540" y="1597025"/>
          <a:ext cx="3738880" cy="22390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118745</xdr:rowOff>
    </xdr:to>
    <xdr:cxnSp macro="">
      <xdr:nvCxnSpPr>
        <xdr:cNvPr id="43" name="直線コネクタ 42"/>
        <xdr:cNvCxnSpPr/>
      </xdr:nvCxnSpPr>
      <xdr:spPr>
        <a:xfrm flipV="1">
          <a:off x="4988560" y="2059940"/>
          <a:ext cx="0" cy="1284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92075</xdr:rowOff>
    </xdr:from>
    <xdr:ext cx="762000" cy="250825"/>
    <xdr:sp macro="" textlink="">
      <xdr:nvSpPr>
        <xdr:cNvPr id="44" name="人口1人当たり決算額の推移最小値テキスト130"/>
        <xdr:cNvSpPr txBox="1"/>
      </xdr:nvSpPr>
      <xdr:spPr>
        <a:xfrm>
          <a:off x="5054600" y="3317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118745</xdr:rowOff>
    </xdr:from>
    <xdr:to xmlns:xdr="http://schemas.openxmlformats.org/drawingml/2006/spreadsheetDrawing">
      <xdr:col>30</xdr:col>
      <xdr:colOff>25400</xdr:colOff>
      <xdr:row>19</xdr:row>
      <xdr:rowOff>118745</xdr:rowOff>
    </xdr:to>
    <xdr:cxnSp macro="">
      <xdr:nvCxnSpPr>
        <xdr:cNvPr id="45" name="直線コネクタ 44"/>
        <xdr:cNvCxnSpPr/>
      </xdr:nvCxnSpPr>
      <xdr:spPr>
        <a:xfrm>
          <a:off x="4899660" y="3344545"/>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62000" cy="259080"/>
    <xdr:sp macro="" textlink="">
      <xdr:nvSpPr>
        <xdr:cNvPr id="46" name="人口1人当たり決算額の推移最大値テキスト130"/>
        <xdr:cNvSpPr txBox="1"/>
      </xdr:nvSpPr>
      <xdr:spPr>
        <a:xfrm>
          <a:off x="5054600" y="180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4899660" y="205994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78105</xdr:rowOff>
    </xdr:from>
    <xdr:to xmlns:xdr="http://schemas.openxmlformats.org/drawingml/2006/spreadsheetDrawing">
      <xdr:col>29</xdr:col>
      <xdr:colOff>127000</xdr:colOff>
      <xdr:row>14</xdr:row>
      <xdr:rowOff>87630</xdr:rowOff>
    </xdr:to>
    <xdr:cxnSp macro="">
      <xdr:nvCxnSpPr>
        <xdr:cNvPr id="48" name="直線コネクタ 47"/>
        <xdr:cNvCxnSpPr/>
      </xdr:nvCxnSpPr>
      <xdr:spPr>
        <a:xfrm flipV="1">
          <a:off x="4409440" y="2300605"/>
          <a:ext cx="579120" cy="180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50165</xdr:rowOff>
    </xdr:from>
    <xdr:ext cx="762000" cy="250825"/>
    <xdr:sp macro="" textlink="">
      <xdr:nvSpPr>
        <xdr:cNvPr id="49" name="人口1人当たり決算額の推移平均値テキスト130"/>
        <xdr:cNvSpPr txBox="1"/>
      </xdr:nvSpPr>
      <xdr:spPr>
        <a:xfrm>
          <a:off x="5054600" y="27806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76835</xdr:rowOff>
    </xdr:from>
    <xdr:to xmlns:xdr="http://schemas.openxmlformats.org/drawingml/2006/spreadsheetDrawing">
      <xdr:col>29</xdr:col>
      <xdr:colOff>167640</xdr:colOff>
      <xdr:row>17</xdr:row>
      <xdr:rowOff>8255</xdr:rowOff>
    </xdr:to>
    <xdr:sp macro="" textlink="">
      <xdr:nvSpPr>
        <xdr:cNvPr id="50" name="フローチャート: 判断 49"/>
        <xdr:cNvSpPr/>
      </xdr:nvSpPr>
      <xdr:spPr>
        <a:xfrm>
          <a:off x="4937760" y="2807335"/>
          <a:ext cx="9144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87630</xdr:rowOff>
    </xdr:from>
    <xdr:to xmlns:xdr="http://schemas.openxmlformats.org/drawingml/2006/spreadsheetDrawing">
      <xdr:col>26</xdr:col>
      <xdr:colOff>50800</xdr:colOff>
      <xdr:row>14</xdr:row>
      <xdr:rowOff>166370</xdr:rowOff>
    </xdr:to>
    <xdr:cxnSp macro="">
      <xdr:nvCxnSpPr>
        <xdr:cNvPr id="51" name="直線コネクタ 50"/>
        <xdr:cNvCxnSpPr/>
      </xdr:nvCxnSpPr>
      <xdr:spPr>
        <a:xfrm flipV="1">
          <a:off x="3802380" y="2481580"/>
          <a:ext cx="607060" cy="787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155575</xdr:rowOff>
    </xdr:from>
    <xdr:to xmlns:xdr="http://schemas.openxmlformats.org/drawingml/2006/spreadsheetDrawing">
      <xdr:col>26</xdr:col>
      <xdr:colOff>101600</xdr:colOff>
      <xdr:row>17</xdr:row>
      <xdr:rowOff>87630</xdr:rowOff>
    </xdr:to>
    <xdr:sp macro="" textlink="">
      <xdr:nvSpPr>
        <xdr:cNvPr id="52" name="フローチャート: 判断 51"/>
        <xdr:cNvSpPr/>
      </xdr:nvSpPr>
      <xdr:spPr>
        <a:xfrm>
          <a:off x="4358640" y="288607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73025</xdr:rowOff>
    </xdr:from>
    <xdr:ext cx="735330" cy="253365"/>
    <xdr:sp macro="" textlink="">
      <xdr:nvSpPr>
        <xdr:cNvPr id="53" name="テキスト ボックス 52"/>
        <xdr:cNvSpPr txBox="1"/>
      </xdr:nvSpPr>
      <xdr:spPr>
        <a:xfrm>
          <a:off x="4074160" y="2968625"/>
          <a:ext cx="7353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14</xdr:row>
      <xdr:rowOff>153035</xdr:rowOff>
    </xdr:from>
    <xdr:to xmlns:xdr="http://schemas.openxmlformats.org/drawingml/2006/spreadsheetDrawing">
      <xdr:col>22</xdr:col>
      <xdr:colOff>114300</xdr:colOff>
      <xdr:row>14</xdr:row>
      <xdr:rowOff>166370</xdr:rowOff>
    </xdr:to>
    <xdr:cxnSp macro="">
      <xdr:nvCxnSpPr>
        <xdr:cNvPr id="54" name="直線コネクタ 53"/>
        <xdr:cNvCxnSpPr/>
      </xdr:nvCxnSpPr>
      <xdr:spPr>
        <a:xfrm>
          <a:off x="3185160" y="2546985"/>
          <a:ext cx="61722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29845</xdr:rowOff>
    </xdr:from>
    <xdr:to xmlns:xdr="http://schemas.openxmlformats.org/drawingml/2006/spreadsheetDrawing">
      <xdr:col>22</xdr:col>
      <xdr:colOff>165100</xdr:colOff>
      <xdr:row>17</xdr:row>
      <xdr:rowOff>128905</xdr:rowOff>
    </xdr:to>
    <xdr:sp macro="" textlink="">
      <xdr:nvSpPr>
        <xdr:cNvPr id="55" name="フローチャート: 判断 54"/>
        <xdr:cNvSpPr/>
      </xdr:nvSpPr>
      <xdr:spPr>
        <a:xfrm>
          <a:off x="3751580" y="29254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114935</xdr:rowOff>
    </xdr:from>
    <xdr:ext cx="762000" cy="253365"/>
    <xdr:sp macro="" textlink="">
      <xdr:nvSpPr>
        <xdr:cNvPr id="56" name="テキスト ボックス 55"/>
        <xdr:cNvSpPr txBox="1"/>
      </xdr:nvSpPr>
      <xdr:spPr>
        <a:xfrm>
          <a:off x="3467100" y="30105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153035</xdr:rowOff>
    </xdr:from>
    <xdr:to xmlns:xdr="http://schemas.openxmlformats.org/drawingml/2006/spreadsheetDrawing">
      <xdr:col>18</xdr:col>
      <xdr:colOff>167640</xdr:colOff>
      <xdr:row>15</xdr:row>
      <xdr:rowOff>26670</xdr:rowOff>
    </xdr:to>
    <xdr:cxnSp macro="">
      <xdr:nvCxnSpPr>
        <xdr:cNvPr id="57" name="直線コネクタ 56"/>
        <xdr:cNvCxnSpPr/>
      </xdr:nvCxnSpPr>
      <xdr:spPr>
        <a:xfrm flipV="1">
          <a:off x="2565400" y="2546985"/>
          <a:ext cx="61976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53975</xdr:rowOff>
    </xdr:from>
    <xdr:to xmlns:xdr="http://schemas.openxmlformats.org/drawingml/2006/spreadsheetDrawing">
      <xdr:col>19</xdr:col>
      <xdr:colOff>38100</xdr:colOff>
      <xdr:row>17</xdr:row>
      <xdr:rowOff>153035</xdr:rowOff>
    </xdr:to>
    <xdr:sp macro="" textlink="">
      <xdr:nvSpPr>
        <xdr:cNvPr id="58" name="フローチャート: 判断 57"/>
        <xdr:cNvSpPr/>
      </xdr:nvSpPr>
      <xdr:spPr>
        <a:xfrm>
          <a:off x="3144520" y="2949575"/>
          <a:ext cx="7874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17</xdr:row>
      <xdr:rowOff>138430</xdr:rowOff>
    </xdr:from>
    <xdr:ext cx="762000" cy="253365"/>
    <xdr:sp macro="" textlink="">
      <xdr:nvSpPr>
        <xdr:cNvPr id="59" name="テキスト ボックス 58"/>
        <xdr:cNvSpPr txBox="1"/>
      </xdr:nvSpPr>
      <xdr:spPr>
        <a:xfrm>
          <a:off x="2849880" y="30340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79375</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514600" y="297497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163830</xdr:rowOff>
    </xdr:from>
    <xdr:ext cx="760730" cy="250825"/>
    <xdr:sp macro="" textlink="">
      <xdr:nvSpPr>
        <xdr:cNvPr id="61" name="テキスト ボックス 60"/>
        <xdr:cNvSpPr txBox="1"/>
      </xdr:nvSpPr>
      <xdr:spPr>
        <a:xfrm>
          <a:off x="2230120" y="305943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2" name="テキスト ボックス 61"/>
        <xdr:cNvSpPr txBox="1"/>
      </xdr:nvSpPr>
      <xdr:spPr>
        <a:xfrm>
          <a:off x="4833620" y="3858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3" name="テキスト ボックス 62"/>
        <xdr:cNvSpPr txBox="1"/>
      </xdr:nvSpPr>
      <xdr:spPr>
        <a:xfrm>
          <a:off x="4254500" y="3858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4" name="テキスト ボックス 63"/>
        <xdr:cNvSpPr txBox="1"/>
      </xdr:nvSpPr>
      <xdr:spPr>
        <a:xfrm>
          <a:off x="3647440" y="3858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5" name="テキスト ボックス 64"/>
        <xdr:cNvSpPr txBox="1"/>
      </xdr:nvSpPr>
      <xdr:spPr>
        <a:xfrm>
          <a:off x="3017520" y="3858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6" name="テキスト ボックス 65"/>
        <xdr:cNvSpPr txBox="1"/>
      </xdr:nvSpPr>
      <xdr:spPr>
        <a:xfrm>
          <a:off x="2410460" y="3858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27305</xdr:rowOff>
    </xdr:from>
    <xdr:to xmlns:xdr="http://schemas.openxmlformats.org/drawingml/2006/spreadsheetDrawing">
      <xdr:col>29</xdr:col>
      <xdr:colOff>167640</xdr:colOff>
      <xdr:row>13</xdr:row>
      <xdr:rowOff>128905</xdr:rowOff>
    </xdr:to>
    <xdr:sp macro="" textlink="">
      <xdr:nvSpPr>
        <xdr:cNvPr id="67" name="楕円 66"/>
        <xdr:cNvSpPr/>
      </xdr:nvSpPr>
      <xdr:spPr>
        <a:xfrm>
          <a:off x="4937760" y="2249805"/>
          <a:ext cx="914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43815</xdr:rowOff>
    </xdr:from>
    <xdr:ext cx="762000" cy="256540"/>
    <xdr:sp macro="" textlink="">
      <xdr:nvSpPr>
        <xdr:cNvPr id="68" name="人口1人当たり決算額の推移該当値テキスト130"/>
        <xdr:cNvSpPr txBox="1"/>
      </xdr:nvSpPr>
      <xdr:spPr>
        <a:xfrm>
          <a:off x="5054600" y="20948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36830</xdr:rowOff>
    </xdr:from>
    <xdr:to xmlns:xdr="http://schemas.openxmlformats.org/drawingml/2006/spreadsheetDrawing">
      <xdr:col>26</xdr:col>
      <xdr:colOff>101600</xdr:colOff>
      <xdr:row>14</xdr:row>
      <xdr:rowOff>138430</xdr:rowOff>
    </xdr:to>
    <xdr:sp macro="" textlink="">
      <xdr:nvSpPr>
        <xdr:cNvPr id="69" name="楕円 68"/>
        <xdr:cNvSpPr/>
      </xdr:nvSpPr>
      <xdr:spPr>
        <a:xfrm>
          <a:off x="4358640" y="243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148590</xdr:rowOff>
    </xdr:from>
    <xdr:ext cx="735330" cy="259080"/>
    <xdr:sp macro="" textlink="">
      <xdr:nvSpPr>
        <xdr:cNvPr id="70" name="テキスト ボックス 69"/>
        <xdr:cNvSpPr txBox="1"/>
      </xdr:nvSpPr>
      <xdr:spPr>
        <a:xfrm>
          <a:off x="4074160" y="21996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306,475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114935</xdr:rowOff>
    </xdr:from>
    <xdr:to xmlns:xdr="http://schemas.openxmlformats.org/drawingml/2006/spreadsheetDrawing">
      <xdr:col>22</xdr:col>
      <xdr:colOff>165100</xdr:colOff>
      <xdr:row>15</xdr:row>
      <xdr:rowOff>43815</xdr:rowOff>
    </xdr:to>
    <xdr:sp macro="" textlink="">
      <xdr:nvSpPr>
        <xdr:cNvPr id="71" name="楕円 70"/>
        <xdr:cNvSpPr/>
      </xdr:nvSpPr>
      <xdr:spPr>
        <a:xfrm>
          <a:off x="3751580" y="250888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55245</xdr:rowOff>
    </xdr:from>
    <xdr:ext cx="762000" cy="256540"/>
    <xdr:sp macro="" textlink="">
      <xdr:nvSpPr>
        <xdr:cNvPr id="72" name="テキスト ボックス 71"/>
        <xdr:cNvSpPr txBox="1"/>
      </xdr:nvSpPr>
      <xdr:spPr>
        <a:xfrm>
          <a:off x="3467100" y="22777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102235</xdr:rowOff>
    </xdr:from>
    <xdr:to xmlns:xdr="http://schemas.openxmlformats.org/drawingml/2006/spreadsheetDrawing">
      <xdr:col>19</xdr:col>
      <xdr:colOff>38100</xdr:colOff>
      <xdr:row>15</xdr:row>
      <xdr:rowOff>31750</xdr:rowOff>
    </xdr:to>
    <xdr:sp macro="" textlink="">
      <xdr:nvSpPr>
        <xdr:cNvPr id="73" name="楕円 72"/>
        <xdr:cNvSpPr/>
      </xdr:nvSpPr>
      <xdr:spPr>
        <a:xfrm>
          <a:off x="3144520" y="2496185"/>
          <a:ext cx="7874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13</xdr:row>
      <xdr:rowOff>42545</xdr:rowOff>
    </xdr:from>
    <xdr:ext cx="762000" cy="256540"/>
    <xdr:sp macro="" textlink="">
      <xdr:nvSpPr>
        <xdr:cNvPr id="74" name="テキスト ボックス 73"/>
        <xdr:cNvSpPr txBox="1"/>
      </xdr:nvSpPr>
      <xdr:spPr>
        <a:xfrm>
          <a:off x="2849880" y="22650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147955</xdr:rowOff>
    </xdr:from>
    <xdr:to xmlns:xdr="http://schemas.openxmlformats.org/drawingml/2006/spreadsheetDrawing">
      <xdr:col>15</xdr:col>
      <xdr:colOff>101600</xdr:colOff>
      <xdr:row>15</xdr:row>
      <xdr:rowOff>76200</xdr:rowOff>
    </xdr:to>
    <xdr:sp macro="" textlink="">
      <xdr:nvSpPr>
        <xdr:cNvPr id="75" name="楕円 74"/>
        <xdr:cNvSpPr/>
      </xdr:nvSpPr>
      <xdr:spPr>
        <a:xfrm>
          <a:off x="2514600" y="254190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88265</xdr:rowOff>
    </xdr:from>
    <xdr:ext cx="760730" cy="256540"/>
    <xdr:sp macro="" textlink="">
      <xdr:nvSpPr>
        <xdr:cNvPr id="76" name="テキスト ボックス 75"/>
        <xdr:cNvSpPr txBox="1"/>
      </xdr:nvSpPr>
      <xdr:spPr>
        <a:xfrm>
          <a:off x="2230120" y="231076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7" name="正方形/長方形 76"/>
        <xdr:cNvSpPr/>
      </xdr:nvSpPr>
      <xdr:spPr>
        <a:xfrm>
          <a:off x="1907540" y="4933950"/>
          <a:ext cx="373888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4933950"/>
          <a:ext cx="117348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11480" y="5048250"/>
          <a:ext cx="110998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11480" y="5308600"/>
          <a:ext cx="110998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11480" y="5613400"/>
          <a:ext cx="110998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167640</xdr:colOff>
      <xdr:row>30</xdr:row>
      <xdr:rowOff>18415</xdr:rowOff>
    </xdr:to>
    <xdr:cxnSp macro="">
      <xdr:nvCxnSpPr>
        <xdr:cNvPr id="82" name="直線コネクタ 81"/>
        <xdr:cNvCxnSpPr/>
      </xdr:nvCxnSpPr>
      <xdr:spPr>
        <a:xfrm flipH="1">
          <a:off x="173990" y="5111115"/>
          <a:ext cx="16129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5971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167640</xdr:colOff>
      <xdr:row>31</xdr:row>
      <xdr:rowOff>305435</xdr:rowOff>
    </xdr:to>
    <xdr:cxnSp macro="">
      <xdr:nvCxnSpPr>
        <xdr:cNvPr id="84" name="直線コネクタ 83"/>
        <xdr:cNvCxnSpPr/>
      </xdr:nvCxnSpPr>
      <xdr:spPr>
        <a:xfrm flipH="1">
          <a:off x="173990" y="55632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5971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167640</xdr:colOff>
      <xdr:row>33</xdr:row>
      <xdr:rowOff>172085</xdr:rowOff>
    </xdr:to>
    <xdr:cxnSp macro="">
      <xdr:nvCxnSpPr>
        <xdr:cNvPr id="86" name="直線コネクタ 85"/>
        <xdr:cNvCxnSpPr/>
      </xdr:nvCxnSpPr>
      <xdr:spPr>
        <a:xfrm flipH="1">
          <a:off x="173990" y="5944235"/>
          <a:ext cx="16129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7" name="楕円 86"/>
        <xdr:cNvSpPr/>
      </xdr:nvSpPr>
      <xdr:spPr>
        <a:xfrm>
          <a:off x="208915" y="50609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0891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1907540" y="5498465"/>
          <a:ext cx="37388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10210" cy="271145"/>
    <xdr:sp macro="" textlink="">
      <xdr:nvSpPr>
        <xdr:cNvPr id="90" name="テキスト ボックス 89"/>
        <xdr:cNvSpPr txBox="1"/>
      </xdr:nvSpPr>
      <xdr:spPr>
        <a:xfrm>
          <a:off x="1493520" y="5123815"/>
          <a:ext cx="41021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1907540" y="777875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0730" cy="255270"/>
    <xdr:sp macro="" textlink="">
      <xdr:nvSpPr>
        <xdr:cNvPr id="92" name="テキスト ボックス 91"/>
        <xdr:cNvSpPr txBox="1"/>
      </xdr:nvSpPr>
      <xdr:spPr>
        <a:xfrm>
          <a:off x="1224280" y="763651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3" name="直線コネクタ 92"/>
        <xdr:cNvCxnSpPr/>
      </xdr:nvCxnSpPr>
      <xdr:spPr>
        <a:xfrm>
          <a:off x="1907540" y="740219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0730" cy="255270"/>
    <xdr:sp macro="" textlink="">
      <xdr:nvSpPr>
        <xdr:cNvPr id="94" name="テキスト ボックス 93"/>
        <xdr:cNvSpPr txBox="1"/>
      </xdr:nvSpPr>
      <xdr:spPr>
        <a:xfrm>
          <a:off x="1224280" y="7261225"/>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1907540" y="70231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0730" cy="259715"/>
    <xdr:sp macro="" textlink="">
      <xdr:nvSpPr>
        <xdr:cNvPr id="96" name="テキスト ボックス 95"/>
        <xdr:cNvSpPr txBox="1"/>
      </xdr:nvSpPr>
      <xdr:spPr>
        <a:xfrm>
          <a:off x="122428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1907540" y="6642100"/>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0730" cy="255270"/>
    <xdr:sp macro="" textlink="">
      <xdr:nvSpPr>
        <xdr:cNvPr id="98" name="テキスト ボックス 97"/>
        <xdr:cNvSpPr txBox="1"/>
      </xdr:nvSpPr>
      <xdr:spPr>
        <a:xfrm>
          <a:off x="1224280" y="649986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1907540" y="626173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0730" cy="259715"/>
    <xdr:sp macro="" textlink="">
      <xdr:nvSpPr>
        <xdr:cNvPr id="100" name="テキスト ボックス 99"/>
        <xdr:cNvSpPr txBox="1"/>
      </xdr:nvSpPr>
      <xdr:spPr>
        <a:xfrm>
          <a:off x="122428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1907540" y="587946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0730" cy="259080"/>
    <xdr:sp macro="" textlink="">
      <xdr:nvSpPr>
        <xdr:cNvPr id="102" name="テキスト ボックス 101"/>
        <xdr:cNvSpPr txBox="1"/>
      </xdr:nvSpPr>
      <xdr:spPr>
        <a:xfrm>
          <a:off x="122428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1907540" y="5498465"/>
          <a:ext cx="37388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6540"/>
    <xdr:sp macro="" textlink="">
      <xdr:nvSpPr>
        <xdr:cNvPr id="104" name="テキスト ボックス 103"/>
        <xdr:cNvSpPr txBox="1"/>
      </xdr:nvSpPr>
      <xdr:spPr>
        <a:xfrm>
          <a:off x="1224280" y="53574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1907540" y="5498465"/>
          <a:ext cx="37388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165100</xdr:rowOff>
    </xdr:to>
    <xdr:cxnSp macro="">
      <xdr:nvCxnSpPr>
        <xdr:cNvPr id="106" name="直線コネクタ 105"/>
        <xdr:cNvCxnSpPr/>
      </xdr:nvCxnSpPr>
      <xdr:spPr>
        <a:xfrm flipV="1">
          <a:off x="4988560" y="6068060"/>
          <a:ext cx="0" cy="1412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137795</xdr:rowOff>
    </xdr:from>
    <xdr:ext cx="762000" cy="258445"/>
    <xdr:sp macro="" textlink="">
      <xdr:nvSpPr>
        <xdr:cNvPr id="107" name="人口1人当たり決算額の推移最小値テキスト445"/>
        <xdr:cNvSpPr txBox="1"/>
      </xdr:nvSpPr>
      <xdr:spPr>
        <a:xfrm>
          <a:off x="5054600" y="7452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165100</xdr:rowOff>
    </xdr:from>
    <xdr:to xmlns:xdr="http://schemas.openxmlformats.org/drawingml/2006/spreadsheetDrawing">
      <xdr:col>30</xdr:col>
      <xdr:colOff>25400</xdr:colOff>
      <xdr:row>38</xdr:row>
      <xdr:rowOff>165100</xdr:rowOff>
    </xdr:to>
    <xdr:cxnSp macro="">
      <xdr:nvCxnSpPr>
        <xdr:cNvPr id="108" name="直線コネクタ 107"/>
        <xdr:cNvCxnSpPr/>
      </xdr:nvCxnSpPr>
      <xdr:spPr>
        <a:xfrm>
          <a:off x="4899660" y="748030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62000" cy="258445"/>
    <xdr:sp macro="" textlink="">
      <xdr:nvSpPr>
        <xdr:cNvPr id="109" name="人口1人当たり決算額の推移最大値テキスト445"/>
        <xdr:cNvSpPr txBox="1"/>
      </xdr:nvSpPr>
      <xdr:spPr>
        <a:xfrm>
          <a:off x="5054600" y="5810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4899660" y="6068060"/>
          <a:ext cx="15494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138430</xdr:rowOff>
    </xdr:from>
    <xdr:to xmlns:xdr="http://schemas.openxmlformats.org/drawingml/2006/spreadsheetDrawing">
      <xdr:col>29</xdr:col>
      <xdr:colOff>127000</xdr:colOff>
      <xdr:row>35</xdr:row>
      <xdr:rowOff>275590</xdr:rowOff>
    </xdr:to>
    <xdr:cxnSp macro="">
      <xdr:nvCxnSpPr>
        <xdr:cNvPr id="111" name="直線コネクタ 110"/>
        <xdr:cNvCxnSpPr/>
      </xdr:nvCxnSpPr>
      <xdr:spPr>
        <a:xfrm flipV="1">
          <a:off x="4409440" y="6596380"/>
          <a:ext cx="579120" cy="137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299720</xdr:rowOff>
    </xdr:from>
    <xdr:ext cx="762000" cy="259080"/>
    <xdr:sp macro="" textlink="">
      <xdr:nvSpPr>
        <xdr:cNvPr id="112" name="人口1人当たり決算額の推移平均値テキスト445"/>
        <xdr:cNvSpPr txBox="1"/>
      </xdr:nvSpPr>
      <xdr:spPr>
        <a:xfrm>
          <a:off x="5054600" y="6757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167640</xdr:colOff>
      <xdr:row>36</xdr:row>
      <xdr:rowOff>86995</xdr:rowOff>
    </xdr:to>
    <xdr:sp macro="" textlink="">
      <xdr:nvSpPr>
        <xdr:cNvPr id="113" name="フローチャート: 判断 112"/>
        <xdr:cNvSpPr/>
      </xdr:nvSpPr>
      <xdr:spPr>
        <a:xfrm>
          <a:off x="4937760" y="6786245"/>
          <a:ext cx="914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193675</xdr:rowOff>
    </xdr:from>
    <xdr:to xmlns:xdr="http://schemas.openxmlformats.org/drawingml/2006/spreadsheetDrawing">
      <xdr:col>26</xdr:col>
      <xdr:colOff>50800</xdr:colOff>
      <xdr:row>35</xdr:row>
      <xdr:rowOff>275590</xdr:rowOff>
    </xdr:to>
    <xdr:cxnSp macro="">
      <xdr:nvCxnSpPr>
        <xdr:cNvPr id="114" name="直線コネクタ 113"/>
        <xdr:cNvCxnSpPr/>
      </xdr:nvCxnSpPr>
      <xdr:spPr>
        <a:xfrm>
          <a:off x="3802380" y="6651625"/>
          <a:ext cx="607060" cy="819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358640" y="679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5330" cy="255905"/>
    <xdr:sp macro="" textlink="">
      <xdr:nvSpPr>
        <xdr:cNvPr id="116" name="テキスト ボックス 115"/>
        <xdr:cNvSpPr txBox="1"/>
      </xdr:nvSpPr>
      <xdr:spPr>
        <a:xfrm>
          <a:off x="4074160" y="6876415"/>
          <a:ext cx="7353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167640</xdr:colOff>
      <xdr:row>35</xdr:row>
      <xdr:rowOff>193675</xdr:rowOff>
    </xdr:from>
    <xdr:to xmlns:xdr="http://schemas.openxmlformats.org/drawingml/2006/spreadsheetDrawing">
      <xdr:col>22</xdr:col>
      <xdr:colOff>114300</xdr:colOff>
      <xdr:row>35</xdr:row>
      <xdr:rowOff>209550</xdr:rowOff>
    </xdr:to>
    <xdr:cxnSp macro="">
      <xdr:nvCxnSpPr>
        <xdr:cNvPr id="117" name="直線コネクタ 116"/>
        <xdr:cNvCxnSpPr/>
      </xdr:nvCxnSpPr>
      <xdr:spPr>
        <a:xfrm flipV="1">
          <a:off x="3185160" y="6651625"/>
          <a:ext cx="61722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3751580" y="680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4000"/>
    <xdr:sp macro="" textlink="">
      <xdr:nvSpPr>
        <xdr:cNvPr id="119" name="テキスト ボックス 118"/>
        <xdr:cNvSpPr txBox="1"/>
      </xdr:nvSpPr>
      <xdr:spPr>
        <a:xfrm>
          <a:off x="3467100" y="6890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209550</xdr:rowOff>
    </xdr:from>
    <xdr:to xmlns:xdr="http://schemas.openxmlformats.org/drawingml/2006/spreadsheetDrawing">
      <xdr:col>18</xdr:col>
      <xdr:colOff>167640</xdr:colOff>
      <xdr:row>36</xdr:row>
      <xdr:rowOff>34290</xdr:rowOff>
    </xdr:to>
    <xdr:cxnSp macro="">
      <xdr:nvCxnSpPr>
        <xdr:cNvPr id="120" name="直線コネクタ 119"/>
        <xdr:cNvCxnSpPr/>
      </xdr:nvCxnSpPr>
      <xdr:spPr>
        <a:xfrm flipV="1">
          <a:off x="2565400" y="6667500"/>
          <a:ext cx="619760" cy="167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144520" y="687578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36</xdr:row>
      <xdr:rowOff>161290</xdr:rowOff>
    </xdr:from>
    <xdr:ext cx="762000" cy="259080"/>
    <xdr:sp macro="" textlink="">
      <xdr:nvSpPr>
        <xdr:cNvPr id="122" name="テキスト ボックス 121"/>
        <xdr:cNvSpPr txBox="1"/>
      </xdr:nvSpPr>
      <xdr:spPr>
        <a:xfrm>
          <a:off x="2849880" y="696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514600" y="6974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0730" cy="256540"/>
    <xdr:sp macro="" textlink="">
      <xdr:nvSpPr>
        <xdr:cNvPr id="124" name="テキスト ボックス 123"/>
        <xdr:cNvSpPr txBox="1"/>
      </xdr:nvSpPr>
      <xdr:spPr>
        <a:xfrm>
          <a:off x="2230120" y="706247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5" name="テキスト ボックス 124"/>
        <xdr:cNvSpPr txBox="1"/>
      </xdr:nvSpPr>
      <xdr:spPr>
        <a:xfrm>
          <a:off x="483362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6" name="テキスト ボックス 125"/>
        <xdr:cNvSpPr txBox="1"/>
      </xdr:nvSpPr>
      <xdr:spPr>
        <a:xfrm>
          <a:off x="425450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7" name="テキスト ボックス 126"/>
        <xdr:cNvSpPr txBox="1"/>
      </xdr:nvSpPr>
      <xdr:spPr>
        <a:xfrm>
          <a:off x="364744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8" name="テキスト ボックス 127"/>
        <xdr:cNvSpPr txBox="1"/>
      </xdr:nvSpPr>
      <xdr:spPr>
        <a:xfrm>
          <a:off x="301752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9" name="テキスト ボックス 128"/>
        <xdr:cNvSpPr txBox="1"/>
      </xdr:nvSpPr>
      <xdr:spPr>
        <a:xfrm>
          <a:off x="2410460" y="7801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88900</xdr:rowOff>
    </xdr:from>
    <xdr:to xmlns:xdr="http://schemas.openxmlformats.org/drawingml/2006/spreadsheetDrawing">
      <xdr:col>29</xdr:col>
      <xdr:colOff>167640</xdr:colOff>
      <xdr:row>35</xdr:row>
      <xdr:rowOff>189865</xdr:rowOff>
    </xdr:to>
    <xdr:sp macro="" textlink="">
      <xdr:nvSpPr>
        <xdr:cNvPr id="130" name="楕円 129"/>
        <xdr:cNvSpPr/>
      </xdr:nvSpPr>
      <xdr:spPr>
        <a:xfrm>
          <a:off x="4937760" y="6546850"/>
          <a:ext cx="9144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275590</xdr:rowOff>
    </xdr:from>
    <xdr:ext cx="762000" cy="259715"/>
    <xdr:sp macro="" textlink="">
      <xdr:nvSpPr>
        <xdr:cNvPr id="131" name="人口1人当たり決算額の推移該当値テキスト445"/>
        <xdr:cNvSpPr txBox="1"/>
      </xdr:nvSpPr>
      <xdr:spPr>
        <a:xfrm>
          <a:off x="5054600" y="63906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32" name="楕円 131"/>
        <xdr:cNvSpPr/>
      </xdr:nvSpPr>
      <xdr:spPr>
        <a:xfrm>
          <a:off x="4358640" y="66840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337820</xdr:rowOff>
    </xdr:from>
    <xdr:ext cx="735330" cy="256540"/>
    <xdr:sp macro="" textlink="">
      <xdr:nvSpPr>
        <xdr:cNvPr id="133" name="テキスト ボックス 132"/>
        <xdr:cNvSpPr txBox="1"/>
      </xdr:nvSpPr>
      <xdr:spPr>
        <a:xfrm>
          <a:off x="4074160" y="6452870"/>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142240</xdr:rowOff>
    </xdr:from>
    <xdr:to xmlns:xdr="http://schemas.openxmlformats.org/drawingml/2006/spreadsheetDrawing">
      <xdr:col>22</xdr:col>
      <xdr:colOff>165100</xdr:colOff>
      <xdr:row>35</xdr:row>
      <xdr:rowOff>244475</xdr:rowOff>
    </xdr:to>
    <xdr:sp macro="" textlink="">
      <xdr:nvSpPr>
        <xdr:cNvPr id="134" name="楕円 133"/>
        <xdr:cNvSpPr/>
      </xdr:nvSpPr>
      <xdr:spPr>
        <a:xfrm>
          <a:off x="3751580" y="66001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254000</xdr:rowOff>
    </xdr:from>
    <xdr:ext cx="762000" cy="259715"/>
    <xdr:sp macro="" textlink="">
      <xdr:nvSpPr>
        <xdr:cNvPr id="135" name="テキスト ボックス 134"/>
        <xdr:cNvSpPr txBox="1"/>
      </xdr:nvSpPr>
      <xdr:spPr>
        <a:xfrm>
          <a:off x="3467100" y="63690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160020</xdr:rowOff>
    </xdr:from>
    <xdr:to xmlns:xdr="http://schemas.openxmlformats.org/drawingml/2006/spreadsheetDrawing">
      <xdr:col>19</xdr:col>
      <xdr:colOff>38100</xdr:colOff>
      <xdr:row>35</xdr:row>
      <xdr:rowOff>260985</xdr:rowOff>
    </xdr:to>
    <xdr:sp macro="" textlink="">
      <xdr:nvSpPr>
        <xdr:cNvPr id="136" name="楕円 135"/>
        <xdr:cNvSpPr/>
      </xdr:nvSpPr>
      <xdr:spPr>
        <a:xfrm>
          <a:off x="3144520" y="6617970"/>
          <a:ext cx="7874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167640</xdr:colOff>
      <xdr:row>34</xdr:row>
      <xdr:rowOff>271780</xdr:rowOff>
    </xdr:from>
    <xdr:ext cx="762000" cy="254000"/>
    <xdr:sp macro="" textlink="">
      <xdr:nvSpPr>
        <xdr:cNvPr id="137" name="テキスト ボックス 136"/>
        <xdr:cNvSpPr txBox="1"/>
      </xdr:nvSpPr>
      <xdr:spPr>
        <a:xfrm>
          <a:off x="2849880" y="63868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327025</xdr:rowOff>
    </xdr:from>
    <xdr:to xmlns:xdr="http://schemas.openxmlformats.org/drawingml/2006/spreadsheetDrawing">
      <xdr:col>15</xdr:col>
      <xdr:colOff>101600</xdr:colOff>
      <xdr:row>36</xdr:row>
      <xdr:rowOff>85090</xdr:rowOff>
    </xdr:to>
    <xdr:sp macro="" textlink="">
      <xdr:nvSpPr>
        <xdr:cNvPr id="138" name="楕円 137"/>
        <xdr:cNvSpPr/>
      </xdr:nvSpPr>
      <xdr:spPr>
        <a:xfrm>
          <a:off x="2514600" y="6784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95250</xdr:rowOff>
    </xdr:from>
    <xdr:ext cx="760730" cy="259080"/>
    <xdr:sp macro="" textlink="">
      <xdr:nvSpPr>
        <xdr:cNvPr id="139" name="テキスト ボックス 138"/>
        <xdr:cNvSpPr txBox="1"/>
      </xdr:nvSpPr>
      <xdr:spPr>
        <a:xfrm>
          <a:off x="2230120" y="6553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49,850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07957" y="72436"/>
          <a:ext cx="374071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6420" y="127000"/>
          <a:ext cx="1116838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64000" y="189865"/>
          <a:ext cx="346710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83050" y="214630"/>
          <a:ext cx="34226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808450" y="240030"/>
          <a:ext cx="3365500" cy="426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北海道せたな町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312900" y="189865"/>
          <a:ext cx="234061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338300" y="214630"/>
          <a:ext cx="229616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63700" y="240030"/>
          <a:ext cx="223901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70560" y="862965"/>
          <a:ext cx="8884920" cy="17132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7560" y="893445"/>
          <a:ext cx="1214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71040" y="893445"/>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6,730
6,645
638.68
10,074,151
9,710,113
335,304
5,908,300
7,625,105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44520" y="893445"/>
          <a:ext cx="1341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85640" y="912495"/>
          <a:ext cx="178054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66180" y="912495"/>
          <a:ext cx="110998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39660" y="925195"/>
          <a:ext cx="566420"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85640" y="1657350"/>
          <a:ext cx="178054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29680" y="1657350"/>
          <a:ext cx="33528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48520" y="862965"/>
          <a:ext cx="1341120"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86010" y="925195"/>
          <a:ext cx="12776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86010" y="1180465"/>
          <a:ext cx="12776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86010" y="1497965"/>
          <a:ext cx="127762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831070" y="103441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85045" y="98679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85045" y="124269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908540" y="14763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50120" y="147637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908540" y="170434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50120" y="18408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9920" y="27597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29920" y="306514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29920" y="336994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7056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756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756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64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64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82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82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7056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8615" cy="220345"/>
    <xdr:sp macro="" textlink="">
      <xdr:nvSpPr>
        <xdr:cNvPr id="40" name="テキスト ボックス 39"/>
        <xdr:cNvSpPr txBox="1"/>
      </xdr:nvSpPr>
      <xdr:spPr>
        <a:xfrm>
          <a:off x="65532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7056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109220</xdr:rowOff>
    </xdr:from>
    <xdr:ext cx="247650" cy="252095"/>
    <xdr:sp macro="" textlink="">
      <xdr:nvSpPr>
        <xdr:cNvPr id="42" name="テキスト ボックス 41"/>
        <xdr:cNvSpPr txBox="1"/>
      </xdr:nvSpPr>
      <xdr:spPr>
        <a:xfrm>
          <a:off x="467360" y="67195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70560" y="64166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165100</xdr:rowOff>
    </xdr:from>
    <xdr:ext cx="594360" cy="252095"/>
    <xdr:sp macro="" textlink="">
      <xdr:nvSpPr>
        <xdr:cNvPr id="44" name="テキスト ボックス 43"/>
        <xdr:cNvSpPr txBox="1"/>
      </xdr:nvSpPr>
      <xdr:spPr>
        <a:xfrm>
          <a:off x="166370" y="62801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70560" y="59747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53340</xdr:rowOff>
    </xdr:from>
    <xdr:ext cx="594360" cy="250825"/>
    <xdr:sp macro="" textlink="">
      <xdr:nvSpPr>
        <xdr:cNvPr id="46" name="テキスト ボックス 45"/>
        <xdr:cNvSpPr txBox="1"/>
      </xdr:nvSpPr>
      <xdr:spPr>
        <a:xfrm>
          <a:off x="166370" y="58381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70560" y="55352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109220</xdr:rowOff>
    </xdr:from>
    <xdr:ext cx="594360" cy="252095"/>
    <xdr:sp macro="" textlink="">
      <xdr:nvSpPr>
        <xdr:cNvPr id="48" name="テキスト ボックス 47"/>
        <xdr:cNvSpPr txBox="1"/>
      </xdr:nvSpPr>
      <xdr:spPr>
        <a:xfrm>
          <a:off x="166370" y="539877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70560" y="5095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165100</xdr:rowOff>
    </xdr:from>
    <xdr:ext cx="594360" cy="252095"/>
    <xdr:sp macro="" textlink="">
      <xdr:nvSpPr>
        <xdr:cNvPr id="50" name="テキスト ボックス 49"/>
        <xdr:cNvSpPr txBox="1"/>
      </xdr:nvSpPr>
      <xdr:spPr>
        <a:xfrm>
          <a:off x="166370" y="49593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7056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4360" cy="250825"/>
    <xdr:sp macro="" textlink="">
      <xdr:nvSpPr>
        <xdr:cNvPr id="52" name="テキスト ボックス 51"/>
        <xdr:cNvSpPr txBox="1"/>
      </xdr:nvSpPr>
      <xdr:spPr>
        <a:xfrm>
          <a:off x="166370" y="4517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人件費グラフ枠"/>
        <xdr:cNvSpPr/>
      </xdr:nvSpPr>
      <xdr:spPr>
        <a:xfrm>
          <a:off x="67056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89535</xdr:rowOff>
    </xdr:from>
    <xdr:to xmlns:xdr="http://schemas.openxmlformats.org/drawingml/2006/spreadsheetDrawing">
      <xdr:col>24</xdr:col>
      <xdr:colOff>62865</xdr:colOff>
      <xdr:row>38</xdr:row>
      <xdr:rowOff>161290</xdr:rowOff>
    </xdr:to>
    <xdr:cxnSp macro="">
      <xdr:nvCxnSpPr>
        <xdr:cNvPr id="54" name="直線コネクタ 53"/>
        <xdr:cNvCxnSpPr/>
      </xdr:nvCxnSpPr>
      <xdr:spPr>
        <a:xfrm flipV="1">
          <a:off x="4084955" y="5379085"/>
          <a:ext cx="1270" cy="1062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164465</xdr:rowOff>
    </xdr:from>
    <xdr:ext cx="534670" cy="250825"/>
    <xdr:sp macro="" textlink="">
      <xdr:nvSpPr>
        <xdr:cNvPr id="55" name="人件費最小値テキスト"/>
        <xdr:cNvSpPr txBox="1"/>
      </xdr:nvSpPr>
      <xdr:spPr>
        <a:xfrm>
          <a:off x="4137660" y="64446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161290</xdr:rowOff>
    </xdr:from>
    <xdr:to xmlns:xdr="http://schemas.openxmlformats.org/drawingml/2006/spreadsheetDrawing">
      <xdr:col>24</xdr:col>
      <xdr:colOff>152400</xdr:colOff>
      <xdr:row>38</xdr:row>
      <xdr:rowOff>161290</xdr:rowOff>
    </xdr:to>
    <xdr:cxnSp macro="">
      <xdr:nvCxnSpPr>
        <xdr:cNvPr id="56" name="直線コネクタ 55"/>
        <xdr:cNvCxnSpPr/>
      </xdr:nvCxnSpPr>
      <xdr:spPr>
        <a:xfrm>
          <a:off x="4020820" y="6441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37465</xdr:rowOff>
    </xdr:from>
    <xdr:ext cx="598805" cy="253365"/>
    <xdr:sp macro="" textlink="">
      <xdr:nvSpPr>
        <xdr:cNvPr id="57" name="人件費最大値テキスト"/>
        <xdr:cNvSpPr txBox="1"/>
      </xdr:nvSpPr>
      <xdr:spPr>
        <a:xfrm>
          <a:off x="4137660" y="51619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89535</xdr:rowOff>
    </xdr:from>
    <xdr:to xmlns:xdr="http://schemas.openxmlformats.org/drawingml/2006/spreadsheetDrawing">
      <xdr:col>24</xdr:col>
      <xdr:colOff>152400</xdr:colOff>
      <xdr:row>32</xdr:row>
      <xdr:rowOff>89535</xdr:rowOff>
    </xdr:to>
    <xdr:cxnSp macro="">
      <xdr:nvCxnSpPr>
        <xdr:cNvPr id="58" name="直線コネクタ 57"/>
        <xdr:cNvCxnSpPr/>
      </xdr:nvCxnSpPr>
      <xdr:spPr>
        <a:xfrm>
          <a:off x="4020820" y="53790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35</xdr:row>
      <xdr:rowOff>86360</xdr:rowOff>
    </xdr:from>
    <xdr:to xmlns:xdr="http://schemas.openxmlformats.org/drawingml/2006/spreadsheetDrawing">
      <xdr:col>24</xdr:col>
      <xdr:colOff>63500</xdr:colOff>
      <xdr:row>36</xdr:row>
      <xdr:rowOff>7620</xdr:rowOff>
    </xdr:to>
    <xdr:cxnSp macro="">
      <xdr:nvCxnSpPr>
        <xdr:cNvPr id="59" name="直線コネクタ 58"/>
        <xdr:cNvCxnSpPr/>
      </xdr:nvCxnSpPr>
      <xdr:spPr>
        <a:xfrm flipV="1">
          <a:off x="3352800" y="5871210"/>
          <a:ext cx="7340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15875</xdr:rowOff>
    </xdr:from>
    <xdr:ext cx="598805" cy="252095"/>
    <xdr:sp macro="" textlink="">
      <xdr:nvSpPr>
        <xdr:cNvPr id="60" name="人件費平均値テキスト"/>
        <xdr:cNvSpPr txBox="1"/>
      </xdr:nvSpPr>
      <xdr:spPr>
        <a:xfrm>
          <a:off x="4137660" y="5965825"/>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36830</xdr:rowOff>
    </xdr:from>
    <xdr:to xmlns:xdr="http://schemas.openxmlformats.org/drawingml/2006/spreadsheetDrawing">
      <xdr:col>24</xdr:col>
      <xdr:colOff>114300</xdr:colOff>
      <xdr:row>36</xdr:row>
      <xdr:rowOff>135890</xdr:rowOff>
    </xdr:to>
    <xdr:sp macro="" textlink="">
      <xdr:nvSpPr>
        <xdr:cNvPr id="61" name="フローチャート: 判断 60"/>
        <xdr:cNvSpPr/>
      </xdr:nvSpPr>
      <xdr:spPr>
        <a:xfrm>
          <a:off x="4036060" y="5986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153670</xdr:rowOff>
    </xdr:from>
    <xdr:to xmlns:xdr="http://schemas.openxmlformats.org/drawingml/2006/spreadsheetDrawing">
      <xdr:col>19</xdr:col>
      <xdr:colOff>167640</xdr:colOff>
      <xdr:row>36</xdr:row>
      <xdr:rowOff>7620</xdr:rowOff>
    </xdr:to>
    <xdr:cxnSp macro="">
      <xdr:nvCxnSpPr>
        <xdr:cNvPr id="62" name="直線コネクタ 61"/>
        <xdr:cNvCxnSpPr/>
      </xdr:nvCxnSpPr>
      <xdr:spPr>
        <a:xfrm>
          <a:off x="2565400" y="593852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105410</xdr:rowOff>
    </xdr:from>
    <xdr:to xmlns:xdr="http://schemas.openxmlformats.org/drawingml/2006/spreadsheetDrawing">
      <xdr:col>20</xdr:col>
      <xdr:colOff>38100</xdr:colOff>
      <xdr:row>37</xdr:row>
      <xdr:rowOff>36830</xdr:rowOff>
    </xdr:to>
    <xdr:sp macro="" textlink="">
      <xdr:nvSpPr>
        <xdr:cNvPr id="63" name="フローチャート: 判断 62"/>
        <xdr:cNvSpPr/>
      </xdr:nvSpPr>
      <xdr:spPr>
        <a:xfrm>
          <a:off x="3312160" y="605536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28575</xdr:rowOff>
    </xdr:from>
    <xdr:ext cx="597535" cy="250825"/>
    <xdr:sp macro="" textlink="">
      <xdr:nvSpPr>
        <xdr:cNvPr id="64" name="テキスト ボックス 63"/>
        <xdr:cNvSpPr txBox="1"/>
      </xdr:nvSpPr>
      <xdr:spPr>
        <a:xfrm>
          <a:off x="3086100" y="614362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143510</xdr:rowOff>
    </xdr:from>
    <xdr:to xmlns:xdr="http://schemas.openxmlformats.org/drawingml/2006/spreadsheetDrawing">
      <xdr:col>15</xdr:col>
      <xdr:colOff>50800</xdr:colOff>
      <xdr:row>35</xdr:row>
      <xdr:rowOff>153670</xdr:rowOff>
    </xdr:to>
    <xdr:cxnSp macro="">
      <xdr:nvCxnSpPr>
        <xdr:cNvPr id="65" name="直線コネクタ 64"/>
        <xdr:cNvCxnSpPr/>
      </xdr:nvCxnSpPr>
      <xdr:spPr>
        <a:xfrm>
          <a:off x="1790700" y="5928360"/>
          <a:ext cx="7747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123190</xdr:rowOff>
    </xdr:from>
    <xdr:to xmlns:xdr="http://schemas.openxmlformats.org/drawingml/2006/spreadsheetDrawing">
      <xdr:col>15</xdr:col>
      <xdr:colOff>101600</xdr:colOff>
      <xdr:row>37</xdr:row>
      <xdr:rowOff>54610</xdr:rowOff>
    </xdr:to>
    <xdr:sp macro="" textlink="">
      <xdr:nvSpPr>
        <xdr:cNvPr id="66" name="フローチャート: 判断 65"/>
        <xdr:cNvSpPr/>
      </xdr:nvSpPr>
      <xdr:spPr>
        <a:xfrm>
          <a:off x="2514600" y="60731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45720</xdr:rowOff>
    </xdr:from>
    <xdr:ext cx="597535" cy="253365"/>
    <xdr:sp macro="" textlink="">
      <xdr:nvSpPr>
        <xdr:cNvPr id="67" name="テキスト ボックス 66"/>
        <xdr:cNvSpPr txBox="1"/>
      </xdr:nvSpPr>
      <xdr:spPr>
        <a:xfrm>
          <a:off x="2311400" y="616077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35</xdr:row>
      <xdr:rowOff>143510</xdr:rowOff>
    </xdr:from>
    <xdr:to xmlns:xdr="http://schemas.openxmlformats.org/drawingml/2006/spreadsheetDrawing">
      <xdr:col>10</xdr:col>
      <xdr:colOff>114300</xdr:colOff>
      <xdr:row>36</xdr:row>
      <xdr:rowOff>17145</xdr:rowOff>
    </xdr:to>
    <xdr:cxnSp macro="">
      <xdr:nvCxnSpPr>
        <xdr:cNvPr id="68" name="直線コネクタ 67"/>
        <xdr:cNvCxnSpPr/>
      </xdr:nvCxnSpPr>
      <xdr:spPr>
        <a:xfrm flipV="1">
          <a:off x="1005840" y="5928360"/>
          <a:ext cx="7848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137160</xdr:rowOff>
    </xdr:from>
    <xdr:to xmlns:xdr="http://schemas.openxmlformats.org/drawingml/2006/spreadsheetDrawing">
      <xdr:col>10</xdr:col>
      <xdr:colOff>165100</xdr:colOff>
      <xdr:row>37</xdr:row>
      <xdr:rowOff>69215</xdr:rowOff>
    </xdr:to>
    <xdr:sp macro="" textlink="">
      <xdr:nvSpPr>
        <xdr:cNvPr id="69" name="フローチャート: 判断 68"/>
        <xdr:cNvSpPr/>
      </xdr:nvSpPr>
      <xdr:spPr>
        <a:xfrm>
          <a:off x="1739900" y="60871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60325</xdr:rowOff>
    </xdr:from>
    <xdr:ext cx="597535" cy="252095"/>
    <xdr:sp macro="" textlink="">
      <xdr:nvSpPr>
        <xdr:cNvPr id="70" name="テキスト ボックス 69"/>
        <xdr:cNvSpPr txBox="1"/>
      </xdr:nvSpPr>
      <xdr:spPr>
        <a:xfrm>
          <a:off x="1513840" y="617537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103505</xdr:rowOff>
    </xdr:to>
    <xdr:sp macro="" textlink="">
      <xdr:nvSpPr>
        <xdr:cNvPr id="71" name="フローチャート: 判断 70"/>
        <xdr:cNvSpPr/>
      </xdr:nvSpPr>
      <xdr:spPr>
        <a:xfrm>
          <a:off x="965200" y="611886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94615</xdr:rowOff>
    </xdr:from>
    <xdr:ext cx="597535" cy="252730"/>
    <xdr:sp macro="" textlink="">
      <xdr:nvSpPr>
        <xdr:cNvPr id="72" name="テキスト ボックス 71"/>
        <xdr:cNvSpPr txBox="1"/>
      </xdr:nvSpPr>
      <xdr:spPr>
        <a:xfrm>
          <a:off x="739140" y="6209665"/>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391922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78105</xdr:rowOff>
    </xdr:from>
    <xdr:ext cx="762000" cy="253365"/>
    <xdr:sp macro="" textlink="">
      <xdr:nvSpPr>
        <xdr:cNvPr id="74" name="テキスト ボックス 73"/>
        <xdr:cNvSpPr txBox="1"/>
      </xdr:nvSpPr>
      <xdr:spPr>
        <a:xfrm>
          <a:off x="31851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60730" cy="253365"/>
    <xdr:sp macro="" textlink="">
      <xdr:nvSpPr>
        <xdr:cNvPr id="75" name="テキスト ボックス 74"/>
        <xdr:cNvSpPr txBox="1"/>
      </xdr:nvSpPr>
      <xdr:spPr>
        <a:xfrm>
          <a:off x="239776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230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78105</xdr:rowOff>
    </xdr:from>
    <xdr:ext cx="762000" cy="253365"/>
    <xdr:sp macro="" textlink="">
      <xdr:nvSpPr>
        <xdr:cNvPr id="77" name="テキスト ボックス 76"/>
        <xdr:cNvSpPr txBox="1"/>
      </xdr:nvSpPr>
      <xdr:spPr>
        <a:xfrm>
          <a:off x="8382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36830</xdr:rowOff>
    </xdr:from>
    <xdr:to xmlns:xdr="http://schemas.openxmlformats.org/drawingml/2006/spreadsheetDrawing">
      <xdr:col>24</xdr:col>
      <xdr:colOff>114300</xdr:colOff>
      <xdr:row>35</xdr:row>
      <xdr:rowOff>135890</xdr:rowOff>
    </xdr:to>
    <xdr:sp macro="" textlink="">
      <xdr:nvSpPr>
        <xdr:cNvPr id="78" name="楕円 77"/>
        <xdr:cNvSpPr/>
      </xdr:nvSpPr>
      <xdr:spPr>
        <a:xfrm>
          <a:off x="4036060" y="5821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59055</xdr:rowOff>
    </xdr:from>
    <xdr:ext cx="598805" cy="252095"/>
    <xdr:sp macro="" textlink="">
      <xdr:nvSpPr>
        <xdr:cNvPr id="79" name="人件費該当値テキスト"/>
        <xdr:cNvSpPr txBox="1"/>
      </xdr:nvSpPr>
      <xdr:spPr>
        <a:xfrm>
          <a:off x="4137660" y="56788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126365</xdr:rowOff>
    </xdr:from>
    <xdr:to xmlns:xdr="http://schemas.openxmlformats.org/drawingml/2006/spreadsheetDrawing">
      <xdr:col>20</xdr:col>
      <xdr:colOff>38100</xdr:colOff>
      <xdr:row>36</xdr:row>
      <xdr:rowOff>57785</xdr:rowOff>
    </xdr:to>
    <xdr:sp macro="" textlink="">
      <xdr:nvSpPr>
        <xdr:cNvPr id="80" name="楕円 79"/>
        <xdr:cNvSpPr/>
      </xdr:nvSpPr>
      <xdr:spPr>
        <a:xfrm>
          <a:off x="3312160" y="591121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73660</xdr:rowOff>
    </xdr:from>
    <xdr:ext cx="597535" cy="252730"/>
    <xdr:sp macro="" textlink="">
      <xdr:nvSpPr>
        <xdr:cNvPr id="81" name="テキスト ボックス 80"/>
        <xdr:cNvSpPr txBox="1"/>
      </xdr:nvSpPr>
      <xdr:spPr>
        <a:xfrm>
          <a:off x="3086100" y="5693410"/>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104775</xdr:rowOff>
    </xdr:from>
    <xdr:to xmlns:xdr="http://schemas.openxmlformats.org/drawingml/2006/spreadsheetDrawing">
      <xdr:col>15</xdr:col>
      <xdr:colOff>101600</xdr:colOff>
      <xdr:row>36</xdr:row>
      <xdr:rowOff>36195</xdr:rowOff>
    </xdr:to>
    <xdr:sp macro="" textlink="">
      <xdr:nvSpPr>
        <xdr:cNvPr id="82" name="楕円 81"/>
        <xdr:cNvSpPr/>
      </xdr:nvSpPr>
      <xdr:spPr>
        <a:xfrm>
          <a:off x="2514600" y="58896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52070</xdr:rowOff>
    </xdr:from>
    <xdr:ext cx="597535" cy="250825"/>
    <xdr:sp macro="" textlink="">
      <xdr:nvSpPr>
        <xdr:cNvPr id="83" name="テキスト ボックス 82"/>
        <xdr:cNvSpPr txBox="1"/>
      </xdr:nvSpPr>
      <xdr:spPr>
        <a:xfrm>
          <a:off x="2311400" y="5671820"/>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93980</xdr:rowOff>
    </xdr:from>
    <xdr:to xmlns:xdr="http://schemas.openxmlformats.org/drawingml/2006/spreadsheetDrawing">
      <xdr:col>10</xdr:col>
      <xdr:colOff>165100</xdr:colOff>
      <xdr:row>36</xdr:row>
      <xdr:rowOff>25400</xdr:rowOff>
    </xdr:to>
    <xdr:sp macro="" textlink="">
      <xdr:nvSpPr>
        <xdr:cNvPr id="84" name="楕円 83"/>
        <xdr:cNvSpPr/>
      </xdr:nvSpPr>
      <xdr:spPr>
        <a:xfrm>
          <a:off x="1739900" y="58788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41275</xdr:rowOff>
    </xdr:from>
    <xdr:ext cx="597535" cy="253365"/>
    <xdr:sp macro="" textlink="">
      <xdr:nvSpPr>
        <xdr:cNvPr id="85" name="テキスト ボックス 84"/>
        <xdr:cNvSpPr txBox="1"/>
      </xdr:nvSpPr>
      <xdr:spPr>
        <a:xfrm>
          <a:off x="1513840" y="56610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133985</xdr:rowOff>
    </xdr:from>
    <xdr:to xmlns:xdr="http://schemas.openxmlformats.org/drawingml/2006/spreadsheetDrawing">
      <xdr:col>6</xdr:col>
      <xdr:colOff>38100</xdr:colOff>
      <xdr:row>36</xdr:row>
      <xdr:rowOff>66040</xdr:rowOff>
    </xdr:to>
    <xdr:sp macro="" textlink="">
      <xdr:nvSpPr>
        <xdr:cNvPr id="86" name="楕円 85"/>
        <xdr:cNvSpPr/>
      </xdr:nvSpPr>
      <xdr:spPr>
        <a:xfrm>
          <a:off x="965200" y="591883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81915</xdr:rowOff>
    </xdr:from>
    <xdr:ext cx="597535" cy="253365"/>
    <xdr:sp macro="" textlink="">
      <xdr:nvSpPr>
        <xdr:cNvPr id="87" name="テキスト ボックス 86"/>
        <xdr:cNvSpPr txBox="1"/>
      </xdr:nvSpPr>
      <xdr:spPr>
        <a:xfrm>
          <a:off x="739140" y="570166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7056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79756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79756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6764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6764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682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682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7056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8615" cy="220345"/>
    <xdr:sp macro="" textlink="">
      <xdr:nvSpPr>
        <xdr:cNvPr id="96" name="テキスト ボックス 95"/>
        <xdr:cNvSpPr txBox="1"/>
      </xdr:nvSpPr>
      <xdr:spPr>
        <a:xfrm>
          <a:off x="65532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7056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47650" cy="252095"/>
    <xdr:sp macro="" textlink="">
      <xdr:nvSpPr>
        <xdr:cNvPr id="98" name="テキスト ボックス 97"/>
        <xdr:cNvSpPr txBox="1"/>
      </xdr:nvSpPr>
      <xdr:spPr>
        <a:xfrm>
          <a:off x="467360" y="100215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99" name="直線コネクタ 98"/>
        <xdr:cNvCxnSpPr/>
      </xdr:nvCxnSpPr>
      <xdr:spPr>
        <a:xfrm>
          <a:off x="670560" y="9790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72390</xdr:rowOff>
    </xdr:from>
    <xdr:ext cx="594360" cy="252095"/>
    <xdr:sp macro="" textlink="">
      <xdr:nvSpPr>
        <xdr:cNvPr id="100" name="テキスト ボックス 99"/>
        <xdr:cNvSpPr txBox="1"/>
      </xdr:nvSpPr>
      <xdr:spPr>
        <a:xfrm>
          <a:off x="166370" y="965454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1" name="直線コネクタ 100"/>
        <xdr:cNvCxnSpPr/>
      </xdr:nvCxnSpPr>
      <xdr:spPr>
        <a:xfrm>
          <a:off x="670560" y="9422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4360" cy="252095"/>
    <xdr:sp macro="" textlink="">
      <xdr:nvSpPr>
        <xdr:cNvPr id="102" name="テキスト ボックス 101"/>
        <xdr:cNvSpPr txBox="1"/>
      </xdr:nvSpPr>
      <xdr:spPr>
        <a:xfrm>
          <a:off x="166370" y="9286875"/>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3" name="直線コネクタ 102"/>
        <xdr:cNvCxnSpPr/>
      </xdr:nvCxnSpPr>
      <xdr:spPr>
        <a:xfrm>
          <a:off x="670560" y="9058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360" cy="252095"/>
    <xdr:sp macro="" textlink="">
      <xdr:nvSpPr>
        <xdr:cNvPr id="104" name="テキスト ボックス 103"/>
        <xdr:cNvSpPr txBox="1"/>
      </xdr:nvSpPr>
      <xdr:spPr>
        <a:xfrm>
          <a:off x="166370" y="89217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5" name="直線コネクタ 104"/>
        <xdr:cNvCxnSpPr/>
      </xdr:nvCxnSpPr>
      <xdr:spPr>
        <a:xfrm>
          <a:off x="670560" y="8690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4360" cy="252095"/>
    <xdr:sp macro="" textlink="">
      <xdr:nvSpPr>
        <xdr:cNvPr id="106" name="テキスト ボックス 105"/>
        <xdr:cNvSpPr txBox="1"/>
      </xdr:nvSpPr>
      <xdr:spPr>
        <a:xfrm>
          <a:off x="166370" y="855472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7" name="直線コネクタ 106"/>
        <xdr:cNvCxnSpPr/>
      </xdr:nvCxnSpPr>
      <xdr:spPr>
        <a:xfrm>
          <a:off x="670560" y="8322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4360" cy="250825"/>
    <xdr:sp macro="" textlink="">
      <xdr:nvSpPr>
        <xdr:cNvPr id="108" name="テキスト ボックス 107"/>
        <xdr:cNvSpPr txBox="1"/>
      </xdr:nvSpPr>
      <xdr:spPr>
        <a:xfrm>
          <a:off x="166370" y="8187055"/>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67056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4360" cy="250825"/>
    <xdr:sp macro="" textlink="">
      <xdr:nvSpPr>
        <xdr:cNvPr id="110" name="テキスト ボックス 109"/>
        <xdr:cNvSpPr txBox="1"/>
      </xdr:nvSpPr>
      <xdr:spPr>
        <a:xfrm>
          <a:off x="166370" y="7819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1" name="物件費グラフ枠"/>
        <xdr:cNvSpPr/>
      </xdr:nvSpPr>
      <xdr:spPr>
        <a:xfrm>
          <a:off x="67056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162560</xdr:rowOff>
    </xdr:from>
    <xdr:to xmlns:xdr="http://schemas.openxmlformats.org/drawingml/2006/spreadsheetDrawing">
      <xdr:col>24</xdr:col>
      <xdr:colOff>62865</xdr:colOff>
      <xdr:row>59</xdr:row>
      <xdr:rowOff>48895</xdr:rowOff>
    </xdr:to>
    <xdr:cxnSp macro="">
      <xdr:nvCxnSpPr>
        <xdr:cNvPr id="112" name="直線コネクタ 111"/>
        <xdr:cNvCxnSpPr/>
      </xdr:nvCxnSpPr>
      <xdr:spPr>
        <a:xfrm flipV="1">
          <a:off x="4084955" y="825881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52070</xdr:rowOff>
    </xdr:from>
    <xdr:ext cx="534670" cy="250825"/>
    <xdr:sp macro="" textlink="">
      <xdr:nvSpPr>
        <xdr:cNvPr id="113" name="物件費最小値テキスト"/>
        <xdr:cNvSpPr txBox="1"/>
      </xdr:nvSpPr>
      <xdr:spPr>
        <a:xfrm>
          <a:off x="4137660" y="97993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48895</xdr:rowOff>
    </xdr:from>
    <xdr:to xmlns:xdr="http://schemas.openxmlformats.org/drawingml/2006/spreadsheetDrawing">
      <xdr:col>24</xdr:col>
      <xdr:colOff>152400</xdr:colOff>
      <xdr:row>59</xdr:row>
      <xdr:rowOff>48895</xdr:rowOff>
    </xdr:to>
    <xdr:cxnSp macro="">
      <xdr:nvCxnSpPr>
        <xdr:cNvPr id="114" name="直線コネクタ 113"/>
        <xdr:cNvCxnSpPr/>
      </xdr:nvCxnSpPr>
      <xdr:spPr>
        <a:xfrm>
          <a:off x="4020820" y="9796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110490</xdr:rowOff>
    </xdr:from>
    <xdr:ext cx="598805" cy="253365"/>
    <xdr:sp macro="" textlink="">
      <xdr:nvSpPr>
        <xdr:cNvPr id="115" name="物件費最大値テキスト"/>
        <xdr:cNvSpPr txBox="1"/>
      </xdr:nvSpPr>
      <xdr:spPr>
        <a:xfrm>
          <a:off x="4137660" y="804164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162560</xdr:rowOff>
    </xdr:from>
    <xdr:to xmlns:xdr="http://schemas.openxmlformats.org/drawingml/2006/spreadsheetDrawing">
      <xdr:col>24</xdr:col>
      <xdr:colOff>152400</xdr:colOff>
      <xdr:row>49</xdr:row>
      <xdr:rowOff>162560</xdr:rowOff>
    </xdr:to>
    <xdr:cxnSp macro="">
      <xdr:nvCxnSpPr>
        <xdr:cNvPr id="116" name="直線コネクタ 115"/>
        <xdr:cNvCxnSpPr/>
      </xdr:nvCxnSpPr>
      <xdr:spPr>
        <a:xfrm>
          <a:off x="4020820" y="82588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57</xdr:row>
      <xdr:rowOff>135255</xdr:rowOff>
    </xdr:from>
    <xdr:to xmlns:xdr="http://schemas.openxmlformats.org/drawingml/2006/spreadsheetDrawing">
      <xdr:col>24</xdr:col>
      <xdr:colOff>63500</xdr:colOff>
      <xdr:row>57</xdr:row>
      <xdr:rowOff>162560</xdr:rowOff>
    </xdr:to>
    <xdr:cxnSp macro="">
      <xdr:nvCxnSpPr>
        <xdr:cNvPr id="117" name="直線コネクタ 116"/>
        <xdr:cNvCxnSpPr/>
      </xdr:nvCxnSpPr>
      <xdr:spPr>
        <a:xfrm flipV="1">
          <a:off x="3352800" y="9552305"/>
          <a:ext cx="7340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29210</xdr:rowOff>
    </xdr:from>
    <xdr:ext cx="598805" cy="252095"/>
    <xdr:sp macro="" textlink="">
      <xdr:nvSpPr>
        <xdr:cNvPr id="118" name="物件費平均値テキスト"/>
        <xdr:cNvSpPr txBox="1"/>
      </xdr:nvSpPr>
      <xdr:spPr>
        <a:xfrm>
          <a:off x="4137660" y="9281160"/>
          <a:ext cx="59880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6350</xdr:rowOff>
    </xdr:from>
    <xdr:to xmlns:xdr="http://schemas.openxmlformats.org/drawingml/2006/spreadsheetDrawing">
      <xdr:col>24</xdr:col>
      <xdr:colOff>114300</xdr:colOff>
      <xdr:row>57</xdr:row>
      <xdr:rowOff>106680</xdr:rowOff>
    </xdr:to>
    <xdr:sp macro="" textlink="">
      <xdr:nvSpPr>
        <xdr:cNvPr id="119" name="フローチャート: 判断 118"/>
        <xdr:cNvSpPr/>
      </xdr:nvSpPr>
      <xdr:spPr>
        <a:xfrm>
          <a:off x="4036060" y="94234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162560</xdr:rowOff>
    </xdr:from>
    <xdr:to xmlns:xdr="http://schemas.openxmlformats.org/drawingml/2006/spreadsheetDrawing">
      <xdr:col>19</xdr:col>
      <xdr:colOff>167640</xdr:colOff>
      <xdr:row>58</xdr:row>
      <xdr:rowOff>40640</xdr:rowOff>
    </xdr:to>
    <xdr:cxnSp macro="">
      <xdr:nvCxnSpPr>
        <xdr:cNvPr id="120" name="直線コネクタ 119"/>
        <xdr:cNvCxnSpPr/>
      </xdr:nvCxnSpPr>
      <xdr:spPr>
        <a:xfrm flipV="1">
          <a:off x="2565400" y="9579610"/>
          <a:ext cx="7874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46990</xdr:rowOff>
    </xdr:from>
    <xdr:to xmlns:xdr="http://schemas.openxmlformats.org/drawingml/2006/spreadsheetDrawing">
      <xdr:col>20</xdr:col>
      <xdr:colOff>38100</xdr:colOff>
      <xdr:row>57</xdr:row>
      <xdr:rowOff>146050</xdr:rowOff>
    </xdr:to>
    <xdr:sp macro="" textlink="">
      <xdr:nvSpPr>
        <xdr:cNvPr id="121" name="フローチャート: 判断 120"/>
        <xdr:cNvSpPr/>
      </xdr:nvSpPr>
      <xdr:spPr>
        <a:xfrm>
          <a:off x="3312160" y="946404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162560</xdr:rowOff>
    </xdr:from>
    <xdr:ext cx="597535" cy="250825"/>
    <xdr:sp macro="" textlink="">
      <xdr:nvSpPr>
        <xdr:cNvPr id="122" name="テキスト ボックス 121"/>
        <xdr:cNvSpPr txBox="1"/>
      </xdr:nvSpPr>
      <xdr:spPr>
        <a:xfrm>
          <a:off x="3086100" y="9249410"/>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23495</xdr:rowOff>
    </xdr:from>
    <xdr:to xmlns:xdr="http://schemas.openxmlformats.org/drawingml/2006/spreadsheetDrawing">
      <xdr:col>15</xdr:col>
      <xdr:colOff>50800</xdr:colOff>
      <xdr:row>58</xdr:row>
      <xdr:rowOff>40640</xdr:rowOff>
    </xdr:to>
    <xdr:cxnSp macro="">
      <xdr:nvCxnSpPr>
        <xdr:cNvPr id="123" name="直線コネクタ 122"/>
        <xdr:cNvCxnSpPr/>
      </xdr:nvCxnSpPr>
      <xdr:spPr>
        <a:xfrm>
          <a:off x="1790700" y="9605645"/>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59055</xdr:rowOff>
    </xdr:from>
    <xdr:to xmlns:xdr="http://schemas.openxmlformats.org/drawingml/2006/spreadsheetDrawing">
      <xdr:col>15</xdr:col>
      <xdr:colOff>101600</xdr:colOff>
      <xdr:row>57</xdr:row>
      <xdr:rowOff>158750</xdr:rowOff>
    </xdr:to>
    <xdr:sp macro="" textlink="">
      <xdr:nvSpPr>
        <xdr:cNvPr id="124" name="フローチャート: 判断 123"/>
        <xdr:cNvSpPr/>
      </xdr:nvSpPr>
      <xdr:spPr>
        <a:xfrm>
          <a:off x="2514600" y="9476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6985</xdr:rowOff>
    </xdr:from>
    <xdr:ext cx="597535" cy="253365"/>
    <xdr:sp macro="" textlink="">
      <xdr:nvSpPr>
        <xdr:cNvPr id="125" name="テキスト ボックス 124"/>
        <xdr:cNvSpPr txBox="1"/>
      </xdr:nvSpPr>
      <xdr:spPr>
        <a:xfrm>
          <a:off x="2311400" y="92589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58</xdr:row>
      <xdr:rowOff>23495</xdr:rowOff>
    </xdr:from>
    <xdr:to xmlns:xdr="http://schemas.openxmlformats.org/drawingml/2006/spreadsheetDrawing">
      <xdr:col>10</xdr:col>
      <xdr:colOff>114300</xdr:colOff>
      <xdr:row>58</xdr:row>
      <xdr:rowOff>118745</xdr:rowOff>
    </xdr:to>
    <xdr:cxnSp macro="">
      <xdr:nvCxnSpPr>
        <xdr:cNvPr id="126" name="直線コネクタ 125"/>
        <xdr:cNvCxnSpPr/>
      </xdr:nvCxnSpPr>
      <xdr:spPr>
        <a:xfrm flipV="1">
          <a:off x="1005840" y="9605645"/>
          <a:ext cx="7848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81915</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739900" y="94989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29845</xdr:rowOff>
    </xdr:from>
    <xdr:ext cx="597535" cy="251460"/>
    <xdr:sp macro="" textlink="">
      <xdr:nvSpPr>
        <xdr:cNvPr id="128" name="テキスト ボックス 127"/>
        <xdr:cNvSpPr txBox="1"/>
      </xdr:nvSpPr>
      <xdr:spPr>
        <a:xfrm>
          <a:off x="1513840" y="928179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131445</xdr:rowOff>
    </xdr:from>
    <xdr:to xmlns:xdr="http://schemas.openxmlformats.org/drawingml/2006/spreadsheetDrawing">
      <xdr:col>6</xdr:col>
      <xdr:colOff>38100</xdr:colOff>
      <xdr:row>58</xdr:row>
      <xdr:rowOff>62865</xdr:rowOff>
    </xdr:to>
    <xdr:sp macro="" textlink="">
      <xdr:nvSpPr>
        <xdr:cNvPr id="129" name="フローチャート: 判断 128"/>
        <xdr:cNvSpPr/>
      </xdr:nvSpPr>
      <xdr:spPr>
        <a:xfrm>
          <a:off x="965200" y="954849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79375</xdr:rowOff>
    </xdr:from>
    <xdr:ext cx="597535" cy="253365"/>
    <xdr:sp macro="" textlink="">
      <xdr:nvSpPr>
        <xdr:cNvPr id="130" name="テキスト ボックス 129"/>
        <xdr:cNvSpPr txBox="1"/>
      </xdr:nvSpPr>
      <xdr:spPr>
        <a:xfrm>
          <a:off x="739140" y="93313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1" name="テキスト ボックス 130"/>
        <xdr:cNvSpPr txBox="1"/>
      </xdr:nvSpPr>
      <xdr:spPr>
        <a:xfrm>
          <a:off x="391922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78105</xdr:rowOff>
    </xdr:from>
    <xdr:ext cx="762000" cy="253365"/>
    <xdr:sp macro="" textlink="">
      <xdr:nvSpPr>
        <xdr:cNvPr id="132" name="テキスト ボックス 131"/>
        <xdr:cNvSpPr txBox="1"/>
      </xdr:nvSpPr>
      <xdr:spPr>
        <a:xfrm>
          <a:off x="31851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60730" cy="253365"/>
    <xdr:sp macro="" textlink="">
      <xdr:nvSpPr>
        <xdr:cNvPr id="133" name="テキスト ボックス 132"/>
        <xdr:cNvSpPr txBox="1"/>
      </xdr:nvSpPr>
      <xdr:spPr>
        <a:xfrm>
          <a:off x="239776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4" name="テキスト ボックス 133"/>
        <xdr:cNvSpPr txBox="1"/>
      </xdr:nvSpPr>
      <xdr:spPr>
        <a:xfrm>
          <a:off x="16230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78105</xdr:rowOff>
    </xdr:from>
    <xdr:ext cx="762000" cy="253365"/>
    <xdr:sp macro="" textlink="">
      <xdr:nvSpPr>
        <xdr:cNvPr id="135" name="テキスト ボックス 134"/>
        <xdr:cNvSpPr txBox="1"/>
      </xdr:nvSpPr>
      <xdr:spPr>
        <a:xfrm>
          <a:off x="8382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85725</xdr:rowOff>
    </xdr:from>
    <xdr:to xmlns:xdr="http://schemas.openxmlformats.org/drawingml/2006/spreadsheetDrawing">
      <xdr:col>24</xdr:col>
      <xdr:colOff>114300</xdr:colOff>
      <xdr:row>58</xdr:row>
      <xdr:rowOff>17145</xdr:rowOff>
    </xdr:to>
    <xdr:sp macro="" textlink="">
      <xdr:nvSpPr>
        <xdr:cNvPr id="136" name="楕円 135"/>
        <xdr:cNvSpPr/>
      </xdr:nvSpPr>
      <xdr:spPr>
        <a:xfrm>
          <a:off x="4036060" y="95027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64770</xdr:rowOff>
    </xdr:from>
    <xdr:ext cx="598805" cy="252095"/>
    <xdr:sp macro="" textlink="">
      <xdr:nvSpPr>
        <xdr:cNvPr id="137" name="物件費該当値テキスト"/>
        <xdr:cNvSpPr txBox="1"/>
      </xdr:nvSpPr>
      <xdr:spPr>
        <a:xfrm>
          <a:off x="4137660" y="948182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113030</xdr:rowOff>
    </xdr:from>
    <xdr:to xmlns:xdr="http://schemas.openxmlformats.org/drawingml/2006/spreadsheetDrawing">
      <xdr:col>20</xdr:col>
      <xdr:colOff>38100</xdr:colOff>
      <xdr:row>58</xdr:row>
      <xdr:rowOff>44450</xdr:rowOff>
    </xdr:to>
    <xdr:sp macro="" textlink="">
      <xdr:nvSpPr>
        <xdr:cNvPr id="138" name="楕円 137"/>
        <xdr:cNvSpPr/>
      </xdr:nvSpPr>
      <xdr:spPr>
        <a:xfrm>
          <a:off x="3312160" y="953008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36195</xdr:rowOff>
    </xdr:from>
    <xdr:ext cx="597535" cy="252095"/>
    <xdr:sp macro="" textlink="">
      <xdr:nvSpPr>
        <xdr:cNvPr id="139" name="テキスト ボックス 138"/>
        <xdr:cNvSpPr txBox="1"/>
      </xdr:nvSpPr>
      <xdr:spPr>
        <a:xfrm>
          <a:off x="3086100" y="961834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159385</xdr:rowOff>
    </xdr:from>
    <xdr:to xmlns:xdr="http://schemas.openxmlformats.org/drawingml/2006/spreadsheetDrawing">
      <xdr:col>15</xdr:col>
      <xdr:colOff>101600</xdr:colOff>
      <xdr:row>58</xdr:row>
      <xdr:rowOff>90805</xdr:rowOff>
    </xdr:to>
    <xdr:sp macro="" textlink="">
      <xdr:nvSpPr>
        <xdr:cNvPr id="140" name="楕円 139"/>
        <xdr:cNvSpPr/>
      </xdr:nvSpPr>
      <xdr:spPr>
        <a:xfrm>
          <a:off x="2514600" y="95764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81915</xdr:rowOff>
    </xdr:from>
    <xdr:ext cx="597535" cy="253365"/>
    <xdr:sp macro="" textlink="">
      <xdr:nvSpPr>
        <xdr:cNvPr id="141" name="テキスト ボックス 140"/>
        <xdr:cNvSpPr txBox="1"/>
      </xdr:nvSpPr>
      <xdr:spPr>
        <a:xfrm>
          <a:off x="2311400" y="966406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141605</xdr:rowOff>
    </xdr:from>
    <xdr:to xmlns:xdr="http://schemas.openxmlformats.org/drawingml/2006/spreadsheetDrawing">
      <xdr:col>10</xdr:col>
      <xdr:colOff>165100</xdr:colOff>
      <xdr:row>58</xdr:row>
      <xdr:rowOff>73025</xdr:rowOff>
    </xdr:to>
    <xdr:sp macro="" textlink="">
      <xdr:nvSpPr>
        <xdr:cNvPr id="142" name="楕円 141"/>
        <xdr:cNvSpPr/>
      </xdr:nvSpPr>
      <xdr:spPr>
        <a:xfrm>
          <a:off x="1739900" y="95586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64135</xdr:rowOff>
    </xdr:from>
    <xdr:ext cx="597535" cy="252095"/>
    <xdr:sp macro="" textlink="">
      <xdr:nvSpPr>
        <xdr:cNvPr id="143" name="テキスト ボックス 142"/>
        <xdr:cNvSpPr txBox="1"/>
      </xdr:nvSpPr>
      <xdr:spPr>
        <a:xfrm>
          <a:off x="1513840" y="964628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69850</xdr:rowOff>
    </xdr:from>
    <xdr:to xmlns:xdr="http://schemas.openxmlformats.org/drawingml/2006/spreadsheetDrawing">
      <xdr:col>6</xdr:col>
      <xdr:colOff>38100</xdr:colOff>
      <xdr:row>59</xdr:row>
      <xdr:rowOff>1270</xdr:rowOff>
    </xdr:to>
    <xdr:sp macro="" textlink="">
      <xdr:nvSpPr>
        <xdr:cNvPr id="144" name="楕円 143"/>
        <xdr:cNvSpPr/>
      </xdr:nvSpPr>
      <xdr:spPr>
        <a:xfrm>
          <a:off x="965200" y="96520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160655</xdr:rowOff>
    </xdr:from>
    <xdr:ext cx="597535" cy="250825"/>
    <xdr:sp macro="" textlink="">
      <xdr:nvSpPr>
        <xdr:cNvPr id="145" name="テキスト ボックス 144"/>
        <xdr:cNvSpPr txBox="1"/>
      </xdr:nvSpPr>
      <xdr:spPr>
        <a:xfrm>
          <a:off x="739140" y="974280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6" name="正方形/長方形 145"/>
        <xdr:cNvSpPr/>
      </xdr:nvSpPr>
      <xdr:spPr>
        <a:xfrm>
          <a:off x="670560" y="10463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7" name="正方形/長方形 146"/>
        <xdr:cNvSpPr/>
      </xdr:nvSpPr>
      <xdr:spPr>
        <a:xfrm>
          <a:off x="79756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79756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9" name="正方形/長方形 148"/>
        <xdr:cNvSpPr/>
      </xdr:nvSpPr>
      <xdr:spPr>
        <a:xfrm>
          <a:off x="16764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6764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1" name="正方形/長方形 150"/>
        <xdr:cNvSpPr/>
      </xdr:nvSpPr>
      <xdr:spPr>
        <a:xfrm>
          <a:off x="2682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682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3" name="正方形/長方形 152"/>
        <xdr:cNvSpPr/>
      </xdr:nvSpPr>
      <xdr:spPr>
        <a:xfrm>
          <a:off x="670560" y="11257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8615" cy="220345"/>
    <xdr:sp macro="" textlink="">
      <xdr:nvSpPr>
        <xdr:cNvPr id="154" name="テキスト ボックス 153"/>
        <xdr:cNvSpPr txBox="1"/>
      </xdr:nvSpPr>
      <xdr:spPr>
        <a:xfrm>
          <a:off x="655320" y="11073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5" name="直線コネクタ 154"/>
        <xdr:cNvCxnSpPr/>
      </xdr:nvCxnSpPr>
      <xdr:spPr>
        <a:xfrm>
          <a:off x="670560" y="13460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6" name="直線コネクタ 155"/>
        <xdr:cNvCxnSpPr/>
      </xdr:nvCxnSpPr>
      <xdr:spPr>
        <a:xfrm>
          <a:off x="670560" y="13145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125730</xdr:rowOff>
    </xdr:from>
    <xdr:ext cx="247650" cy="250825"/>
    <xdr:sp macro="" textlink="">
      <xdr:nvSpPr>
        <xdr:cNvPr id="157" name="テキスト ボックス 156"/>
        <xdr:cNvSpPr txBox="1"/>
      </xdr:nvSpPr>
      <xdr:spPr>
        <a:xfrm>
          <a:off x="467360" y="13009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8" name="直線コネクタ 157"/>
        <xdr:cNvCxnSpPr/>
      </xdr:nvCxnSpPr>
      <xdr:spPr>
        <a:xfrm>
          <a:off x="670560" y="12831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140970</xdr:rowOff>
    </xdr:from>
    <xdr:ext cx="530225" cy="252095"/>
    <xdr:sp macro="" textlink="">
      <xdr:nvSpPr>
        <xdr:cNvPr id="159" name="テキスト ボックス 158"/>
        <xdr:cNvSpPr txBox="1"/>
      </xdr:nvSpPr>
      <xdr:spPr>
        <a:xfrm>
          <a:off x="207645" y="1269492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0" name="直線コネクタ 159"/>
        <xdr:cNvCxnSpPr/>
      </xdr:nvCxnSpPr>
      <xdr:spPr>
        <a:xfrm>
          <a:off x="670560" y="12517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156845</xdr:rowOff>
    </xdr:from>
    <xdr:ext cx="530225" cy="252095"/>
    <xdr:sp macro="" textlink="">
      <xdr:nvSpPr>
        <xdr:cNvPr id="161" name="テキスト ボックス 160"/>
        <xdr:cNvSpPr txBox="1"/>
      </xdr:nvSpPr>
      <xdr:spPr>
        <a:xfrm>
          <a:off x="207645" y="1238059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2" name="直線コネクタ 161"/>
        <xdr:cNvCxnSpPr/>
      </xdr:nvCxnSpPr>
      <xdr:spPr>
        <a:xfrm>
          <a:off x="670560" y="12203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5715</xdr:rowOff>
    </xdr:from>
    <xdr:ext cx="530225" cy="253365"/>
    <xdr:sp macro="" textlink="">
      <xdr:nvSpPr>
        <xdr:cNvPr id="163" name="テキスト ボックス 162"/>
        <xdr:cNvSpPr txBox="1"/>
      </xdr:nvSpPr>
      <xdr:spPr>
        <a:xfrm>
          <a:off x="207645" y="120643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4" name="直線コネクタ 163"/>
        <xdr:cNvCxnSpPr/>
      </xdr:nvCxnSpPr>
      <xdr:spPr>
        <a:xfrm>
          <a:off x="670560" y="11889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21590</xdr:rowOff>
    </xdr:from>
    <xdr:ext cx="530225" cy="251460"/>
    <xdr:sp macro="" textlink="">
      <xdr:nvSpPr>
        <xdr:cNvPr id="165" name="テキスト ボックス 164"/>
        <xdr:cNvSpPr txBox="1"/>
      </xdr:nvSpPr>
      <xdr:spPr>
        <a:xfrm>
          <a:off x="207645" y="117500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6" name="直線コネクタ 165"/>
        <xdr:cNvCxnSpPr/>
      </xdr:nvCxnSpPr>
      <xdr:spPr>
        <a:xfrm>
          <a:off x="670560" y="11571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4360" cy="253365"/>
    <xdr:sp macro="" textlink="">
      <xdr:nvSpPr>
        <xdr:cNvPr id="167" name="テキスト ボックス 166"/>
        <xdr:cNvSpPr txBox="1"/>
      </xdr:nvSpPr>
      <xdr:spPr>
        <a:xfrm>
          <a:off x="166370" y="11435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70560" y="1125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360" cy="250825"/>
    <xdr:sp macro="" textlink="">
      <xdr:nvSpPr>
        <xdr:cNvPr id="169" name="テキスト ボックス 168"/>
        <xdr:cNvSpPr txBox="1"/>
      </xdr:nvSpPr>
      <xdr:spPr>
        <a:xfrm>
          <a:off x="166370" y="11121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70560" y="11257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125095</xdr:rowOff>
    </xdr:from>
    <xdr:to xmlns:xdr="http://schemas.openxmlformats.org/drawingml/2006/spreadsheetDrawing">
      <xdr:col>24</xdr:col>
      <xdr:colOff>62865</xdr:colOff>
      <xdr:row>79</xdr:row>
      <xdr:rowOff>95250</xdr:rowOff>
    </xdr:to>
    <xdr:cxnSp macro="">
      <xdr:nvCxnSpPr>
        <xdr:cNvPr id="171" name="直線コネクタ 170"/>
        <xdr:cNvCxnSpPr/>
      </xdr:nvCxnSpPr>
      <xdr:spPr>
        <a:xfrm flipV="1">
          <a:off x="4084955" y="1168844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99060</xdr:rowOff>
    </xdr:from>
    <xdr:ext cx="313690" cy="253365"/>
    <xdr:sp macro="" textlink="">
      <xdr:nvSpPr>
        <xdr:cNvPr id="172" name="維持補修費最小値テキスト"/>
        <xdr:cNvSpPr txBox="1"/>
      </xdr:nvSpPr>
      <xdr:spPr>
        <a:xfrm>
          <a:off x="4137660" y="1314831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95250</xdr:rowOff>
    </xdr:from>
    <xdr:to xmlns:xdr="http://schemas.openxmlformats.org/drawingml/2006/spreadsheetDrawing">
      <xdr:col>24</xdr:col>
      <xdr:colOff>152400</xdr:colOff>
      <xdr:row>79</xdr:row>
      <xdr:rowOff>95250</xdr:rowOff>
    </xdr:to>
    <xdr:cxnSp macro="">
      <xdr:nvCxnSpPr>
        <xdr:cNvPr id="173" name="直線コネクタ 172"/>
        <xdr:cNvCxnSpPr/>
      </xdr:nvCxnSpPr>
      <xdr:spPr>
        <a:xfrm>
          <a:off x="4020820" y="1314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73025</xdr:rowOff>
    </xdr:from>
    <xdr:ext cx="534670" cy="253365"/>
    <xdr:sp macro="" textlink="">
      <xdr:nvSpPr>
        <xdr:cNvPr id="174" name="維持補修費最大値テキスト"/>
        <xdr:cNvSpPr txBox="1"/>
      </xdr:nvSpPr>
      <xdr:spPr>
        <a:xfrm>
          <a:off x="4137660" y="11471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125095</xdr:rowOff>
    </xdr:from>
    <xdr:to xmlns:xdr="http://schemas.openxmlformats.org/drawingml/2006/spreadsheetDrawing">
      <xdr:col>24</xdr:col>
      <xdr:colOff>152400</xdr:colOff>
      <xdr:row>70</xdr:row>
      <xdr:rowOff>125095</xdr:rowOff>
    </xdr:to>
    <xdr:cxnSp macro="">
      <xdr:nvCxnSpPr>
        <xdr:cNvPr id="175" name="直線コネクタ 174"/>
        <xdr:cNvCxnSpPr/>
      </xdr:nvCxnSpPr>
      <xdr:spPr>
        <a:xfrm>
          <a:off x="4020820" y="11688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74</xdr:row>
      <xdr:rowOff>13335</xdr:rowOff>
    </xdr:from>
    <xdr:to xmlns:xdr="http://schemas.openxmlformats.org/drawingml/2006/spreadsheetDrawing">
      <xdr:col>24</xdr:col>
      <xdr:colOff>63500</xdr:colOff>
      <xdr:row>74</xdr:row>
      <xdr:rowOff>88265</xdr:rowOff>
    </xdr:to>
    <xdr:cxnSp macro="">
      <xdr:nvCxnSpPr>
        <xdr:cNvPr id="176" name="直線コネクタ 175"/>
        <xdr:cNvCxnSpPr/>
      </xdr:nvCxnSpPr>
      <xdr:spPr>
        <a:xfrm flipV="1">
          <a:off x="3352800" y="12237085"/>
          <a:ext cx="7340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133350</xdr:rowOff>
    </xdr:from>
    <xdr:ext cx="534670" cy="252730"/>
    <xdr:sp macro="" textlink="">
      <xdr:nvSpPr>
        <xdr:cNvPr id="177" name="維持補修費平均値テキスト"/>
        <xdr:cNvSpPr txBox="1"/>
      </xdr:nvSpPr>
      <xdr:spPr>
        <a:xfrm>
          <a:off x="4137660" y="126873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154305</xdr:rowOff>
    </xdr:from>
    <xdr:to xmlns:xdr="http://schemas.openxmlformats.org/drawingml/2006/spreadsheetDrawing">
      <xdr:col>24</xdr:col>
      <xdr:colOff>114300</xdr:colOff>
      <xdr:row>77</xdr:row>
      <xdr:rowOff>86360</xdr:rowOff>
    </xdr:to>
    <xdr:sp macro="" textlink="">
      <xdr:nvSpPr>
        <xdr:cNvPr id="178" name="フローチャート: 判断 177"/>
        <xdr:cNvSpPr/>
      </xdr:nvSpPr>
      <xdr:spPr>
        <a:xfrm>
          <a:off x="4036060" y="127082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88265</xdr:rowOff>
    </xdr:from>
    <xdr:to xmlns:xdr="http://schemas.openxmlformats.org/drawingml/2006/spreadsheetDrawing">
      <xdr:col>19</xdr:col>
      <xdr:colOff>167640</xdr:colOff>
      <xdr:row>75</xdr:row>
      <xdr:rowOff>13970</xdr:rowOff>
    </xdr:to>
    <xdr:cxnSp macro="">
      <xdr:nvCxnSpPr>
        <xdr:cNvPr id="179" name="直線コネクタ 178"/>
        <xdr:cNvCxnSpPr/>
      </xdr:nvCxnSpPr>
      <xdr:spPr>
        <a:xfrm flipV="1">
          <a:off x="2565400" y="12312015"/>
          <a:ext cx="7874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24765</xdr:rowOff>
    </xdr:from>
    <xdr:to xmlns:xdr="http://schemas.openxmlformats.org/drawingml/2006/spreadsheetDrawing">
      <xdr:col>20</xdr:col>
      <xdr:colOff>38100</xdr:colOff>
      <xdr:row>77</xdr:row>
      <xdr:rowOff>124460</xdr:rowOff>
    </xdr:to>
    <xdr:sp macro="" textlink="">
      <xdr:nvSpPr>
        <xdr:cNvPr id="180" name="フローチャート: 判断 179"/>
        <xdr:cNvSpPr/>
      </xdr:nvSpPr>
      <xdr:spPr>
        <a:xfrm>
          <a:off x="3312160" y="127438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116205</xdr:rowOff>
    </xdr:from>
    <xdr:ext cx="532130" cy="252095"/>
    <xdr:sp macro="" textlink="">
      <xdr:nvSpPr>
        <xdr:cNvPr id="181" name="テキスト ボックス 180"/>
        <xdr:cNvSpPr txBox="1"/>
      </xdr:nvSpPr>
      <xdr:spPr>
        <a:xfrm>
          <a:off x="3118485" y="1283525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13970</xdr:rowOff>
    </xdr:from>
    <xdr:to xmlns:xdr="http://schemas.openxmlformats.org/drawingml/2006/spreadsheetDrawing">
      <xdr:col>15</xdr:col>
      <xdr:colOff>50800</xdr:colOff>
      <xdr:row>75</xdr:row>
      <xdr:rowOff>69850</xdr:rowOff>
    </xdr:to>
    <xdr:cxnSp macro="">
      <xdr:nvCxnSpPr>
        <xdr:cNvPr id="182" name="直線コネクタ 181"/>
        <xdr:cNvCxnSpPr/>
      </xdr:nvCxnSpPr>
      <xdr:spPr>
        <a:xfrm flipV="1">
          <a:off x="1790700" y="12402820"/>
          <a:ext cx="7747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37465</xdr:rowOff>
    </xdr:from>
    <xdr:to xmlns:xdr="http://schemas.openxmlformats.org/drawingml/2006/spreadsheetDrawing">
      <xdr:col>15</xdr:col>
      <xdr:colOff>101600</xdr:colOff>
      <xdr:row>77</xdr:row>
      <xdr:rowOff>136525</xdr:rowOff>
    </xdr:to>
    <xdr:sp macro="" textlink="">
      <xdr:nvSpPr>
        <xdr:cNvPr id="183" name="フローチャート: 判断 182"/>
        <xdr:cNvSpPr/>
      </xdr:nvSpPr>
      <xdr:spPr>
        <a:xfrm>
          <a:off x="2514600" y="1275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128270</xdr:rowOff>
    </xdr:from>
    <xdr:ext cx="533400" cy="252095"/>
    <xdr:sp macro="" textlink="">
      <xdr:nvSpPr>
        <xdr:cNvPr id="184" name="テキスト ボックス 183"/>
        <xdr:cNvSpPr txBox="1"/>
      </xdr:nvSpPr>
      <xdr:spPr>
        <a:xfrm>
          <a:off x="2343785" y="1284732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75</xdr:row>
      <xdr:rowOff>69850</xdr:rowOff>
    </xdr:from>
    <xdr:to xmlns:xdr="http://schemas.openxmlformats.org/drawingml/2006/spreadsheetDrawing">
      <xdr:col>10</xdr:col>
      <xdr:colOff>114300</xdr:colOff>
      <xdr:row>75</xdr:row>
      <xdr:rowOff>118745</xdr:rowOff>
    </xdr:to>
    <xdr:cxnSp macro="">
      <xdr:nvCxnSpPr>
        <xdr:cNvPr id="185" name="直線コネクタ 184"/>
        <xdr:cNvCxnSpPr/>
      </xdr:nvCxnSpPr>
      <xdr:spPr>
        <a:xfrm flipV="1">
          <a:off x="1005840" y="12458700"/>
          <a:ext cx="7848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56515</xdr:rowOff>
    </xdr:from>
    <xdr:to xmlns:xdr="http://schemas.openxmlformats.org/drawingml/2006/spreadsheetDrawing">
      <xdr:col>10</xdr:col>
      <xdr:colOff>165100</xdr:colOff>
      <xdr:row>77</xdr:row>
      <xdr:rowOff>155575</xdr:rowOff>
    </xdr:to>
    <xdr:sp macro="" textlink="">
      <xdr:nvSpPr>
        <xdr:cNvPr id="186" name="フローチャート: 判断 185"/>
        <xdr:cNvSpPr/>
      </xdr:nvSpPr>
      <xdr:spPr>
        <a:xfrm>
          <a:off x="1739900" y="12775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147320</xdr:rowOff>
    </xdr:from>
    <xdr:ext cx="534670" cy="252095"/>
    <xdr:sp macro="" textlink="">
      <xdr:nvSpPr>
        <xdr:cNvPr id="187" name="テキスト ボックス 186"/>
        <xdr:cNvSpPr txBox="1"/>
      </xdr:nvSpPr>
      <xdr:spPr>
        <a:xfrm>
          <a:off x="1546225" y="128663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93980</xdr:rowOff>
    </xdr:from>
    <xdr:to xmlns:xdr="http://schemas.openxmlformats.org/drawingml/2006/spreadsheetDrawing">
      <xdr:col>6</xdr:col>
      <xdr:colOff>38100</xdr:colOff>
      <xdr:row>78</xdr:row>
      <xdr:rowOff>25400</xdr:rowOff>
    </xdr:to>
    <xdr:sp macro="" textlink="">
      <xdr:nvSpPr>
        <xdr:cNvPr id="188" name="フローチャート: 判断 187"/>
        <xdr:cNvSpPr/>
      </xdr:nvSpPr>
      <xdr:spPr>
        <a:xfrm>
          <a:off x="965200" y="1281303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17145</xdr:rowOff>
    </xdr:from>
    <xdr:ext cx="532130" cy="252095"/>
    <xdr:sp macro="" textlink="">
      <xdr:nvSpPr>
        <xdr:cNvPr id="189" name="テキスト ボックス 188"/>
        <xdr:cNvSpPr txBox="1"/>
      </xdr:nvSpPr>
      <xdr:spPr>
        <a:xfrm>
          <a:off x="771525" y="1290129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391922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78105</xdr:rowOff>
    </xdr:from>
    <xdr:ext cx="762000" cy="253365"/>
    <xdr:sp macro="" textlink="">
      <xdr:nvSpPr>
        <xdr:cNvPr id="191" name="テキスト ボックス 190"/>
        <xdr:cNvSpPr txBox="1"/>
      </xdr:nvSpPr>
      <xdr:spPr>
        <a:xfrm>
          <a:off x="31851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0730" cy="253365"/>
    <xdr:sp macro="" textlink="">
      <xdr:nvSpPr>
        <xdr:cNvPr id="192" name="テキスト ボックス 191"/>
        <xdr:cNvSpPr txBox="1"/>
      </xdr:nvSpPr>
      <xdr:spPr>
        <a:xfrm>
          <a:off x="239776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230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78105</xdr:rowOff>
    </xdr:from>
    <xdr:ext cx="762000" cy="253365"/>
    <xdr:sp macro="" textlink="">
      <xdr:nvSpPr>
        <xdr:cNvPr id="194" name="テキスト ボックス 193"/>
        <xdr:cNvSpPr txBox="1"/>
      </xdr:nvSpPr>
      <xdr:spPr>
        <a:xfrm>
          <a:off x="8382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130810</xdr:rowOff>
    </xdr:from>
    <xdr:to xmlns:xdr="http://schemas.openxmlformats.org/drawingml/2006/spreadsheetDrawing">
      <xdr:col>24</xdr:col>
      <xdr:colOff>114300</xdr:colOff>
      <xdr:row>74</xdr:row>
      <xdr:rowOff>62230</xdr:rowOff>
    </xdr:to>
    <xdr:sp macro="" textlink="">
      <xdr:nvSpPr>
        <xdr:cNvPr id="195" name="楕円 194"/>
        <xdr:cNvSpPr/>
      </xdr:nvSpPr>
      <xdr:spPr>
        <a:xfrm>
          <a:off x="4036060" y="121894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153035</xdr:rowOff>
    </xdr:from>
    <xdr:ext cx="534670" cy="252095"/>
    <xdr:sp macro="" textlink="">
      <xdr:nvSpPr>
        <xdr:cNvPr id="196" name="維持補修費該当値テキスト"/>
        <xdr:cNvSpPr txBox="1"/>
      </xdr:nvSpPr>
      <xdr:spPr>
        <a:xfrm>
          <a:off x="4137660" y="120465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38735</xdr:rowOff>
    </xdr:from>
    <xdr:to xmlns:xdr="http://schemas.openxmlformats.org/drawingml/2006/spreadsheetDrawing">
      <xdr:col>20</xdr:col>
      <xdr:colOff>38100</xdr:colOff>
      <xdr:row>74</xdr:row>
      <xdr:rowOff>137795</xdr:rowOff>
    </xdr:to>
    <xdr:sp macro="" textlink="">
      <xdr:nvSpPr>
        <xdr:cNvPr id="197" name="楕円 196"/>
        <xdr:cNvSpPr/>
      </xdr:nvSpPr>
      <xdr:spPr>
        <a:xfrm>
          <a:off x="3312160" y="1226248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72</xdr:row>
      <xdr:rowOff>153670</xdr:rowOff>
    </xdr:from>
    <xdr:ext cx="532130" cy="252095"/>
    <xdr:sp macro="" textlink="">
      <xdr:nvSpPr>
        <xdr:cNvPr id="198" name="テキスト ボックス 197"/>
        <xdr:cNvSpPr txBox="1"/>
      </xdr:nvSpPr>
      <xdr:spPr>
        <a:xfrm>
          <a:off x="3118485" y="1204722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131445</xdr:rowOff>
    </xdr:from>
    <xdr:to xmlns:xdr="http://schemas.openxmlformats.org/drawingml/2006/spreadsheetDrawing">
      <xdr:col>15</xdr:col>
      <xdr:colOff>101600</xdr:colOff>
      <xdr:row>75</xdr:row>
      <xdr:rowOff>62865</xdr:rowOff>
    </xdr:to>
    <xdr:sp macro="" textlink="">
      <xdr:nvSpPr>
        <xdr:cNvPr id="199" name="楕円 198"/>
        <xdr:cNvSpPr/>
      </xdr:nvSpPr>
      <xdr:spPr>
        <a:xfrm>
          <a:off x="2514600" y="123551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79375</xdr:rowOff>
    </xdr:from>
    <xdr:ext cx="533400" cy="253365"/>
    <xdr:sp macro="" textlink="">
      <xdr:nvSpPr>
        <xdr:cNvPr id="200" name="テキスト ボックス 199"/>
        <xdr:cNvSpPr txBox="1"/>
      </xdr:nvSpPr>
      <xdr:spPr>
        <a:xfrm>
          <a:off x="2343785" y="1213802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19685</xdr:rowOff>
    </xdr:from>
    <xdr:to xmlns:xdr="http://schemas.openxmlformats.org/drawingml/2006/spreadsheetDrawing">
      <xdr:col>10</xdr:col>
      <xdr:colOff>165100</xdr:colOff>
      <xdr:row>75</xdr:row>
      <xdr:rowOff>118745</xdr:rowOff>
    </xdr:to>
    <xdr:sp macro="" textlink="">
      <xdr:nvSpPr>
        <xdr:cNvPr id="201" name="楕円 200"/>
        <xdr:cNvSpPr/>
      </xdr:nvSpPr>
      <xdr:spPr>
        <a:xfrm>
          <a:off x="1739900" y="12408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135255</xdr:rowOff>
    </xdr:from>
    <xdr:ext cx="534670" cy="253365"/>
    <xdr:sp macro="" textlink="">
      <xdr:nvSpPr>
        <xdr:cNvPr id="202" name="テキスト ボックス 201"/>
        <xdr:cNvSpPr txBox="1"/>
      </xdr:nvSpPr>
      <xdr:spPr>
        <a:xfrm>
          <a:off x="1546225" y="121939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69850</xdr:rowOff>
    </xdr:from>
    <xdr:to xmlns:xdr="http://schemas.openxmlformats.org/drawingml/2006/spreadsheetDrawing">
      <xdr:col>6</xdr:col>
      <xdr:colOff>38100</xdr:colOff>
      <xdr:row>76</xdr:row>
      <xdr:rowOff>1270</xdr:rowOff>
    </xdr:to>
    <xdr:sp macro="" textlink="">
      <xdr:nvSpPr>
        <xdr:cNvPr id="203" name="楕円 202"/>
        <xdr:cNvSpPr/>
      </xdr:nvSpPr>
      <xdr:spPr>
        <a:xfrm>
          <a:off x="965200" y="124587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17145</xdr:rowOff>
    </xdr:from>
    <xdr:ext cx="532130" cy="252095"/>
    <xdr:sp macro="" textlink="">
      <xdr:nvSpPr>
        <xdr:cNvPr id="204" name="テキスト ボックス 203"/>
        <xdr:cNvSpPr txBox="1"/>
      </xdr:nvSpPr>
      <xdr:spPr>
        <a:xfrm>
          <a:off x="771525" y="1224089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70560" y="13765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79756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79756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6764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6764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682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682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70560" y="14559915"/>
          <a:ext cx="41376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8615" cy="220345"/>
    <xdr:sp macro="" textlink="">
      <xdr:nvSpPr>
        <xdr:cNvPr id="213" name="テキスト ボックス 212"/>
        <xdr:cNvSpPr txBox="1"/>
      </xdr:nvSpPr>
      <xdr:spPr>
        <a:xfrm>
          <a:off x="655320" y="14375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70560" y="16827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6540"/>
    <xdr:sp macro="" textlink="">
      <xdr:nvSpPr>
        <xdr:cNvPr id="215" name="テキスト ボックス 214"/>
        <xdr:cNvSpPr txBox="1"/>
      </xdr:nvSpPr>
      <xdr:spPr>
        <a:xfrm>
          <a:off x="467360" y="16685260"/>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670560" y="163703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225" cy="256540"/>
    <xdr:sp macro="" textlink="">
      <xdr:nvSpPr>
        <xdr:cNvPr id="217" name="テキスト ボックス 216"/>
        <xdr:cNvSpPr txBox="1"/>
      </xdr:nvSpPr>
      <xdr:spPr>
        <a:xfrm>
          <a:off x="207645" y="16228060"/>
          <a:ext cx="530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670560" y="159131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360" cy="256540"/>
    <xdr:sp macro="" textlink="">
      <xdr:nvSpPr>
        <xdr:cNvPr id="219" name="テキスト ボックス 218"/>
        <xdr:cNvSpPr txBox="1"/>
      </xdr:nvSpPr>
      <xdr:spPr>
        <a:xfrm>
          <a:off x="166370" y="157708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670560" y="154559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360" cy="256540"/>
    <xdr:sp macro="" textlink="">
      <xdr:nvSpPr>
        <xdr:cNvPr id="221" name="テキスト ボックス 220"/>
        <xdr:cNvSpPr txBox="1"/>
      </xdr:nvSpPr>
      <xdr:spPr>
        <a:xfrm>
          <a:off x="166370" y="153136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2" name="直線コネクタ 221"/>
        <xdr:cNvCxnSpPr/>
      </xdr:nvCxnSpPr>
      <xdr:spPr>
        <a:xfrm>
          <a:off x="670560" y="15001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4360" cy="254000"/>
    <xdr:sp macro="" textlink="">
      <xdr:nvSpPr>
        <xdr:cNvPr id="223" name="テキスト ボックス 222"/>
        <xdr:cNvSpPr txBox="1"/>
      </xdr:nvSpPr>
      <xdr:spPr>
        <a:xfrm>
          <a:off x="166370" y="1486535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70560" y="14559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360" cy="250825"/>
    <xdr:sp macro="" textlink="">
      <xdr:nvSpPr>
        <xdr:cNvPr id="225" name="テキスト ボックス 224"/>
        <xdr:cNvSpPr txBox="1"/>
      </xdr:nvSpPr>
      <xdr:spPr>
        <a:xfrm>
          <a:off x="166370" y="14423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670560" y="14559915"/>
          <a:ext cx="41376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69215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084955" y="1493456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137660" y="16323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020820" y="16319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17145</xdr:rowOff>
    </xdr:from>
    <xdr:ext cx="598805" cy="252095"/>
    <xdr:sp macro="" textlink="">
      <xdr:nvSpPr>
        <xdr:cNvPr id="230" name="扶助費最大値テキスト"/>
        <xdr:cNvSpPr txBox="1"/>
      </xdr:nvSpPr>
      <xdr:spPr>
        <a:xfrm>
          <a:off x="4137660" y="147173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69215</xdr:rowOff>
    </xdr:from>
    <xdr:to xmlns:xdr="http://schemas.openxmlformats.org/drawingml/2006/spreadsheetDrawing">
      <xdr:col>24</xdr:col>
      <xdr:colOff>152400</xdr:colOff>
      <xdr:row>90</xdr:row>
      <xdr:rowOff>69215</xdr:rowOff>
    </xdr:to>
    <xdr:cxnSp macro="">
      <xdr:nvCxnSpPr>
        <xdr:cNvPr id="231" name="直線コネクタ 230"/>
        <xdr:cNvCxnSpPr/>
      </xdr:nvCxnSpPr>
      <xdr:spPr>
        <a:xfrm>
          <a:off x="4020820" y="14934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95</xdr:row>
      <xdr:rowOff>43815</xdr:rowOff>
    </xdr:from>
    <xdr:to xmlns:xdr="http://schemas.openxmlformats.org/drawingml/2006/spreadsheetDrawing">
      <xdr:col>24</xdr:col>
      <xdr:colOff>63500</xdr:colOff>
      <xdr:row>95</xdr:row>
      <xdr:rowOff>67310</xdr:rowOff>
    </xdr:to>
    <xdr:cxnSp macro="">
      <xdr:nvCxnSpPr>
        <xdr:cNvPr id="232" name="直線コネクタ 231"/>
        <xdr:cNvCxnSpPr/>
      </xdr:nvCxnSpPr>
      <xdr:spPr>
        <a:xfrm>
          <a:off x="3352800" y="15760065"/>
          <a:ext cx="7340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41910</xdr:rowOff>
    </xdr:from>
    <xdr:ext cx="598805" cy="256540"/>
    <xdr:sp macro="" textlink="">
      <xdr:nvSpPr>
        <xdr:cNvPr id="233" name="扶助費平均値テキスト"/>
        <xdr:cNvSpPr txBox="1"/>
      </xdr:nvSpPr>
      <xdr:spPr>
        <a:xfrm>
          <a:off x="4137660" y="1575816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036060" y="1577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43815</xdr:rowOff>
    </xdr:from>
    <xdr:to xmlns:xdr="http://schemas.openxmlformats.org/drawingml/2006/spreadsheetDrawing">
      <xdr:col>19</xdr:col>
      <xdr:colOff>167640</xdr:colOff>
      <xdr:row>95</xdr:row>
      <xdr:rowOff>128270</xdr:rowOff>
    </xdr:to>
    <xdr:cxnSp macro="">
      <xdr:nvCxnSpPr>
        <xdr:cNvPr id="235" name="直線コネクタ 234"/>
        <xdr:cNvCxnSpPr/>
      </xdr:nvCxnSpPr>
      <xdr:spPr>
        <a:xfrm flipV="1">
          <a:off x="2565400" y="15760065"/>
          <a:ext cx="7874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312160" y="15815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20955</xdr:rowOff>
    </xdr:from>
    <xdr:ext cx="597535" cy="256540"/>
    <xdr:sp macro="" textlink="">
      <xdr:nvSpPr>
        <xdr:cNvPr id="237" name="テキスト ボックス 236"/>
        <xdr:cNvSpPr txBox="1"/>
      </xdr:nvSpPr>
      <xdr:spPr>
        <a:xfrm>
          <a:off x="3086100" y="1590865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26035</xdr:rowOff>
    </xdr:from>
    <xdr:to xmlns:xdr="http://schemas.openxmlformats.org/drawingml/2006/spreadsheetDrawing">
      <xdr:col>15</xdr:col>
      <xdr:colOff>50800</xdr:colOff>
      <xdr:row>95</xdr:row>
      <xdr:rowOff>128270</xdr:rowOff>
    </xdr:to>
    <xdr:cxnSp macro="">
      <xdr:nvCxnSpPr>
        <xdr:cNvPr id="238" name="直線コネクタ 237"/>
        <xdr:cNvCxnSpPr/>
      </xdr:nvCxnSpPr>
      <xdr:spPr>
        <a:xfrm>
          <a:off x="1790700" y="15742285"/>
          <a:ext cx="7747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514600" y="1590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113030</xdr:rowOff>
    </xdr:from>
    <xdr:ext cx="533400" cy="259080"/>
    <xdr:sp macro="" textlink="">
      <xdr:nvSpPr>
        <xdr:cNvPr id="240" name="テキスト ボックス 239"/>
        <xdr:cNvSpPr txBox="1"/>
      </xdr:nvSpPr>
      <xdr:spPr>
        <a:xfrm>
          <a:off x="2343785" y="16000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95</xdr:row>
      <xdr:rowOff>26035</xdr:rowOff>
    </xdr:from>
    <xdr:to xmlns:xdr="http://schemas.openxmlformats.org/drawingml/2006/spreadsheetDrawing">
      <xdr:col>10</xdr:col>
      <xdr:colOff>114300</xdr:colOff>
      <xdr:row>96</xdr:row>
      <xdr:rowOff>137795</xdr:rowOff>
    </xdr:to>
    <xdr:cxnSp macro="">
      <xdr:nvCxnSpPr>
        <xdr:cNvPr id="241" name="直線コネクタ 240"/>
        <xdr:cNvCxnSpPr/>
      </xdr:nvCxnSpPr>
      <xdr:spPr>
        <a:xfrm flipV="1">
          <a:off x="1005840" y="15742285"/>
          <a:ext cx="78486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739900" y="1580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7620</xdr:rowOff>
    </xdr:from>
    <xdr:ext cx="597535" cy="256540"/>
    <xdr:sp macro="" textlink="">
      <xdr:nvSpPr>
        <xdr:cNvPr id="243" name="テキスト ボックス 242"/>
        <xdr:cNvSpPr txBox="1"/>
      </xdr:nvSpPr>
      <xdr:spPr>
        <a:xfrm>
          <a:off x="1513840" y="1589532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965200" y="16077565"/>
          <a:ext cx="787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32130" cy="256540"/>
    <xdr:sp macro="" textlink="">
      <xdr:nvSpPr>
        <xdr:cNvPr id="245" name="テキスト ボックス 244"/>
        <xdr:cNvSpPr txBox="1"/>
      </xdr:nvSpPr>
      <xdr:spPr>
        <a:xfrm>
          <a:off x="771525" y="161702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39192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2000" cy="259080"/>
    <xdr:sp macro="" textlink="">
      <xdr:nvSpPr>
        <xdr:cNvPr id="247" name="テキスト ボックス 246"/>
        <xdr:cNvSpPr txBox="1"/>
      </xdr:nvSpPr>
      <xdr:spPr>
        <a:xfrm>
          <a:off x="31851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48" name="テキスト ボックス 247"/>
        <xdr:cNvSpPr txBox="1"/>
      </xdr:nvSpPr>
      <xdr:spPr>
        <a:xfrm>
          <a:off x="23977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230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2000" cy="259080"/>
    <xdr:sp macro="" textlink="">
      <xdr:nvSpPr>
        <xdr:cNvPr id="250" name="テキスト ボックス 249"/>
        <xdr:cNvSpPr txBox="1"/>
      </xdr:nvSpPr>
      <xdr:spPr>
        <a:xfrm>
          <a:off x="838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16510</xdr:rowOff>
    </xdr:from>
    <xdr:to xmlns:xdr="http://schemas.openxmlformats.org/drawingml/2006/spreadsheetDrawing">
      <xdr:col>24</xdr:col>
      <xdr:colOff>114300</xdr:colOff>
      <xdr:row>95</xdr:row>
      <xdr:rowOff>118110</xdr:rowOff>
    </xdr:to>
    <xdr:sp macro="" textlink="">
      <xdr:nvSpPr>
        <xdr:cNvPr id="251" name="楕円 250"/>
        <xdr:cNvSpPr/>
      </xdr:nvSpPr>
      <xdr:spPr>
        <a:xfrm>
          <a:off x="4036060" y="157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39370</xdr:rowOff>
    </xdr:from>
    <xdr:ext cx="598805" cy="259080"/>
    <xdr:sp macro="" textlink="">
      <xdr:nvSpPr>
        <xdr:cNvPr id="252" name="扶助費該当値テキスト"/>
        <xdr:cNvSpPr txBox="1"/>
      </xdr:nvSpPr>
      <xdr:spPr>
        <a:xfrm>
          <a:off x="4137660" y="15584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53" name="楕円 252"/>
        <xdr:cNvSpPr/>
      </xdr:nvSpPr>
      <xdr:spPr>
        <a:xfrm>
          <a:off x="3312160" y="157092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111125</xdr:rowOff>
    </xdr:from>
    <xdr:ext cx="597535" cy="256540"/>
    <xdr:sp macro="" textlink="">
      <xdr:nvSpPr>
        <xdr:cNvPr id="254" name="テキスト ボックス 253"/>
        <xdr:cNvSpPr txBox="1"/>
      </xdr:nvSpPr>
      <xdr:spPr>
        <a:xfrm>
          <a:off x="3086100" y="1548447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77470</xdr:rowOff>
    </xdr:from>
    <xdr:to xmlns:xdr="http://schemas.openxmlformats.org/drawingml/2006/spreadsheetDrawing">
      <xdr:col>15</xdr:col>
      <xdr:colOff>101600</xdr:colOff>
      <xdr:row>96</xdr:row>
      <xdr:rowOff>7620</xdr:rowOff>
    </xdr:to>
    <xdr:sp macro="" textlink="">
      <xdr:nvSpPr>
        <xdr:cNvPr id="255" name="楕円 254"/>
        <xdr:cNvSpPr/>
      </xdr:nvSpPr>
      <xdr:spPr>
        <a:xfrm>
          <a:off x="2514600" y="157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24130</xdr:rowOff>
    </xdr:from>
    <xdr:ext cx="597535" cy="259080"/>
    <xdr:sp macro="" textlink="">
      <xdr:nvSpPr>
        <xdr:cNvPr id="256" name="テキスト ボックス 255"/>
        <xdr:cNvSpPr txBox="1"/>
      </xdr:nvSpPr>
      <xdr:spPr>
        <a:xfrm>
          <a:off x="2311400" y="15568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146685</xdr:rowOff>
    </xdr:from>
    <xdr:to xmlns:xdr="http://schemas.openxmlformats.org/drawingml/2006/spreadsheetDrawing">
      <xdr:col>10</xdr:col>
      <xdr:colOff>165100</xdr:colOff>
      <xdr:row>95</xdr:row>
      <xdr:rowOff>76835</xdr:rowOff>
    </xdr:to>
    <xdr:sp macro="" textlink="">
      <xdr:nvSpPr>
        <xdr:cNvPr id="257" name="楕円 256"/>
        <xdr:cNvSpPr/>
      </xdr:nvSpPr>
      <xdr:spPr>
        <a:xfrm>
          <a:off x="1739900" y="156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93345</xdr:rowOff>
    </xdr:from>
    <xdr:ext cx="597535" cy="259080"/>
    <xdr:sp macro="" textlink="">
      <xdr:nvSpPr>
        <xdr:cNvPr id="258" name="テキスト ボックス 257"/>
        <xdr:cNvSpPr txBox="1"/>
      </xdr:nvSpPr>
      <xdr:spPr>
        <a:xfrm>
          <a:off x="1513840" y="15466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86995</xdr:rowOff>
    </xdr:from>
    <xdr:to xmlns:xdr="http://schemas.openxmlformats.org/drawingml/2006/spreadsheetDrawing">
      <xdr:col>6</xdr:col>
      <xdr:colOff>38100</xdr:colOff>
      <xdr:row>97</xdr:row>
      <xdr:rowOff>17780</xdr:rowOff>
    </xdr:to>
    <xdr:sp macro="" textlink="">
      <xdr:nvSpPr>
        <xdr:cNvPr id="259" name="楕円 258"/>
        <xdr:cNvSpPr/>
      </xdr:nvSpPr>
      <xdr:spPr>
        <a:xfrm>
          <a:off x="965200" y="1597469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33655</xdr:rowOff>
    </xdr:from>
    <xdr:ext cx="532130" cy="258445"/>
    <xdr:sp macro="" textlink="">
      <xdr:nvSpPr>
        <xdr:cNvPr id="260" name="テキスト ボックス 259"/>
        <xdr:cNvSpPr txBox="1"/>
      </xdr:nvSpPr>
      <xdr:spPr>
        <a:xfrm>
          <a:off x="771525" y="157499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5826760" y="3859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59309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59309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68326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8326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7838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7838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5826760" y="4653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8615" cy="220345"/>
    <xdr:sp macro="" textlink="">
      <xdr:nvSpPr>
        <xdr:cNvPr id="269" name="テキスト ボックス 268"/>
        <xdr:cNvSpPr txBox="1"/>
      </xdr:nvSpPr>
      <xdr:spPr>
        <a:xfrm>
          <a:off x="578866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5826760" y="6856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1" name="直線コネクタ 270"/>
        <xdr:cNvCxnSpPr/>
      </xdr:nvCxnSpPr>
      <xdr:spPr>
        <a:xfrm>
          <a:off x="5826760" y="6488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7650" cy="252095"/>
    <xdr:sp macro="" textlink="">
      <xdr:nvSpPr>
        <xdr:cNvPr id="272" name="テキスト ボックス 271"/>
        <xdr:cNvSpPr txBox="1"/>
      </xdr:nvSpPr>
      <xdr:spPr>
        <a:xfrm>
          <a:off x="5600700" y="635254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3" name="直線コネクタ 272"/>
        <xdr:cNvCxnSpPr/>
      </xdr:nvCxnSpPr>
      <xdr:spPr>
        <a:xfrm>
          <a:off x="5826760" y="61207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52095"/>
    <xdr:sp macro="" textlink="">
      <xdr:nvSpPr>
        <xdr:cNvPr id="274" name="テキスト ボックス 273"/>
        <xdr:cNvSpPr txBox="1"/>
      </xdr:nvSpPr>
      <xdr:spPr>
        <a:xfrm>
          <a:off x="5299710" y="59848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5" name="直線コネクタ 274"/>
        <xdr:cNvCxnSpPr/>
      </xdr:nvCxnSpPr>
      <xdr:spPr>
        <a:xfrm>
          <a:off x="5826760" y="57562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2095"/>
    <xdr:sp macro="" textlink="">
      <xdr:nvSpPr>
        <xdr:cNvPr id="276" name="テキスト ボックス 275"/>
        <xdr:cNvSpPr txBox="1"/>
      </xdr:nvSpPr>
      <xdr:spPr>
        <a:xfrm>
          <a:off x="5299710" y="561975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7" name="直線コネクタ 276"/>
        <xdr:cNvCxnSpPr/>
      </xdr:nvCxnSpPr>
      <xdr:spPr>
        <a:xfrm>
          <a:off x="5826760" y="5388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52095"/>
    <xdr:sp macro="" textlink="">
      <xdr:nvSpPr>
        <xdr:cNvPr id="278" name="テキスト ボックス 277"/>
        <xdr:cNvSpPr txBox="1"/>
      </xdr:nvSpPr>
      <xdr:spPr>
        <a:xfrm>
          <a:off x="5299710" y="52527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9" name="直線コネクタ 278"/>
        <xdr:cNvCxnSpPr/>
      </xdr:nvCxnSpPr>
      <xdr:spPr>
        <a:xfrm>
          <a:off x="5826760" y="5020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50825"/>
    <xdr:sp macro="" textlink="">
      <xdr:nvSpPr>
        <xdr:cNvPr id="280" name="テキスト ボックス 279"/>
        <xdr:cNvSpPr txBox="1"/>
      </xdr:nvSpPr>
      <xdr:spPr>
        <a:xfrm>
          <a:off x="5299710" y="48850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1" name="直線コネクタ 280"/>
        <xdr:cNvCxnSpPr/>
      </xdr:nvCxnSpPr>
      <xdr:spPr>
        <a:xfrm>
          <a:off x="5826760" y="4653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53340</xdr:rowOff>
    </xdr:from>
    <xdr:ext cx="685800" cy="250825"/>
    <xdr:sp macro="" textlink="">
      <xdr:nvSpPr>
        <xdr:cNvPr id="282" name="テキスト ボックス 281"/>
        <xdr:cNvSpPr txBox="1"/>
      </xdr:nvSpPr>
      <xdr:spPr>
        <a:xfrm>
          <a:off x="5209540" y="451739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3" name="補助費等グラフ枠"/>
        <xdr:cNvSpPr/>
      </xdr:nvSpPr>
      <xdr:spPr>
        <a:xfrm>
          <a:off x="5826760" y="4653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30</xdr:row>
      <xdr:rowOff>156845</xdr:rowOff>
    </xdr:from>
    <xdr:to xmlns:xdr="http://schemas.openxmlformats.org/drawingml/2006/spreadsheetDrawing">
      <xdr:col>54</xdr:col>
      <xdr:colOff>167640</xdr:colOff>
      <xdr:row>38</xdr:row>
      <xdr:rowOff>23495</xdr:rowOff>
    </xdr:to>
    <xdr:cxnSp macro="">
      <xdr:nvCxnSpPr>
        <xdr:cNvPr id="284" name="直線コネクタ 283"/>
        <xdr:cNvCxnSpPr/>
      </xdr:nvCxnSpPr>
      <xdr:spPr>
        <a:xfrm flipV="1">
          <a:off x="9220200" y="5116195"/>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27305</xdr:rowOff>
    </xdr:from>
    <xdr:ext cx="597535" cy="252095"/>
    <xdr:sp macro="" textlink="">
      <xdr:nvSpPr>
        <xdr:cNvPr id="285" name="補助費等最小値テキスト"/>
        <xdr:cNvSpPr txBox="1"/>
      </xdr:nvSpPr>
      <xdr:spPr>
        <a:xfrm>
          <a:off x="9271000" y="630745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23495</xdr:rowOff>
    </xdr:from>
    <xdr:to xmlns:xdr="http://schemas.openxmlformats.org/drawingml/2006/spreadsheetDrawing">
      <xdr:col>55</xdr:col>
      <xdr:colOff>88900</xdr:colOff>
      <xdr:row>38</xdr:row>
      <xdr:rowOff>23495</xdr:rowOff>
    </xdr:to>
    <xdr:cxnSp macro="">
      <xdr:nvCxnSpPr>
        <xdr:cNvPr id="286" name="直線コネクタ 285"/>
        <xdr:cNvCxnSpPr/>
      </xdr:nvCxnSpPr>
      <xdr:spPr>
        <a:xfrm>
          <a:off x="9154160" y="6303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105410</xdr:rowOff>
    </xdr:from>
    <xdr:ext cx="597535" cy="252095"/>
    <xdr:sp macro="" textlink="">
      <xdr:nvSpPr>
        <xdr:cNvPr id="287" name="補助費等最大値テキスト"/>
        <xdr:cNvSpPr txBox="1"/>
      </xdr:nvSpPr>
      <xdr:spPr>
        <a:xfrm>
          <a:off x="9271000" y="489966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156845</xdr:rowOff>
    </xdr:from>
    <xdr:to xmlns:xdr="http://schemas.openxmlformats.org/drawingml/2006/spreadsheetDrawing">
      <xdr:col>55</xdr:col>
      <xdr:colOff>88900</xdr:colOff>
      <xdr:row>30</xdr:row>
      <xdr:rowOff>156845</xdr:rowOff>
    </xdr:to>
    <xdr:cxnSp macro="">
      <xdr:nvCxnSpPr>
        <xdr:cNvPr id="288" name="直線コネクタ 287"/>
        <xdr:cNvCxnSpPr/>
      </xdr:nvCxnSpPr>
      <xdr:spPr>
        <a:xfrm>
          <a:off x="9154160" y="51161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13970</xdr:rowOff>
    </xdr:from>
    <xdr:to xmlns:xdr="http://schemas.openxmlformats.org/drawingml/2006/spreadsheetDrawing">
      <xdr:col>55</xdr:col>
      <xdr:colOff>0</xdr:colOff>
      <xdr:row>36</xdr:row>
      <xdr:rowOff>73660</xdr:rowOff>
    </xdr:to>
    <xdr:cxnSp macro="">
      <xdr:nvCxnSpPr>
        <xdr:cNvPr id="289" name="直線コネクタ 288"/>
        <xdr:cNvCxnSpPr/>
      </xdr:nvCxnSpPr>
      <xdr:spPr>
        <a:xfrm flipV="1">
          <a:off x="8496300" y="5798820"/>
          <a:ext cx="7239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54610</xdr:rowOff>
    </xdr:from>
    <xdr:ext cx="597535" cy="252095"/>
    <xdr:sp macro="" textlink="">
      <xdr:nvSpPr>
        <xdr:cNvPr id="290" name="補助費等平均値テキスト"/>
        <xdr:cNvSpPr txBox="1"/>
      </xdr:nvSpPr>
      <xdr:spPr>
        <a:xfrm>
          <a:off x="9271000" y="6004560"/>
          <a:ext cx="59753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75565</xdr:rowOff>
    </xdr:from>
    <xdr:to xmlns:xdr="http://schemas.openxmlformats.org/drawingml/2006/spreadsheetDrawing">
      <xdr:col>55</xdr:col>
      <xdr:colOff>50800</xdr:colOff>
      <xdr:row>37</xdr:row>
      <xdr:rowOff>6985</xdr:rowOff>
    </xdr:to>
    <xdr:sp macro="" textlink="">
      <xdr:nvSpPr>
        <xdr:cNvPr id="291" name="フローチャート: 判断 290"/>
        <xdr:cNvSpPr/>
      </xdr:nvSpPr>
      <xdr:spPr>
        <a:xfrm>
          <a:off x="9192260" y="602551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36</xdr:row>
      <xdr:rowOff>73660</xdr:rowOff>
    </xdr:from>
    <xdr:to xmlns:xdr="http://schemas.openxmlformats.org/drawingml/2006/spreadsheetDrawing">
      <xdr:col>50</xdr:col>
      <xdr:colOff>114300</xdr:colOff>
      <xdr:row>36</xdr:row>
      <xdr:rowOff>144780</xdr:rowOff>
    </xdr:to>
    <xdr:cxnSp macro="">
      <xdr:nvCxnSpPr>
        <xdr:cNvPr id="292" name="直線コネクタ 291"/>
        <xdr:cNvCxnSpPr/>
      </xdr:nvCxnSpPr>
      <xdr:spPr>
        <a:xfrm flipV="1">
          <a:off x="7711440" y="6023610"/>
          <a:ext cx="78486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118110</xdr:rowOff>
    </xdr:from>
    <xdr:to xmlns:xdr="http://schemas.openxmlformats.org/drawingml/2006/spreadsheetDrawing">
      <xdr:col>50</xdr:col>
      <xdr:colOff>165100</xdr:colOff>
      <xdr:row>37</xdr:row>
      <xdr:rowOff>50800</xdr:rowOff>
    </xdr:to>
    <xdr:sp macro="" textlink="">
      <xdr:nvSpPr>
        <xdr:cNvPr id="293" name="フローチャート: 判断 292"/>
        <xdr:cNvSpPr/>
      </xdr:nvSpPr>
      <xdr:spPr>
        <a:xfrm>
          <a:off x="8445500" y="606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41275</xdr:rowOff>
    </xdr:from>
    <xdr:ext cx="597535" cy="253365"/>
    <xdr:sp macro="" textlink="">
      <xdr:nvSpPr>
        <xdr:cNvPr id="294" name="テキスト ボックス 293"/>
        <xdr:cNvSpPr txBox="1"/>
      </xdr:nvSpPr>
      <xdr:spPr>
        <a:xfrm>
          <a:off x="8219440" y="61563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144780</xdr:rowOff>
    </xdr:from>
    <xdr:to xmlns:xdr="http://schemas.openxmlformats.org/drawingml/2006/spreadsheetDrawing">
      <xdr:col>45</xdr:col>
      <xdr:colOff>167640</xdr:colOff>
      <xdr:row>37</xdr:row>
      <xdr:rowOff>3175</xdr:rowOff>
    </xdr:to>
    <xdr:cxnSp macro="">
      <xdr:nvCxnSpPr>
        <xdr:cNvPr id="295" name="直線コネクタ 294"/>
        <xdr:cNvCxnSpPr/>
      </xdr:nvCxnSpPr>
      <xdr:spPr>
        <a:xfrm flipV="1">
          <a:off x="6924040" y="6094730"/>
          <a:ext cx="7874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138430</xdr:rowOff>
    </xdr:from>
    <xdr:to xmlns:xdr="http://schemas.openxmlformats.org/drawingml/2006/spreadsheetDrawing">
      <xdr:col>46</xdr:col>
      <xdr:colOff>38100</xdr:colOff>
      <xdr:row>37</xdr:row>
      <xdr:rowOff>70485</xdr:rowOff>
    </xdr:to>
    <xdr:sp macro="" textlink="">
      <xdr:nvSpPr>
        <xdr:cNvPr id="296" name="フローチャート: 判断 295"/>
        <xdr:cNvSpPr/>
      </xdr:nvSpPr>
      <xdr:spPr>
        <a:xfrm>
          <a:off x="7670800" y="608838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61595</xdr:rowOff>
    </xdr:from>
    <xdr:ext cx="597535" cy="252730"/>
    <xdr:sp macro="" textlink="">
      <xdr:nvSpPr>
        <xdr:cNvPr id="297" name="テキスト ボックス 296"/>
        <xdr:cNvSpPr txBox="1"/>
      </xdr:nvSpPr>
      <xdr:spPr>
        <a:xfrm>
          <a:off x="7444740" y="6176645"/>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154305</xdr:rowOff>
    </xdr:from>
    <xdr:to xmlns:xdr="http://schemas.openxmlformats.org/drawingml/2006/spreadsheetDrawing">
      <xdr:col>41</xdr:col>
      <xdr:colOff>50800</xdr:colOff>
      <xdr:row>37</xdr:row>
      <xdr:rowOff>3175</xdr:rowOff>
    </xdr:to>
    <xdr:cxnSp macro="">
      <xdr:nvCxnSpPr>
        <xdr:cNvPr id="298" name="直線コネクタ 297"/>
        <xdr:cNvCxnSpPr/>
      </xdr:nvCxnSpPr>
      <xdr:spPr>
        <a:xfrm>
          <a:off x="6149340" y="5939155"/>
          <a:ext cx="7747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101600</xdr:rowOff>
    </xdr:to>
    <xdr:sp macro="" textlink="">
      <xdr:nvSpPr>
        <xdr:cNvPr id="299" name="フローチャート: 判断 298"/>
        <xdr:cNvSpPr/>
      </xdr:nvSpPr>
      <xdr:spPr>
        <a:xfrm>
          <a:off x="6873240" y="61175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93345</xdr:rowOff>
    </xdr:from>
    <xdr:ext cx="597535" cy="252095"/>
    <xdr:sp macro="" textlink="">
      <xdr:nvSpPr>
        <xdr:cNvPr id="300" name="テキスト ボックス 299"/>
        <xdr:cNvSpPr txBox="1"/>
      </xdr:nvSpPr>
      <xdr:spPr>
        <a:xfrm>
          <a:off x="6670040" y="620839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145415</xdr:rowOff>
    </xdr:from>
    <xdr:to xmlns:xdr="http://schemas.openxmlformats.org/drawingml/2006/spreadsheetDrawing">
      <xdr:col>36</xdr:col>
      <xdr:colOff>165100</xdr:colOff>
      <xdr:row>36</xdr:row>
      <xdr:rowOff>76835</xdr:rowOff>
    </xdr:to>
    <xdr:sp macro="" textlink="">
      <xdr:nvSpPr>
        <xdr:cNvPr id="301" name="フローチャート: 判断 300"/>
        <xdr:cNvSpPr/>
      </xdr:nvSpPr>
      <xdr:spPr>
        <a:xfrm>
          <a:off x="6098540" y="59302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68580</xdr:rowOff>
    </xdr:from>
    <xdr:ext cx="597535" cy="252095"/>
    <xdr:sp macro="" textlink="">
      <xdr:nvSpPr>
        <xdr:cNvPr id="302" name="テキスト ボックス 301"/>
        <xdr:cNvSpPr txBox="1"/>
      </xdr:nvSpPr>
      <xdr:spPr>
        <a:xfrm>
          <a:off x="5872480" y="601853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3" name="テキスト ボックス 302"/>
        <xdr:cNvSpPr txBox="1"/>
      </xdr:nvSpPr>
      <xdr:spPr>
        <a:xfrm>
          <a:off x="90525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4" name="テキスト ボックス 303"/>
        <xdr:cNvSpPr txBox="1"/>
      </xdr:nvSpPr>
      <xdr:spPr>
        <a:xfrm>
          <a:off x="83286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78105</xdr:rowOff>
    </xdr:from>
    <xdr:ext cx="762000" cy="253365"/>
    <xdr:sp macro="" textlink="">
      <xdr:nvSpPr>
        <xdr:cNvPr id="305" name="テキスト ボックス 304"/>
        <xdr:cNvSpPr txBox="1"/>
      </xdr:nvSpPr>
      <xdr:spPr>
        <a:xfrm>
          <a:off x="75438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60730" cy="253365"/>
    <xdr:sp macro="" textlink="">
      <xdr:nvSpPr>
        <xdr:cNvPr id="306" name="テキスト ボックス 305"/>
        <xdr:cNvSpPr txBox="1"/>
      </xdr:nvSpPr>
      <xdr:spPr>
        <a:xfrm>
          <a:off x="675640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7" name="テキスト ボックス 306"/>
        <xdr:cNvSpPr txBox="1"/>
      </xdr:nvSpPr>
      <xdr:spPr>
        <a:xfrm>
          <a:off x="59817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131445</xdr:rowOff>
    </xdr:from>
    <xdr:to xmlns:xdr="http://schemas.openxmlformats.org/drawingml/2006/spreadsheetDrawing">
      <xdr:col>55</xdr:col>
      <xdr:colOff>50800</xdr:colOff>
      <xdr:row>35</xdr:row>
      <xdr:rowOff>62865</xdr:rowOff>
    </xdr:to>
    <xdr:sp macro="" textlink="">
      <xdr:nvSpPr>
        <xdr:cNvPr id="308" name="楕円 307"/>
        <xdr:cNvSpPr/>
      </xdr:nvSpPr>
      <xdr:spPr>
        <a:xfrm>
          <a:off x="9192260" y="57511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153670</xdr:rowOff>
    </xdr:from>
    <xdr:ext cx="597535" cy="252095"/>
    <xdr:sp macro="" textlink="">
      <xdr:nvSpPr>
        <xdr:cNvPr id="309" name="補助費等該当値テキスト"/>
        <xdr:cNvSpPr txBox="1"/>
      </xdr:nvSpPr>
      <xdr:spPr>
        <a:xfrm>
          <a:off x="9271000" y="560832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24130</xdr:rowOff>
    </xdr:from>
    <xdr:to xmlns:xdr="http://schemas.openxmlformats.org/drawingml/2006/spreadsheetDrawing">
      <xdr:col>50</xdr:col>
      <xdr:colOff>165100</xdr:colOff>
      <xdr:row>36</xdr:row>
      <xdr:rowOff>123825</xdr:rowOff>
    </xdr:to>
    <xdr:sp macro="" textlink="">
      <xdr:nvSpPr>
        <xdr:cNvPr id="310" name="楕円 309"/>
        <xdr:cNvSpPr/>
      </xdr:nvSpPr>
      <xdr:spPr>
        <a:xfrm>
          <a:off x="8445500" y="5974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140335</xdr:rowOff>
    </xdr:from>
    <xdr:ext cx="597535" cy="252095"/>
    <xdr:sp macro="" textlink="">
      <xdr:nvSpPr>
        <xdr:cNvPr id="311" name="テキスト ボックス 310"/>
        <xdr:cNvSpPr txBox="1"/>
      </xdr:nvSpPr>
      <xdr:spPr>
        <a:xfrm>
          <a:off x="8219440" y="576008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95250</xdr:rowOff>
    </xdr:from>
    <xdr:to xmlns:xdr="http://schemas.openxmlformats.org/drawingml/2006/spreadsheetDrawing">
      <xdr:col>46</xdr:col>
      <xdr:colOff>38100</xdr:colOff>
      <xdr:row>37</xdr:row>
      <xdr:rowOff>26670</xdr:rowOff>
    </xdr:to>
    <xdr:sp macro="" textlink="">
      <xdr:nvSpPr>
        <xdr:cNvPr id="312" name="楕円 311"/>
        <xdr:cNvSpPr/>
      </xdr:nvSpPr>
      <xdr:spPr>
        <a:xfrm>
          <a:off x="7670800" y="604520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42545</xdr:rowOff>
    </xdr:from>
    <xdr:ext cx="597535" cy="253365"/>
    <xdr:sp macro="" textlink="">
      <xdr:nvSpPr>
        <xdr:cNvPr id="313" name="テキスト ボックス 312"/>
        <xdr:cNvSpPr txBox="1"/>
      </xdr:nvSpPr>
      <xdr:spPr>
        <a:xfrm>
          <a:off x="7444740" y="582739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120650</xdr:rowOff>
    </xdr:from>
    <xdr:to xmlns:xdr="http://schemas.openxmlformats.org/drawingml/2006/spreadsheetDrawing">
      <xdr:col>41</xdr:col>
      <xdr:colOff>101600</xdr:colOff>
      <xdr:row>37</xdr:row>
      <xdr:rowOff>52705</xdr:rowOff>
    </xdr:to>
    <xdr:sp macro="" textlink="">
      <xdr:nvSpPr>
        <xdr:cNvPr id="314" name="楕円 313"/>
        <xdr:cNvSpPr/>
      </xdr:nvSpPr>
      <xdr:spPr>
        <a:xfrm>
          <a:off x="6873240" y="60706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69215</xdr:rowOff>
    </xdr:from>
    <xdr:ext cx="597535" cy="252095"/>
    <xdr:sp macro="" textlink="">
      <xdr:nvSpPr>
        <xdr:cNvPr id="315" name="テキスト ボックス 314"/>
        <xdr:cNvSpPr txBox="1"/>
      </xdr:nvSpPr>
      <xdr:spPr>
        <a:xfrm>
          <a:off x="6670040" y="585406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105410</xdr:rowOff>
    </xdr:from>
    <xdr:to xmlns:xdr="http://schemas.openxmlformats.org/drawingml/2006/spreadsheetDrawing">
      <xdr:col>36</xdr:col>
      <xdr:colOff>165100</xdr:colOff>
      <xdr:row>36</xdr:row>
      <xdr:rowOff>36830</xdr:rowOff>
    </xdr:to>
    <xdr:sp macro="" textlink="">
      <xdr:nvSpPr>
        <xdr:cNvPr id="316" name="楕円 315"/>
        <xdr:cNvSpPr/>
      </xdr:nvSpPr>
      <xdr:spPr>
        <a:xfrm>
          <a:off x="6098540" y="58902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52705</xdr:rowOff>
    </xdr:from>
    <xdr:ext cx="597535" cy="250825"/>
    <xdr:sp macro="" textlink="">
      <xdr:nvSpPr>
        <xdr:cNvPr id="317" name="テキスト ボックス 316"/>
        <xdr:cNvSpPr txBox="1"/>
      </xdr:nvSpPr>
      <xdr:spPr>
        <a:xfrm>
          <a:off x="5872480" y="567245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8" name="正方形/長方形 317"/>
        <xdr:cNvSpPr/>
      </xdr:nvSpPr>
      <xdr:spPr>
        <a:xfrm>
          <a:off x="5826760" y="7161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9" name="正方形/長方形 318"/>
        <xdr:cNvSpPr/>
      </xdr:nvSpPr>
      <xdr:spPr>
        <a:xfrm>
          <a:off x="59309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59309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1" name="正方形/長方形 320"/>
        <xdr:cNvSpPr/>
      </xdr:nvSpPr>
      <xdr:spPr>
        <a:xfrm>
          <a:off x="68326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68326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3" name="正方形/長方形 322"/>
        <xdr:cNvSpPr/>
      </xdr:nvSpPr>
      <xdr:spPr>
        <a:xfrm>
          <a:off x="7838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7838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5" name="正方形/長方形 324"/>
        <xdr:cNvSpPr/>
      </xdr:nvSpPr>
      <xdr:spPr>
        <a:xfrm>
          <a:off x="5826760" y="7955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8615" cy="220345"/>
    <xdr:sp macro="" textlink="">
      <xdr:nvSpPr>
        <xdr:cNvPr id="326" name="テキスト ボックス 325"/>
        <xdr:cNvSpPr txBox="1"/>
      </xdr:nvSpPr>
      <xdr:spPr>
        <a:xfrm>
          <a:off x="578866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7" name="直線コネクタ 326"/>
        <xdr:cNvCxnSpPr/>
      </xdr:nvCxnSpPr>
      <xdr:spPr>
        <a:xfrm>
          <a:off x="5826760" y="10158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28" name="直線コネクタ 327"/>
        <xdr:cNvCxnSpPr/>
      </xdr:nvCxnSpPr>
      <xdr:spPr>
        <a:xfrm>
          <a:off x="5826760" y="98437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7650" cy="250825"/>
    <xdr:sp macro="" textlink="">
      <xdr:nvSpPr>
        <xdr:cNvPr id="329" name="テキスト ボックス 328"/>
        <xdr:cNvSpPr txBox="1"/>
      </xdr:nvSpPr>
      <xdr:spPr>
        <a:xfrm>
          <a:off x="5600700" y="9707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0" name="直線コネクタ 329"/>
        <xdr:cNvCxnSpPr/>
      </xdr:nvCxnSpPr>
      <xdr:spPr>
        <a:xfrm>
          <a:off x="5826760" y="95294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140970</xdr:rowOff>
    </xdr:from>
    <xdr:ext cx="595630" cy="252095"/>
    <xdr:sp macro="" textlink="">
      <xdr:nvSpPr>
        <xdr:cNvPr id="331" name="テキスト ボックス 330"/>
        <xdr:cNvSpPr txBox="1"/>
      </xdr:nvSpPr>
      <xdr:spPr>
        <a:xfrm>
          <a:off x="5299710" y="93929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2" name="直線コネクタ 331"/>
        <xdr:cNvCxnSpPr/>
      </xdr:nvCxnSpPr>
      <xdr:spPr>
        <a:xfrm>
          <a:off x="5826760" y="921575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156845</xdr:rowOff>
    </xdr:from>
    <xdr:ext cx="595630" cy="252095"/>
    <xdr:sp macro="" textlink="">
      <xdr:nvSpPr>
        <xdr:cNvPr id="333" name="テキスト ボックス 332"/>
        <xdr:cNvSpPr txBox="1"/>
      </xdr:nvSpPr>
      <xdr:spPr>
        <a:xfrm>
          <a:off x="5299710" y="907859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4" name="直線コネクタ 333"/>
        <xdr:cNvCxnSpPr/>
      </xdr:nvCxnSpPr>
      <xdr:spPr>
        <a:xfrm>
          <a:off x="5826760" y="8901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5715</xdr:rowOff>
    </xdr:from>
    <xdr:ext cx="595630" cy="253365"/>
    <xdr:sp macro="" textlink="">
      <xdr:nvSpPr>
        <xdr:cNvPr id="335" name="テキスト ボックス 334"/>
        <xdr:cNvSpPr txBox="1"/>
      </xdr:nvSpPr>
      <xdr:spPr>
        <a:xfrm>
          <a:off x="5299710" y="87623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36" name="直線コネクタ 335"/>
        <xdr:cNvCxnSpPr/>
      </xdr:nvCxnSpPr>
      <xdr:spPr>
        <a:xfrm>
          <a:off x="5826760" y="85877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1460"/>
    <xdr:sp macro="" textlink="">
      <xdr:nvSpPr>
        <xdr:cNvPr id="337" name="テキスト ボックス 336"/>
        <xdr:cNvSpPr txBox="1"/>
      </xdr:nvSpPr>
      <xdr:spPr>
        <a:xfrm>
          <a:off x="5299710" y="844804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8" name="直線コネクタ 337"/>
        <xdr:cNvCxnSpPr/>
      </xdr:nvCxnSpPr>
      <xdr:spPr>
        <a:xfrm>
          <a:off x="5826760" y="826960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37465</xdr:rowOff>
    </xdr:from>
    <xdr:ext cx="685800" cy="253365"/>
    <xdr:sp macro="" textlink="">
      <xdr:nvSpPr>
        <xdr:cNvPr id="339" name="テキスト ボックス 338"/>
        <xdr:cNvSpPr txBox="1"/>
      </xdr:nvSpPr>
      <xdr:spPr>
        <a:xfrm>
          <a:off x="5209540" y="8133715"/>
          <a:ext cx="6858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5826760" y="7955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50825"/>
    <xdr:sp macro="" textlink="">
      <xdr:nvSpPr>
        <xdr:cNvPr id="341" name="テキスト ボックス 340"/>
        <xdr:cNvSpPr txBox="1"/>
      </xdr:nvSpPr>
      <xdr:spPr>
        <a:xfrm>
          <a:off x="5209540" y="781939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普通建設事業費グラフ枠"/>
        <xdr:cNvSpPr/>
      </xdr:nvSpPr>
      <xdr:spPr>
        <a:xfrm>
          <a:off x="5826760" y="7955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49</xdr:row>
      <xdr:rowOff>137160</xdr:rowOff>
    </xdr:from>
    <xdr:to xmlns:xdr="http://schemas.openxmlformats.org/drawingml/2006/spreadsheetDrawing">
      <xdr:col>54</xdr:col>
      <xdr:colOff>167640</xdr:colOff>
      <xdr:row>59</xdr:row>
      <xdr:rowOff>38100</xdr:rowOff>
    </xdr:to>
    <xdr:cxnSp macro="">
      <xdr:nvCxnSpPr>
        <xdr:cNvPr id="343" name="直線コネクタ 342"/>
        <xdr:cNvCxnSpPr/>
      </xdr:nvCxnSpPr>
      <xdr:spPr>
        <a:xfrm flipV="1">
          <a:off x="9220200" y="8233410"/>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41275</xdr:rowOff>
    </xdr:from>
    <xdr:ext cx="533400" cy="253365"/>
    <xdr:sp macro="" textlink="">
      <xdr:nvSpPr>
        <xdr:cNvPr id="344" name="普通建設事業費最小値テキスト"/>
        <xdr:cNvSpPr txBox="1"/>
      </xdr:nvSpPr>
      <xdr:spPr>
        <a:xfrm>
          <a:off x="9271000" y="978852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38100</xdr:rowOff>
    </xdr:from>
    <xdr:to xmlns:xdr="http://schemas.openxmlformats.org/drawingml/2006/spreadsheetDrawing">
      <xdr:col>55</xdr:col>
      <xdr:colOff>88900</xdr:colOff>
      <xdr:row>59</xdr:row>
      <xdr:rowOff>38100</xdr:rowOff>
    </xdr:to>
    <xdr:cxnSp macro="">
      <xdr:nvCxnSpPr>
        <xdr:cNvPr id="345" name="直線コネクタ 344"/>
        <xdr:cNvCxnSpPr/>
      </xdr:nvCxnSpPr>
      <xdr:spPr>
        <a:xfrm>
          <a:off x="9154160" y="9785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85090</xdr:rowOff>
    </xdr:from>
    <xdr:ext cx="688975" cy="250825"/>
    <xdr:sp macro="" textlink="">
      <xdr:nvSpPr>
        <xdr:cNvPr id="346" name="普通建設事業費最大値テキスト"/>
        <xdr:cNvSpPr txBox="1"/>
      </xdr:nvSpPr>
      <xdr:spPr>
        <a:xfrm>
          <a:off x="9271000" y="8016240"/>
          <a:ext cx="6889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137160</xdr:rowOff>
    </xdr:from>
    <xdr:to xmlns:xdr="http://schemas.openxmlformats.org/drawingml/2006/spreadsheetDrawing">
      <xdr:col>55</xdr:col>
      <xdr:colOff>88900</xdr:colOff>
      <xdr:row>49</xdr:row>
      <xdr:rowOff>137160</xdr:rowOff>
    </xdr:to>
    <xdr:cxnSp macro="">
      <xdr:nvCxnSpPr>
        <xdr:cNvPr id="347" name="直線コネクタ 346"/>
        <xdr:cNvCxnSpPr/>
      </xdr:nvCxnSpPr>
      <xdr:spPr>
        <a:xfrm>
          <a:off x="9154160" y="82334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116205</xdr:rowOff>
    </xdr:from>
    <xdr:to xmlns:xdr="http://schemas.openxmlformats.org/drawingml/2006/spreadsheetDrawing">
      <xdr:col>55</xdr:col>
      <xdr:colOff>0</xdr:colOff>
      <xdr:row>58</xdr:row>
      <xdr:rowOff>20955</xdr:rowOff>
    </xdr:to>
    <xdr:cxnSp macro="">
      <xdr:nvCxnSpPr>
        <xdr:cNvPr id="348" name="直線コネクタ 347"/>
        <xdr:cNvCxnSpPr/>
      </xdr:nvCxnSpPr>
      <xdr:spPr>
        <a:xfrm flipV="1">
          <a:off x="8496300" y="9533255"/>
          <a:ext cx="7239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97535" cy="252095"/>
    <xdr:sp macro="" textlink="">
      <xdr:nvSpPr>
        <xdr:cNvPr id="349" name="普通建設事業費平均値テキスト"/>
        <xdr:cNvSpPr txBox="1"/>
      </xdr:nvSpPr>
      <xdr:spPr>
        <a:xfrm>
          <a:off x="9271000" y="9298940"/>
          <a:ext cx="59753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24130</xdr:rowOff>
    </xdr:from>
    <xdr:to xmlns:xdr="http://schemas.openxmlformats.org/drawingml/2006/spreadsheetDrawing">
      <xdr:col>55</xdr:col>
      <xdr:colOff>50800</xdr:colOff>
      <xdr:row>57</xdr:row>
      <xdr:rowOff>123825</xdr:rowOff>
    </xdr:to>
    <xdr:sp macro="" textlink="">
      <xdr:nvSpPr>
        <xdr:cNvPr id="350" name="フローチャート: 判断 349"/>
        <xdr:cNvSpPr/>
      </xdr:nvSpPr>
      <xdr:spPr>
        <a:xfrm>
          <a:off x="9192260" y="944118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57</xdr:row>
      <xdr:rowOff>142875</xdr:rowOff>
    </xdr:from>
    <xdr:to xmlns:xdr="http://schemas.openxmlformats.org/drawingml/2006/spreadsheetDrawing">
      <xdr:col>50</xdr:col>
      <xdr:colOff>114300</xdr:colOff>
      <xdr:row>58</xdr:row>
      <xdr:rowOff>20955</xdr:rowOff>
    </xdr:to>
    <xdr:cxnSp macro="">
      <xdr:nvCxnSpPr>
        <xdr:cNvPr id="351" name="直線コネクタ 350"/>
        <xdr:cNvCxnSpPr/>
      </xdr:nvCxnSpPr>
      <xdr:spPr>
        <a:xfrm>
          <a:off x="7711440" y="9559925"/>
          <a:ext cx="7848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71120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8445500" y="94881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18415</xdr:rowOff>
    </xdr:from>
    <xdr:ext cx="597535" cy="251460"/>
    <xdr:sp macro="" textlink="">
      <xdr:nvSpPr>
        <xdr:cNvPr id="353" name="テキスト ボックス 352"/>
        <xdr:cNvSpPr txBox="1"/>
      </xdr:nvSpPr>
      <xdr:spPr>
        <a:xfrm>
          <a:off x="8219440" y="927036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142875</xdr:rowOff>
    </xdr:from>
    <xdr:to xmlns:xdr="http://schemas.openxmlformats.org/drawingml/2006/spreadsheetDrawing">
      <xdr:col>45</xdr:col>
      <xdr:colOff>167640</xdr:colOff>
      <xdr:row>58</xdr:row>
      <xdr:rowOff>41910</xdr:rowOff>
    </xdr:to>
    <xdr:cxnSp macro="">
      <xdr:nvCxnSpPr>
        <xdr:cNvPr id="354" name="直線コネクタ 353"/>
        <xdr:cNvCxnSpPr/>
      </xdr:nvCxnSpPr>
      <xdr:spPr>
        <a:xfrm flipV="1">
          <a:off x="6924040" y="9559925"/>
          <a:ext cx="7874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55245</xdr:rowOff>
    </xdr:from>
    <xdr:to xmlns:xdr="http://schemas.openxmlformats.org/drawingml/2006/spreadsheetDrawing">
      <xdr:col>46</xdr:col>
      <xdr:colOff>38100</xdr:colOff>
      <xdr:row>57</xdr:row>
      <xdr:rowOff>154305</xdr:rowOff>
    </xdr:to>
    <xdr:sp macro="" textlink="">
      <xdr:nvSpPr>
        <xdr:cNvPr id="355" name="フローチャート: 判断 354"/>
        <xdr:cNvSpPr/>
      </xdr:nvSpPr>
      <xdr:spPr>
        <a:xfrm>
          <a:off x="7670800" y="947229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7535" cy="253365"/>
    <xdr:sp macro="" textlink="">
      <xdr:nvSpPr>
        <xdr:cNvPr id="356" name="テキスト ボックス 355"/>
        <xdr:cNvSpPr txBox="1"/>
      </xdr:nvSpPr>
      <xdr:spPr>
        <a:xfrm>
          <a:off x="7444740" y="925512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106680</xdr:rowOff>
    </xdr:from>
    <xdr:to xmlns:xdr="http://schemas.openxmlformats.org/drawingml/2006/spreadsheetDrawing">
      <xdr:col>41</xdr:col>
      <xdr:colOff>50800</xdr:colOff>
      <xdr:row>58</xdr:row>
      <xdr:rowOff>41910</xdr:rowOff>
    </xdr:to>
    <xdr:cxnSp macro="">
      <xdr:nvCxnSpPr>
        <xdr:cNvPr id="357" name="直線コネクタ 356"/>
        <xdr:cNvCxnSpPr/>
      </xdr:nvCxnSpPr>
      <xdr:spPr>
        <a:xfrm>
          <a:off x="6149340" y="9523730"/>
          <a:ext cx="7747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67945</xdr:rowOff>
    </xdr:from>
    <xdr:to xmlns:xdr="http://schemas.openxmlformats.org/drawingml/2006/spreadsheetDrawing">
      <xdr:col>41</xdr:col>
      <xdr:colOff>101600</xdr:colOff>
      <xdr:row>57</xdr:row>
      <xdr:rowOff>165100</xdr:rowOff>
    </xdr:to>
    <xdr:sp macro="" textlink="">
      <xdr:nvSpPr>
        <xdr:cNvPr id="358" name="フローチャート: 判断 357"/>
        <xdr:cNvSpPr/>
      </xdr:nvSpPr>
      <xdr:spPr>
        <a:xfrm>
          <a:off x="6873240" y="94849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7535" cy="252095"/>
    <xdr:sp macro="" textlink="">
      <xdr:nvSpPr>
        <xdr:cNvPr id="359" name="テキスト ボックス 358"/>
        <xdr:cNvSpPr txBox="1"/>
      </xdr:nvSpPr>
      <xdr:spPr>
        <a:xfrm>
          <a:off x="6670040" y="926782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62230</xdr:rowOff>
    </xdr:from>
    <xdr:to xmlns:xdr="http://schemas.openxmlformats.org/drawingml/2006/spreadsheetDrawing">
      <xdr:col>36</xdr:col>
      <xdr:colOff>165100</xdr:colOff>
      <xdr:row>57</xdr:row>
      <xdr:rowOff>162560</xdr:rowOff>
    </xdr:to>
    <xdr:sp macro="" textlink="">
      <xdr:nvSpPr>
        <xdr:cNvPr id="360" name="フローチャート: 判断 359"/>
        <xdr:cNvSpPr/>
      </xdr:nvSpPr>
      <xdr:spPr>
        <a:xfrm>
          <a:off x="6098540" y="94792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153035</xdr:rowOff>
    </xdr:from>
    <xdr:ext cx="597535" cy="252095"/>
    <xdr:sp macro="" textlink="">
      <xdr:nvSpPr>
        <xdr:cNvPr id="361" name="テキスト ボックス 360"/>
        <xdr:cNvSpPr txBox="1"/>
      </xdr:nvSpPr>
      <xdr:spPr>
        <a:xfrm>
          <a:off x="5872480" y="957008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2" name="テキスト ボックス 361"/>
        <xdr:cNvSpPr txBox="1"/>
      </xdr:nvSpPr>
      <xdr:spPr>
        <a:xfrm>
          <a:off x="90525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3" name="テキスト ボックス 362"/>
        <xdr:cNvSpPr txBox="1"/>
      </xdr:nvSpPr>
      <xdr:spPr>
        <a:xfrm>
          <a:off x="83286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78105</xdr:rowOff>
    </xdr:from>
    <xdr:ext cx="762000" cy="253365"/>
    <xdr:sp macro="" textlink="">
      <xdr:nvSpPr>
        <xdr:cNvPr id="364" name="テキスト ボックス 363"/>
        <xdr:cNvSpPr txBox="1"/>
      </xdr:nvSpPr>
      <xdr:spPr>
        <a:xfrm>
          <a:off x="75438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60730" cy="253365"/>
    <xdr:sp macro="" textlink="">
      <xdr:nvSpPr>
        <xdr:cNvPr id="365" name="テキスト ボックス 364"/>
        <xdr:cNvSpPr txBox="1"/>
      </xdr:nvSpPr>
      <xdr:spPr>
        <a:xfrm>
          <a:off x="675640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6" name="テキスト ボックス 365"/>
        <xdr:cNvSpPr txBox="1"/>
      </xdr:nvSpPr>
      <xdr:spPr>
        <a:xfrm>
          <a:off x="59817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66675</xdr:rowOff>
    </xdr:from>
    <xdr:to xmlns:xdr="http://schemas.openxmlformats.org/drawingml/2006/spreadsheetDrawing">
      <xdr:col>55</xdr:col>
      <xdr:colOff>50800</xdr:colOff>
      <xdr:row>57</xdr:row>
      <xdr:rowOff>165100</xdr:rowOff>
    </xdr:to>
    <xdr:sp macro="" textlink="">
      <xdr:nvSpPr>
        <xdr:cNvPr id="367" name="楕円 366"/>
        <xdr:cNvSpPr/>
      </xdr:nvSpPr>
      <xdr:spPr>
        <a:xfrm>
          <a:off x="9192260" y="948372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45085</xdr:rowOff>
    </xdr:from>
    <xdr:ext cx="597535" cy="253365"/>
    <xdr:sp macro="" textlink="">
      <xdr:nvSpPr>
        <xdr:cNvPr id="368" name="普通建設事業費該当値テキスト"/>
        <xdr:cNvSpPr txBox="1"/>
      </xdr:nvSpPr>
      <xdr:spPr>
        <a:xfrm>
          <a:off x="9271000" y="94621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139065</xdr:rowOff>
    </xdr:from>
    <xdr:to xmlns:xdr="http://schemas.openxmlformats.org/drawingml/2006/spreadsheetDrawing">
      <xdr:col>50</xdr:col>
      <xdr:colOff>165100</xdr:colOff>
      <xdr:row>58</xdr:row>
      <xdr:rowOff>71120</xdr:rowOff>
    </xdr:to>
    <xdr:sp macro="" textlink="">
      <xdr:nvSpPr>
        <xdr:cNvPr id="369" name="楕円 368"/>
        <xdr:cNvSpPr/>
      </xdr:nvSpPr>
      <xdr:spPr>
        <a:xfrm>
          <a:off x="8445500" y="9556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61595</xdr:rowOff>
    </xdr:from>
    <xdr:ext cx="597535" cy="252730"/>
    <xdr:sp macro="" textlink="">
      <xdr:nvSpPr>
        <xdr:cNvPr id="370" name="テキスト ボックス 369"/>
        <xdr:cNvSpPr txBox="1"/>
      </xdr:nvSpPr>
      <xdr:spPr>
        <a:xfrm>
          <a:off x="8219440" y="9643745"/>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93345</xdr:rowOff>
    </xdr:from>
    <xdr:to xmlns:xdr="http://schemas.openxmlformats.org/drawingml/2006/spreadsheetDrawing">
      <xdr:col>46</xdr:col>
      <xdr:colOff>38100</xdr:colOff>
      <xdr:row>58</xdr:row>
      <xdr:rowOff>24765</xdr:rowOff>
    </xdr:to>
    <xdr:sp macro="" textlink="">
      <xdr:nvSpPr>
        <xdr:cNvPr id="371" name="楕円 370"/>
        <xdr:cNvSpPr/>
      </xdr:nvSpPr>
      <xdr:spPr>
        <a:xfrm>
          <a:off x="7670800" y="951039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17145</xdr:rowOff>
    </xdr:from>
    <xdr:ext cx="597535" cy="250825"/>
    <xdr:sp macro="" textlink="">
      <xdr:nvSpPr>
        <xdr:cNvPr id="372" name="テキスト ボックス 371"/>
        <xdr:cNvSpPr txBox="1"/>
      </xdr:nvSpPr>
      <xdr:spPr>
        <a:xfrm>
          <a:off x="7444740" y="959929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92075</xdr:rowOff>
    </xdr:to>
    <xdr:sp macro="" textlink="">
      <xdr:nvSpPr>
        <xdr:cNvPr id="373" name="楕円 372"/>
        <xdr:cNvSpPr/>
      </xdr:nvSpPr>
      <xdr:spPr>
        <a:xfrm>
          <a:off x="6873240" y="95777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83185</xdr:rowOff>
    </xdr:from>
    <xdr:ext cx="597535" cy="252095"/>
    <xdr:sp macro="" textlink="">
      <xdr:nvSpPr>
        <xdr:cNvPr id="374" name="テキスト ボックス 373"/>
        <xdr:cNvSpPr txBox="1"/>
      </xdr:nvSpPr>
      <xdr:spPr>
        <a:xfrm>
          <a:off x="6670040" y="966533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57150</xdr:rowOff>
    </xdr:from>
    <xdr:to xmlns:xdr="http://schemas.openxmlformats.org/drawingml/2006/spreadsheetDrawing">
      <xdr:col>36</xdr:col>
      <xdr:colOff>165100</xdr:colOff>
      <xdr:row>57</xdr:row>
      <xdr:rowOff>156210</xdr:rowOff>
    </xdr:to>
    <xdr:sp macro="" textlink="">
      <xdr:nvSpPr>
        <xdr:cNvPr id="375" name="楕円 374"/>
        <xdr:cNvSpPr/>
      </xdr:nvSpPr>
      <xdr:spPr>
        <a:xfrm>
          <a:off x="6098540" y="94742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5080</xdr:rowOff>
    </xdr:from>
    <xdr:ext cx="597535" cy="253365"/>
    <xdr:sp macro="" textlink="">
      <xdr:nvSpPr>
        <xdr:cNvPr id="376" name="テキスト ボックス 375"/>
        <xdr:cNvSpPr txBox="1"/>
      </xdr:nvSpPr>
      <xdr:spPr>
        <a:xfrm>
          <a:off x="5872480" y="925703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5826760" y="10463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59309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59309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68326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8326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78384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78384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5826760" y="11257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8615" cy="220345"/>
    <xdr:sp macro="" textlink="">
      <xdr:nvSpPr>
        <xdr:cNvPr id="385" name="テキスト ボックス 384"/>
        <xdr:cNvSpPr txBox="1"/>
      </xdr:nvSpPr>
      <xdr:spPr>
        <a:xfrm>
          <a:off x="5788660" y="11073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5826760" y="13460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7" name="直線コネクタ 386"/>
        <xdr:cNvCxnSpPr/>
      </xdr:nvCxnSpPr>
      <xdr:spPr>
        <a:xfrm>
          <a:off x="5826760" y="13020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7650" cy="252095"/>
    <xdr:sp macro="" textlink="">
      <xdr:nvSpPr>
        <xdr:cNvPr id="388" name="テキスト ボックス 387"/>
        <xdr:cNvSpPr txBox="1"/>
      </xdr:nvSpPr>
      <xdr:spPr>
        <a:xfrm>
          <a:off x="5600700" y="12884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9" name="直線コネクタ 388"/>
        <xdr:cNvCxnSpPr/>
      </xdr:nvCxnSpPr>
      <xdr:spPr>
        <a:xfrm>
          <a:off x="5826760" y="125787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0825"/>
    <xdr:sp macro="" textlink="">
      <xdr:nvSpPr>
        <xdr:cNvPr id="390" name="テキスト ボックス 389"/>
        <xdr:cNvSpPr txBox="1"/>
      </xdr:nvSpPr>
      <xdr:spPr>
        <a:xfrm>
          <a:off x="5299710" y="124421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1" name="直線コネクタ 390"/>
        <xdr:cNvCxnSpPr/>
      </xdr:nvCxnSpPr>
      <xdr:spPr>
        <a:xfrm>
          <a:off x="5826760" y="12139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2095"/>
    <xdr:sp macro="" textlink="">
      <xdr:nvSpPr>
        <xdr:cNvPr id="392" name="テキスト ボックス 391"/>
        <xdr:cNvSpPr txBox="1"/>
      </xdr:nvSpPr>
      <xdr:spPr>
        <a:xfrm>
          <a:off x="5299710" y="120027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3" name="直線コネクタ 392"/>
        <xdr:cNvCxnSpPr/>
      </xdr:nvCxnSpPr>
      <xdr:spPr>
        <a:xfrm>
          <a:off x="5826760" y="11699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2095"/>
    <xdr:sp macro="" textlink="">
      <xdr:nvSpPr>
        <xdr:cNvPr id="394" name="テキスト ボックス 393"/>
        <xdr:cNvSpPr txBox="1"/>
      </xdr:nvSpPr>
      <xdr:spPr>
        <a:xfrm>
          <a:off x="5299710" y="1156335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5826760" y="11257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396" name="テキスト ボックス 395"/>
        <xdr:cNvSpPr txBox="1"/>
      </xdr:nvSpPr>
      <xdr:spPr>
        <a:xfrm>
          <a:off x="5299710" y="111213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普通建設事業費 （ うち新規整備　）グラフ枠"/>
        <xdr:cNvSpPr/>
      </xdr:nvSpPr>
      <xdr:spPr>
        <a:xfrm>
          <a:off x="5826760" y="11257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70</xdr:row>
      <xdr:rowOff>34925</xdr:rowOff>
    </xdr:from>
    <xdr:to xmlns:xdr="http://schemas.openxmlformats.org/drawingml/2006/spreadsheetDrawing">
      <xdr:col>54</xdr:col>
      <xdr:colOff>167640</xdr:colOff>
      <xdr:row>78</xdr:row>
      <xdr:rowOff>136525</xdr:rowOff>
    </xdr:to>
    <xdr:cxnSp macro="">
      <xdr:nvCxnSpPr>
        <xdr:cNvPr id="398" name="直線コネクタ 397"/>
        <xdr:cNvCxnSpPr/>
      </xdr:nvCxnSpPr>
      <xdr:spPr>
        <a:xfrm flipV="1">
          <a:off x="9220200" y="11598275"/>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8285" cy="252095"/>
    <xdr:sp macro="" textlink="">
      <xdr:nvSpPr>
        <xdr:cNvPr id="399" name="普通建設事業費 （ うち新規整備　）最小値テキスト"/>
        <xdr:cNvSpPr txBox="1"/>
      </xdr:nvSpPr>
      <xdr:spPr>
        <a:xfrm>
          <a:off x="9271000" y="1302448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400" name="直線コネクタ 399"/>
        <xdr:cNvCxnSpPr/>
      </xdr:nvCxnSpPr>
      <xdr:spPr>
        <a:xfrm>
          <a:off x="9154160" y="13020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150495</xdr:rowOff>
    </xdr:from>
    <xdr:ext cx="597535" cy="252095"/>
    <xdr:sp macro="" textlink="">
      <xdr:nvSpPr>
        <xdr:cNvPr id="401" name="普通建設事業費 （ うち新規整備　）最大値テキスト"/>
        <xdr:cNvSpPr txBox="1"/>
      </xdr:nvSpPr>
      <xdr:spPr>
        <a:xfrm>
          <a:off x="9271000" y="1138364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34925</xdr:rowOff>
    </xdr:from>
    <xdr:to xmlns:xdr="http://schemas.openxmlformats.org/drawingml/2006/spreadsheetDrawing">
      <xdr:col>55</xdr:col>
      <xdr:colOff>88900</xdr:colOff>
      <xdr:row>70</xdr:row>
      <xdr:rowOff>34925</xdr:rowOff>
    </xdr:to>
    <xdr:cxnSp macro="">
      <xdr:nvCxnSpPr>
        <xdr:cNvPr id="402" name="直線コネクタ 401"/>
        <xdr:cNvCxnSpPr/>
      </xdr:nvCxnSpPr>
      <xdr:spPr>
        <a:xfrm>
          <a:off x="9154160" y="11598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154940</xdr:rowOff>
    </xdr:from>
    <xdr:to xmlns:xdr="http://schemas.openxmlformats.org/drawingml/2006/spreadsheetDrawing">
      <xdr:col>55</xdr:col>
      <xdr:colOff>0</xdr:colOff>
      <xdr:row>77</xdr:row>
      <xdr:rowOff>158750</xdr:rowOff>
    </xdr:to>
    <xdr:cxnSp macro="">
      <xdr:nvCxnSpPr>
        <xdr:cNvPr id="403" name="直線コネクタ 402"/>
        <xdr:cNvCxnSpPr/>
      </xdr:nvCxnSpPr>
      <xdr:spPr>
        <a:xfrm>
          <a:off x="8496300" y="1287399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23495</xdr:rowOff>
    </xdr:from>
    <xdr:ext cx="533400" cy="252095"/>
    <xdr:sp macro="" textlink="">
      <xdr:nvSpPr>
        <xdr:cNvPr id="404" name="普通建設事業費 （ うち新規整備　）平均値テキスト"/>
        <xdr:cNvSpPr txBox="1"/>
      </xdr:nvSpPr>
      <xdr:spPr>
        <a:xfrm>
          <a:off x="9271000" y="12577445"/>
          <a:ext cx="5334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100330</xdr:rowOff>
    </xdr:to>
    <xdr:sp macro="" textlink="">
      <xdr:nvSpPr>
        <xdr:cNvPr id="405" name="フローチャート: 判断 404"/>
        <xdr:cNvSpPr/>
      </xdr:nvSpPr>
      <xdr:spPr>
        <a:xfrm>
          <a:off x="9192260" y="1272032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77</xdr:row>
      <xdr:rowOff>154940</xdr:rowOff>
    </xdr:from>
    <xdr:to xmlns:xdr="http://schemas.openxmlformats.org/drawingml/2006/spreadsheetDrawing">
      <xdr:col>50</xdr:col>
      <xdr:colOff>114300</xdr:colOff>
      <xdr:row>78</xdr:row>
      <xdr:rowOff>8255</xdr:rowOff>
    </xdr:to>
    <xdr:cxnSp macro="">
      <xdr:nvCxnSpPr>
        <xdr:cNvPr id="406" name="直線コネクタ 405"/>
        <xdr:cNvCxnSpPr/>
      </xdr:nvCxnSpPr>
      <xdr:spPr>
        <a:xfrm flipV="1">
          <a:off x="7711440" y="12873990"/>
          <a:ext cx="7848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27305</xdr:rowOff>
    </xdr:from>
    <xdr:to xmlns:xdr="http://schemas.openxmlformats.org/drawingml/2006/spreadsheetDrawing">
      <xdr:col>50</xdr:col>
      <xdr:colOff>165100</xdr:colOff>
      <xdr:row>77</xdr:row>
      <xdr:rowOff>127000</xdr:rowOff>
    </xdr:to>
    <xdr:sp macro="" textlink="">
      <xdr:nvSpPr>
        <xdr:cNvPr id="407" name="フローチャート: 判断 406"/>
        <xdr:cNvSpPr/>
      </xdr:nvSpPr>
      <xdr:spPr>
        <a:xfrm>
          <a:off x="8445500" y="12746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142875</xdr:rowOff>
    </xdr:from>
    <xdr:ext cx="534670" cy="252095"/>
    <xdr:sp macro="" textlink="">
      <xdr:nvSpPr>
        <xdr:cNvPr id="408" name="テキスト ボックス 407"/>
        <xdr:cNvSpPr txBox="1"/>
      </xdr:nvSpPr>
      <xdr:spPr>
        <a:xfrm>
          <a:off x="8251825" y="1253172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141605</xdr:rowOff>
    </xdr:from>
    <xdr:to xmlns:xdr="http://schemas.openxmlformats.org/drawingml/2006/spreadsheetDrawing">
      <xdr:col>45</xdr:col>
      <xdr:colOff>167640</xdr:colOff>
      <xdr:row>78</xdr:row>
      <xdr:rowOff>8255</xdr:rowOff>
    </xdr:to>
    <xdr:cxnSp macro="">
      <xdr:nvCxnSpPr>
        <xdr:cNvPr id="409" name="直線コネクタ 408"/>
        <xdr:cNvCxnSpPr/>
      </xdr:nvCxnSpPr>
      <xdr:spPr>
        <a:xfrm>
          <a:off x="6924040" y="12860655"/>
          <a:ext cx="7874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163830</xdr:rowOff>
    </xdr:from>
    <xdr:to xmlns:xdr="http://schemas.openxmlformats.org/drawingml/2006/spreadsheetDrawing">
      <xdr:col>46</xdr:col>
      <xdr:colOff>38100</xdr:colOff>
      <xdr:row>77</xdr:row>
      <xdr:rowOff>95250</xdr:rowOff>
    </xdr:to>
    <xdr:sp macro="" textlink="">
      <xdr:nvSpPr>
        <xdr:cNvPr id="410" name="フローチャート: 判断 409"/>
        <xdr:cNvSpPr/>
      </xdr:nvSpPr>
      <xdr:spPr>
        <a:xfrm>
          <a:off x="7670800" y="1271778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111760</xdr:rowOff>
    </xdr:from>
    <xdr:ext cx="532130" cy="253365"/>
    <xdr:sp macro="" textlink="">
      <xdr:nvSpPr>
        <xdr:cNvPr id="411" name="テキスト ボックス 410"/>
        <xdr:cNvSpPr txBox="1"/>
      </xdr:nvSpPr>
      <xdr:spPr>
        <a:xfrm>
          <a:off x="7477125" y="1250061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79375</xdr:rowOff>
    </xdr:from>
    <xdr:to xmlns:xdr="http://schemas.openxmlformats.org/drawingml/2006/spreadsheetDrawing">
      <xdr:col>41</xdr:col>
      <xdr:colOff>50800</xdr:colOff>
      <xdr:row>77</xdr:row>
      <xdr:rowOff>141605</xdr:rowOff>
    </xdr:to>
    <xdr:cxnSp macro="">
      <xdr:nvCxnSpPr>
        <xdr:cNvPr id="412" name="直線コネクタ 411"/>
        <xdr:cNvCxnSpPr/>
      </xdr:nvCxnSpPr>
      <xdr:spPr>
        <a:xfrm>
          <a:off x="6149340" y="12633325"/>
          <a:ext cx="7747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46990</xdr:rowOff>
    </xdr:from>
    <xdr:to xmlns:xdr="http://schemas.openxmlformats.org/drawingml/2006/spreadsheetDrawing">
      <xdr:col>41</xdr:col>
      <xdr:colOff>101600</xdr:colOff>
      <xdr:row>77</xdr:row>
      <xdr:rowOff>146050</xdr:rowOff>
    </xdr:to>
    <xdr:sp macro="" textlink="">
      <xdr:nvSpPr>
        <xdr:cNvPr id="413" name="フローチャート: 判断 412"/>
        <xdr:cNvSpPr/>
      </xdr:nvSpPr>
      <xdr:spPr>
        <a:xfrm>
          <a:off x="6873240" y="127660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162560</xdr:rowOff>
    </xdr:from>
    <xdr:ext cx="533400" cy="250825"/>
    <xdr:sp macro="" textlink="">
      <xdr:nvSpPr>
        <xdr:cNvPr id="414" name="テキスト ボックス 413"/>
        <xdr:cNvSpPr txBox="1"/>
      </xdr:nvSpPr>
      <xdr:spPr>
        <a:xfrm>
          <a:off x="6702425" y="1255141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47625</xdr:rowOff>
    </xdr:from>
    <xdr:to xmlns:xdr="http://schemas.openxmlformats.org/drawingml/2006/spreadsheetDrawing">
      <xdr:col>36</xdr:col>
      <xdr:colOff>165100</xdr:colOff>
      <xdr:row>77</xdr:row>
      <xdr:rowOff>146685</xdr:rowOff>
    </xdr:to>
    <xdr:sp macro="" textlink="">
      <xdr:nvSpPr>
        <xdr:cNvPr id="415" name="フローチャート: 判断 414"/>
        <xdr:cNvSpPr/>
      </xdr:nvSpPr>
      <xdr:spPr>
        <a:xfrm>
          <a:off x="6098540" y="12766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137795</xdr:rowOff>
    </xdr:from>
    <xdr:ext cx="534670" cy="253365"/>
    <xdr:sp macro="" textlink="">
      <xdr:nvSpPr>
        <xdr:cNvPr id="416" name="テキスト ボックス 415"/>
        <xdr:cNvSpPr txBox="1"/>
      </xdr:nvSpPr>
      <xdr:spPr>
        <a:xfrm>
          <a:off x="5904865" y="128568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7" name="テキスト ボックス 416"/>
        <xdr:cNvSpPr txBox="1"/>
      </xdr:nvSpPr>
      <xdr:spPr>
        <a:xfrm>
          <a:off x="90525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8" name="テキスト ボックス 417"/>
        <xdr:cNvSpPr txBox="1"/>
      </xdr:nvSpPr>
      <xdr:spPr>
        <a:xfrm>
          <a:off x="83286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78105</xdr:rowOff>
    </xdr:from>
    <xdr:ext cx="762000" cy="253365"/>
    <xdr:sp macro="" textlink="">
      <xdr:nvSpPr>
        <xdr:cNvPr id="419" name="テキスト ボックス 418"/>
        <xdr:cNvSpPr txBox="1"/>
      </xdr:nvSpPr>
      <xdr:spPr>
        <a:xfrm>
          <a:off x="75438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0730" cy="253365"/>
    <xdr:sp macro="" textlink="">
      <xdr:nvSpPr>
        <xdr:cNvPr id="420" name="テキスト ボックス 419"/>
        <xdr:cNvSpPr txBox="1"/>
      </xdr:nvSpPr>
      <xdr:spPr>
        <a:xfrm>
          <a:off x="675640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1" name="テキスト ボックス 420"/>
        <xdr:cNvSpPr txBox="1"/>
      </xdr:nvSpPr>
      <xdr:spPr>
        <a:xfrm>
          <a:off x="59817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108585</xdr:rowOff>
    </xdr:from>
    <xdr:to xmlns:xdr="http://schemas.openxmlformats.org/drawingml/2006/spreadsheetDrawing">
      <xdr:col>55</xdr:col>
      <xdr:colOff>50800</xdr:colOff>
      <xdr:row>78</xdr:row>
      <xdr:rowOff>40005</xdr:rowOff>
    </xdr:to>
    <xdr:sp macro="" textlink="">
      <xdr:nvSpPr>
        <xdr:cNvPr id="422" name="楕円 421"/>
        <xdr:cNvSpPr/>
      </xdr:nvSpPr>
      <xdr:spPr>
        <a:xfrm>
          <a:off x="9192260" y="1282763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87630</xdr:rowOff>
    </xdr:from>
    <xdr:ext cx="533400" cy="250825"/>
    <xdr:sp macro="" textlink="">
      <xdr:nvSpPr>
        <xdr:cNvPr id="423" name="普通建設事業費 （ うち新規整備　）該当値テキスト"/>
        <xdr:cNvSpPr txBox="1"/>
      </xdr:nvSpPr>
      <xdr:spPr>
        <a:xfrm>
          <a:off x="9271000" y="1280668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106045</xdr:rowOff>
    </xdr:from>
    <xdr:to xmlns:xdr="http://schemas.openxmlformats.org/drawingml/2006/spreadsheetDrawing">
      <xdr:col>50</xdr:col>
      <xdr:colOff>165100</xdr:colOff>
      <xdr:row>78</xdr:row>
      <xdr:rowOff>37465</xdr:rowOff>
    </xdr:to>
    <xdr:sp macro="" textlink="">
      <xdr:nvSpPr>
        <xdr:cNvPr id="424" name="楕円 423"/>
        <xdr:cNvSpPr/>
      </xdr:nvSpPr>
      <xdr:spPr>
        <a:xfrm>
          <a:off x="8445500" y="128250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28575</xdr:rowOff>
    </xdr:from>
    <xdr:ext cx="534670" cy="250825"/>
    <xdr:sp macro="" textlink="">
      <xdr:nvSpPr>
        <xdr:cNvPr id="425" name="テキスト ボックス 424"/>
        <xdr:cNvSpPr txBox="1"/>
      </xdr:nvSpPr>
      <xdr:spPr>
        <a:xfrm>
          <a:off x="8251825" y="129127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127000</xdr:rowOff>
    </xdr:from>
    <xdr:to xmlns:xdr="http://schemas.openxmlformats.org/drawingml/2006/spreadsheetDrawing">
      <xdr:col>46</xdr:col>
      <xdr:colOff>38100</xdr:colOff>
      <xdr:row>78</xdr:row>
      <xdr:rowOff>58420</xdr:rowOff>
    </xdr:to>
    <xdr:sp macro="" textlink="">
      <xdr:nvSpPr>
        <xdr:cNvPr id="426" name="楕円 425"/>
        <xdr:cNvSpPr/>
      </xdr:nvSpPr>
      <xdr:spPr>
        <a:xfrm>
          <a:off x="7670800" y="1284605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50165</xdr:rowOff>
    </xdr:from>
    <xdr:ext cx="532130" cy="250825"/>
    <xdr:sp macro="" textlink="">
      <xdr:nvSpPr>
        <xdr:cNvPr id="427" name="テキスト ボックス 426"/>
        <xdr:cNvSpPr txBox="1"/>
      </xdr:nvSpPr>
      <xdr:spPr>
        <a:xfrm>
          <a:off x="7477125" y="1293431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92075</xdr:rowOff>
    </xdr:from>
    <xdr:to xmlns:xdr="http://schemas.openxmlformats.org/drawingml/2006/spreadsheetDrawing">
      <xdr:col>41</xdr:col>
      <xdr:colOff>101600</xdr:colOff>
      <xdr:row>78</xdr:row>
      <xdr:rowOff>23495</xdr:rowOff>
    </xdr:to>
    <xdr:sp macro="" textlink="">
      <xdr:nvSpPr>
        <xdr:cNvPr id="428" name="楕円 427"/>
        <xdr:cNvSpPr/>
      </xdr:nvSpPr>
      <xdr:spPr>
        <a:xfrm>
          <a:off x="6873240" y="128111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15240</xdr:rowOff>
    </xdr:from>
    <xdr:ext cx="533400" cy="252095"/>
    <xdr:sp macro="" textlink="">
      <xdr:nvSpPr>
        <xdr:cNvPr id="429" name="テキスト ボックス 428"/>
        <xdr:cNvSpPr txBox="1"/>
      </xdr:nvSpPr>
      <xdr:spPr>
        <a:xfrm>
          <a:off x="6702425" y="1289939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29845</xdr:rowOff>
    </xdr:from>
    <xdr:to xmlns:xdr="http://schemas.openxmlformats.org/drawingml/2006/spreadsheetDrawing">
      <xdr:col>36</xdr:col>
      <xdr:colOff>165100</xdr:colOff>
      <xdr:row>76</xdr:row>
      <xdr:rowOff>128905</xdr:rowOff>
    </xdr:to>
    <xdr:sp macro="" textlink="">
      <xdr:nvSpPr>
        <xdr:cNvPr id="430" name="楕円 429"/>
        <xdr:cNvSpPr/>
      </xdr:nvSpPr>
      <xdr:spPr>
        <a:xfrm>
          <a:off x="6098540" y="12583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145415</xdr:rowOff>
    </xdr:from>
    <xdr:ext cx="534670" cy="252095"/>
    <xdr:sp macro="" textlink="">
      <xdr:nvSpPr>
        <xdr:cNvPr id="431" name="テキスト ボックス 430"/>
        <xdr:cNvSpPr txBox="1"/>
      </xdr:nvSpPr>
      <xdr:spPr>
        <a:xfrm>
          <a:off x="5904865" y="123691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5826760" y="13765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59309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59309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68326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68326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78384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78384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5826760" y="14559915"/>
          <a:ext cx="41148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8615" cy="220345"/>
    <xdr:sp macro="" textlink="">
      <xdr:nvSpPr>
        <xdr:cNvPr id="440" name="テキスト ボックス 439"/>
        <xdr:cNvSpPr txBox="1"/>
      </xdr:nvSpPr>
      <xdr:spPr>
        <a:xfrm>
          <a:off x="5788660" y="14375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5826760" y="16827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5826760" y="16446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43" name="テキスト ボックス 442"/>
        <xdr:cNvSpPr txBox="1"/>
      </xdr:nvSpPr>
      <xdr:spPr>
        <a:xfrm>
          <a:off x="5600700" y="16304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5826760" y="16065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5630" cy="259080"/>
    <xdr:sp macro="" textlink="">
      <xdr:nvSpPr>
        <xdr:cNvPr id="445" name="テキスト ボックス 444"/>
        <xdr:cNvSpPr txBox="1"/>
      </xdr:nvSpPr>
      <xdr:spPr>
        <a:xfrm>
          <a:off x="529971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5826760" y="15684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6540"/>
    <xdr:sp macro="" textlink="">
      <xdr:nvSpPr>
        <xdr:cNvPr id="447" name="テキスト ボックス 446"/>
        <xdr:cNvSpPr txBox="1"/>
      </xdr:nvSpPr>
      <xdr:spPr>
        <a:xfrm>
          <a:off x="529971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5826760" y="15303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49" name="テキスト ボックス 448"/>
        <xdr:cNvSpPr txBox="1"/>
      </xdr:nvSpPr>
      <xdr:spPr>
        <a:xfrm>
          <a:off x="529971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5826760" y="14926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1460"/>
    <xdr:sp macro="" textlink="">
      <xdr:nvSpPr>
        <xdr:cNvPr id="451" name="テキスト ボックス 450"/>
        <xdr:cNvSpPr txBox="1"/>
      </xdr:nvSpPr>
      <xdr:spPr>
        <a:xfrm>
          <a:off x="5299710" y="1479105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826760" y="14559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53340</xdr:rowOff>
    </xdr:from>
    <xdr:ext cx="685800" cy="250825"/>
    <xdr:sp macro="" textlink="">
      <xdr:nvSpPr>
        <xdr:cNvPr id="453" name="テキスト ボックス 452"/>
        <xdr:cNvSpPr txBox="1"/>
      </xdr:nvSpPr>
      <xdr:spPr>
        <a:xfrm>
          <a:off x="5209540" y="1442339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5826760" y="14559915"/>
          <a:ext cx="41148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91</xdr:row>
      <xdr:rowOff>13970</xdr:rowOff>
    </xdr:from>
    <xdr:to xmlns:xdr="http://schemas.openxmlformats.org/drawingml/2006/spreadsheetDrawing">
      <xdr:col>54</xdr:col>
      <xdr:colOff>167640</xdr:colOff>
      <xdr:row>99</xdr:row>
      <xdr:rowOff>21590</xdr:rowOff>
    </xdr:to>
    <xdr:cxnSp macro="">
      <xdr:nvCxnSpPr>
        <xdr:cNvPr id="455" name="直線コネクタ 454"/>
        <xdr:cNvCxnSpPr/>
      </xdr:nvCxnSpPr>
      <xdr:spPr>
        <a:xfrm flipV="1">
          <a:off x="9220200" y="1504442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3400" cy="259080"/>
    <xdr:sp macro="" textlink="">
      <xdr:nvSpPr>
        <xdr:cNvPr id="456" name="普通建設事業費 （ うち更新整備　）最小値テキスト"/>
        <xdr:cNvSpPr txBox="1"/>
      </xdr:nvSpPr>
      <xdr:spPr>
        <a:xfrm>
          <a:off x="9271000" y="16427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9154160" y="164236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128905</xdr:rowOff>
    </xdr:from>
    <xdr:ext cx="597535" cy="253365"/>
    <xdr:sp macro="" textlink="">
      <xdr:nvSpPr>
        <xdr:cNvPr id="458" name="普通建設事業費 （ うち更新整備　）最大値テキスト"/>
        <xdr:cNvSpPr txBox="1"/>
      </xdr:nvSpPr>
      <xdr:spPr>
        <a:xfrm>
          <a:off x="9271000" y="1482915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9154160" y="150444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160655</xdr:rowOff>
    </xdr:from>
    <xdr:to xmlns:xdr="http://schemas.openxmlformats.org/drawingml/2006/spreadsheetDrawing">
      <xdr:col>55</xdr:col>
      <xdr:colOff>0</xdr:colOff>
      <xdr:row>98</xdr:row>
      <xdr:rowOff>80645</xdr:rowOff>
    </xdr:to>
    <xdr:cxnSp macro="">
      <xdr:nvCxnSpPr>
        <xdr:cNvPr id="460" name="直線コネクタ 459"/>
        <xdr:cNvCxnSpPr/>
      </xdr:nvCxnSpPr>
      <xdr:spPr>
        <a:xfrm flipV="1">
          <a:off x="8496300" y="16219805"/>
          <a:ext cx="7239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7535" cy="259080"/>
    <xdr:sp macro="" textlink="">
      <xdr:nvSpPr>
        <xdr:cNvPr id="461" name="普通建設事業費 （ うち更新整備　）平均値テキスト"/>
        <xdr:cNvSpPr txBox="1"/>
      </xdr:nvSpPr>
      <xdr:spPr>
        <a:xfrm>
          <a:off x="9271000" y="160026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9192260" y="1615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97</xdr:row>
      <xdr:rowOff>170180</xdr:rowOff>
    </xdr:from>
    <xdr:to xmlns:xdr="http://schemas.openxmlformats.org/drawingml/2006/spreadsheetDrawing">
      <xdr:col>50</xdr:col>
      <xdr:colOff>114300</xdr:colOff>
      <xdr:row>98</xdr:row>
      <xdr:rowOff>80645</xdr:rowOff>
    </xdr:to>
    <xdr:cxnSp macro="">
      <xdr:nvCxnSpPr>
        <xdr:cNvPr id="463" name="直線コネクタ 462"/>
        <xdr:cNvCxnSpPr/>
      </xdr:nvCxnSpPr>
      <xdr:spPr>
        <a:xfrm>
          <a:off x="7711440" y="16229330"/>
          <a:ext cx="78486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8445500" y="1618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7535" cy="256540"/>
    <xdr:sp macro="" textlink="">
      <xdr:nvSpPr>
        <xdr:cNvPr id="465" name="テキスト ボックス 464"/>
        <xdr:cNvSpPr txBox="1"/>
      </xdr:nvSpPr>
      <xdr:spPr>
        <a:xfrm>
          <a:off x="8219440" y="1596263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170180</xdr:rowOff>
    </xdr:from>
    <xdr:to xmlns:xdr="http://schemas.openxmlformats.org/drawingml/2006/spreadsheetDrawing">
      <xdr:col>45</xdr:col>
      <xdr:colOff>167640</xdr:colOff>
      <xdr:row>98</xdr:row>
      <xdr:rowOff>63500</xdr:rowOff>
    </xdr:to>
    <xdr:cxnSp macro="">
      <xdr:nvCxnSpPr>
        <xdr:cNvPr id="466" name="直線コネクタ 465"/>
        <xdr:cNvCxnSpPr/>
      </xdr:nvCxnSpPr>
      <xdr:spPr>
        <a:xfrm flipV="1">
          <a:off x="6924040" y="16229330"/>
          <a:ext cx="7874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7670800" y="16182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44450</xdr:rowOff>
    </xdr:from>
    <xdr:ext cx="597535" cy="259080"/>
    <xdr:sp macro="" textlink="">
      <xdr:nvSpPr>
        <xdr:cNvPr id="468" name="テキスト ボックス 467"/>
        <xdr:cNvSpPr txBox="1"/>
      </xdr:nvSpPr>
      <xdr:spPr>
        <a:xfrm>
          <a:off x="7444740" y="16275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19685</xdr:rowOff>
    </xdr:from>
    <xdr:to xmlns:xdr="http://schemas.openxmlformats.org/drawingml/2006/spreadsheetDrawing">
      <xdr:col>41</xdr:col>
      <xdr:colOff>50800</xdr:colOff>
      <xdr:row>98</xdr:row>
      <xdr:rowOff>63500</xdr:rowOff>
    </xdr:to>
    <xdr:cxnSp macro="">
      <xdr:nvCxnSpPr>
        <xdr:cNvPr id="469" name="直線コネクタ 468"/>
        <xdr:cNvCxnSpPr/>
      </xdr:nvCxnSpPr>
      <xdr:spPr>
        <a:xfrm>
          <a:off x="6149340" y="16250285"/>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6873240" y="1619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7535" cy="259080"/>
    <xdr:sp macro="" textlink="">
      <xdr:nvSpPr>
        <xdr:cNvPr id="471" name="テキスト ボックス 470"/>
        <xdr:cNvSpPr txBox="1"/>
      </xdr:nvSpPr>
      <xdr:spPr>
        <a:xfrm>
          <a:off x="6670040" y="15967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09854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47625</xdr:rowOff>
    </xdr:from>
    <xdr:ext cx="597535" cy="259080"/>
    <xdr:sp macro="" textlink="">
      <xdr:nvSpPr>
        <xdr:cNvPr id="473" name="テキスト ボックス 472"/>
        <xdr:cNvSpPr txBox="1"/>
      </xdr:nvSpPr>
      <xdr:spPr>
        <a:xfrm>
          <a:off x="5872480" y="159353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0525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3286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2000" cy="259080"/>
    <xdr:sp macro="" textlink="">
      <xdr:nvSpPr>
        <xdr:cNvPr id="476" name="テキスト ボックス 475"/>
        <xdr:cNvSpPr txBox="1"/>
      </xdr:nvSpPr>
      <xdr:spPr>
        <a:xfrm>
          <a:off x="754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77" name="テキスト ボックス 476"/>
        <xdr:cNvSpPr txBox="1"/>
      </xdr:nvSpPr>
      <xdr:spPr>
        <a:xfrm>
          <a:off x="6756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59817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109855</xdr:rowOff>
    </xdr:from>
    <xdr:to xmlns:xdr="http://schemas.openxmlformats.org/drawingml/2006/spreadsheetDrawing">
      <xdr:col>55</xdr:col>
      <xdr:colOff>50800</xdr:colOff>
      <xdr:row>98</xdr:row>
      <xdr:rowOff>40640</xdr:rowOff>
    </xdr:to>
    <xdr:sp macro="" textlink="">
      <xdr:nvSpPr>
        <xdr:cNvPr id="479" name="楕円 478"/>
        <xdr:cNvSpPr/>
      </xdr:nvSpPr>
      <xdr:spPr>
        <a:xfrm>
          <a:off x="9192260" y="1616900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88265</xdr:rowOff>
    </xdr:from>
    <xdr:ext cx="597535" cy="256540"/>
    <xdr:sp macro="" textlink="">
      <xdr:nvSpPr>
        <xdr:cNvPr id="480" name="普通建設事業費 （ うち更新整備　）該当値テキスト"/>
        <xdr:cNvSpPr txBox="1"/>
      </xdr:nvSpPr>
      <xdr:spPr>
        <a:xfrm>
          <a:off x="9271000" y="1614741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29845</xdr:rowOff>
    </xdr:from>
    <xdr:to xmlns:xdr="http://schemas.openxmlformats.org/drawingml/2006/spreadsheetDrawing">
      <xdr:col>50</xdr:col>
      <xdr:colOff>165100</xdr:colOff>
      <xdr:row>98</xdr:row>
      <xdr:rowOff>132080</xdr:rowOff>
    </xdr:to>
    <xdr:sp macro="" textlink="">
      <xdr:nvSpPr>
        <xdr:cNvPr id="481" name="楕円 480"/>
        <xdr:cNvSpPr/>
      </xdr:nvSpPr>
      <xdr:spPr>
        <a:xfrm>
          <a:off x="84455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122555</xdr:rowOff>
    </xdr:from>
    <xdr:ext cx="534670" cy="256540"/>
    <xdr:sp macro="" textlink="">
      <xdr:nvSpPr>
        <xdr:cNvPr id="482" name="テキスト ボックス 481"/>
        <xdr:cNvSpPr txBox="1"/>
      </xdr:nvSpPr>
      <xdr:spPr>
        <a:xfrm>
          <a:off x="8251825" y="163531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119380</xdr:rowOff>
    </xdr:from>
    <xdr:to xmlns:xdr="http://schemas.openxmlformats.org/drawingml/2006/spreadsheetDrawing">
      <xdr:col>46</xdr:col>
      <xdr:colOff>38100</xdr:colOff>
      <xdr:row>98</xdr:row>
      <xdr:rowOff>49530</xdr:rowOff>
    </xdr:to>
    <xdr:sp macro="" textlink="">
      <xdr:nvSpPr>
        <xdr:cNvPr id="483" name="楕円 482"/>
        <xdr:cNvSpPr/>
      </xdr:nvSpPr>
      <xdr:spPr>
        <a:xfrm>
          <a:off x="7670800" y="16178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66040</xdr:rowOff>
    </xdr:from>
    <xdr:ext cx="597535" cy="256540"/>
    <xdr:sp macro="" textlink="">
      <xdr:nvSpPr>
        <xdr:cNvPr id="484" name="テキスト ボックス 483"/>
        <xdr:cNvSpPr txBox="1"/>
      </xdr:nvSpPr>
      <xdr:spPr>
        <a:xfrm>
          <a:off x="7444740" y="1595374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12065</xdr:rowOff>
    </xdr:from>
    <xdr:to xmlns:xdr="http://schemas.openxmlformats.org/drawingml/2006/spreadsheetDrawing">
      <xdr:col>41</xdr:col>
      <xdr:colOff>101600</xdr:colOff>
      <xdr:row>98</xdr:row>
      <xdr:rowOff>113665</xdr:rowOff>
    </xdr:to>
    <xdr:sp macro="" textlink="">
      <xdr:nvSpPr>
        <xdr:cNvPr id="485" name="楕円 484"/>
        <xdr:cNvSpPr/>
      </xdr:nvSpPr>
      <xdr:spPr>
        <a:xfrm>
          <a:off x="687324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104775</xdr:rowOff>
    </xdr:from>
    <xdr:ext cx="533400" cy="259080"/>
    <xdr:sp macro="" textlink="">
      <xdr:nvSpPr>
        <xdr:cNvPr id="486" name="テキスト ボックス 485"/>
        <xdr:cNvSpPr txBox="1"/>
      </xdr:nvSpPr>
      <xdr:spPr>
        <a:xfrm>
          <a:off x="6702425" y="16335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87" name="楕円 486"/>
        <xdr:cNvSpPr/>
      </xdr:nvSpPr>
      <xdr:spPr>
        <a:xfrm>
          <a:off x="609854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61595</xdr:rowOff>
    </xdr:from>
    <xdr:ext cx="597535" cy="259080"/>
    <xdr:sp macro="" textlink="">
      <xdr:nvSpPr>
        <xdr:cNvPr id="488" name="テキスト ボックス 487"/>
        <xdr:cNvSpPr txBox="1"/>
      </xdr:nvSpPr>
      <xdr:spPr>
        <a:xfrm>
          <a:off x="5872480" y="162921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167640</xdr:colOff>
      <xdr:row>25</xdr:row>
      <xdr:rowOff>31115</xdr:rowOff>
    </xdr:to>
    <xdr:sp macro="" textlink="">
      <xdr:nvSpPr>
        <xdr:cNvPr id="489" name="正方形/長方形 488"/>
        <xdr:cNvSpPr/>
      </xdr:nvSpPr>
      <xdr:spPr>
        <a:xfrm>
          <a:off x="10960100" y="3859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064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064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19659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19659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29717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29717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80645</xdr:rowOff>
    </xdr:to>
    <xdr:sp macro="" textlink="">
      <xdr:nvSpPr>
        <xdr:cNvPr id="496" name="正方形/長方形 495"/>
        <xdr:cNvSpPr/>
      </xdr:nvSpPr>
      <xdr:spPr>
        <a:xfrm>
          <a:off x="10960100" y="4653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7" name="テキスト ボックス 496"/>
        <xdr:cNvSpPr txBox="1"/>
      </xdr:nvSpPr>
      <xdr:spPr>
        <a:xfrm>
          <a:off x="10922000" y="4469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167640</xdr:colOff>
      <xdr:row>41</xdr:row>
      <xdr:rowOff>80645</xdr:rowOff>
    </xdr:to>
    <xdr:cxnSp macro="">
      <xdr:nvCxnSpPr>
        <xdr:cNvPr id="498" name="直線コネクタ 497"/>
        <xdr:cNvCxnSpPr/>
      </xdr:nvCxnSpPr>
      <xdr:spPr>
        <a:xfrm>
          <a:off x="10960100" y="6856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167640</xdr:colOff>
      <xdr:row>39</xdr:row>
      <xdr:rowOff>96520</xdr:rowOff>
    </xdr:to>
    <xdr:cxnSp macro="">
      <xdr:nvCxnSpPr>
        <xdr:cNvPr id="499" name="直線コネクタ 498"/>
        <xdr:cNvCxnSpPr/>
      </xdr:nvCxnSpPr>
      <xdr:spPr>
        <a:xfrm>
          <a:off x="10960100" y="65417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7650" cy="250825"/>
    <xdr:sp macro="" textlink="">
      <xdr:nvSpPr>
        <xdr:cNvPr id="500" name="テキスト ボックス 499"/>
        <xdr:cNvSpPr txBox="1"/>
      </xdr:nvSpPr>
      <xdr:spPr>
        <a:xfrm>
          <a:off x="10734040" y="6405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167640</xdr:colOff>
      <xdr:row>37</xdr:row>
      <xdr:rowOff>112395</xdr:rowOff>
    </xdr:to>
    <xdr:cxnSp macro="">
      <xdr:nvCxnSpPr>
        <xdr:cNvPr id="501" name="直線コネクタ 500"/>
        <xdr:cNvCxnSpPr/>
      </xdr:nvCxnSpPr>
      <xdr:spPr>
        <a:xfrm>
          <a:off x="10960100" y="62274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52095"/>
    <xdr:sp macro="" textlink="">
      <xdr:nvSpPr>
        <xdr:cNvPr id="502" name="テキスト ボックス 501"/>
        <xdr:cNvSpPr txBox="1"/>
      </xdr:nvSpPr>
      <xdr:spPr>
        <a:xfrm>
          <a:off x="10497185" y="60909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167640</xdr:colOff>
      <xdr:row>35</xdr:row>
      <xdr:rowOff>128905</xdr:rowOff>
    </xdr:to>
    <xdr:cxnSp macro="">
      <xdr:nvCxnSpPr>
        <xdr:cNvPr id="503" name="直線コネクタ 502"/>
        <xdr:cNvCxnSpPr/>
      </xdr:nvCxnSpPr>
      <xdr:spPr>
        <a:xfrm>
          <a:off x="10960100" y="59137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2095"/>
    <xdr:sp macro="" textlink="">
      <xdr:nvSpPr>
        <xdr:cNvPr id="504" name="テキスト ボックス 503"/>
        <xdr:cNvSpPr txBox="1"/>
      </xdr:nvSpPr>
      <xdr:spPr>
        <a:xfrm>
          <a:off x="10497185" y="577659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167640</xdr:colOff>
      <xdr:row>33</xdr:row>
      <xdr:rowOff>144780</xdr:rowOff>
    </xdr:to>
    <xdr:cxnSp macro="">
      <xdr:nvCxnSpPr>
        <xdr:cNvPr id="505" name="直線コネクタ 504"/>
        <xdr:cNvCxnSpPr/>
      </xdr:nvCxnSpPr>
      <xdr:spPr>
        <a:xfrm>
          <a:off x="10960100" y="55994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6" name="テキスト ボックス 505"/>
        <xdr:cNvSpPr txBox="1"/>
      </xdr:nvSpPr>
      <xdr:spPr>
        <a:xfrm>
          <a:off x="10497185" y="54603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167640</xdr:colOff>
      <xdr:row>31</xdr:row>
      <xdr:rowOff>161290</xdr:rowOff>
    </xdr:to>
    <xdr:cxnSp macro="">
      <xdr:nvCxnSpPr>
        <xdr:cNvPr id="507" name="直線コネクタ 506"/>
        <xdr:cNvCxnSpPr/>
      </xdr:nvCxnSpPr>
      <xdr:spPr>
        <a:xfrm>
          <a:off x="10960100" y="52857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4360" cy="251460"/>
    <xdr:sp macro="" textlink="">
      <xdr:nvSpPr>
        <xdr:cNvPr id="508" name="テキスト ボックス 507"/>
        <xdr:cNvSpPr txBox="1"/>
      </xdr:nvSpPr>
      <xdr:spPr>
        <a:xfrm>
          <a:off x="10433050" y="514604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167640</xdr:colOff>
      <xdr:row>30</xdr:row>
      <xdr:rowOff>8255</xdr:rowOff>
    </xdr:to>
    <xdr:cxnSp macro="">
      <xdr:nvCxnSpPr>
        <xdr:cNvPr id="509" name="直線コネクタ 508"/>
        <xdr:cNvCxnSpPr/>
      </xdr:nvCxnSpPr>
      <xdr:spPr>
        <a:xfrm>
          <a:off x="10960100" y="49676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4360" cy="253365"/>
    <xdr:sp macro="" textlink="">
      <xdr:nvSpPr>
        <xdr:cNvPr id="510" name="テキスト ボックス 509"/>
        <xdr:cNvSpPr txBox="1"/>
      </xdr:nvSpPr>
      <xdr:spPr>
        <a:xfrm>
          <a:off x="10433050" y="4831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28</xdr:row>
      <xdr:rowOff>24765</xdr:rowOff>
    </xdr:to>
    <xdr:cxnSp macro="">
      <xdr:nvCxnSpPr>
        <xdr:cNvPr id="511" name="直線コネクタ 510"/>
        <xdr:cNvCxnSpPr/>
      </xdr:nvCxnSpPr>
      <xdr:spPr>
        <a:xfrm>
          <a:off x="10960100" y="4653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4360" cy="250825"/>
    <xdr:sp macro="" textlink="">
      <xdr:nvSpPr>
        <xdr:cNvPr id="512" name="テキスト ボックス 511"/>
        <xdr:cNvSpPr txBox="1"/>
      </xdr:nvSpPr>
      <xdr:spPr>
        <a:xfrm>
          <a:off x="10433050" y="4517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80645</xdr:rowOff>
    </xdr:to>
    <xdr:sp macro="" textlink="">
      <xdr:nvSpPr>
        <xdr:cNvPr id="513" name="災害復旧事業費グラフ枠"/>
        <xdr:cNvSpPr/>
      </xdr:nvSpPr>
      <xdr:spPr>
        <a:xfrm>
          <a:off x="10960100" y="4653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48260</xdr:rowOff>
    </xdr:from>
    <xdr:to xmlns:xdr="http://schemas.openxmlformats.org/drawingml/2006/spreadsheetDrawing">
      <xdr:col>85</xdr:col>
      <xdr:colOff>126365</xdr:colOff>
      <xdr:row>39</xdr:row>
      <xdr:rowOff>96520</xdr:rowOff>
    </xdr:to>
    <xdr:cxnSp macro="">
      <xdr:nvCxnSpPr>
        <xdr:cNvPr id="514" name="直線コネクタ 513"/>
        <xdr:cNvCxnSpPr/>
      </xdr:nvCxnSpPr>
      <xdr:spPr>
        <a:xfrm flipV="1">
          <a:off x="14374495" y="517271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39</xdr:row>
      <xdr:rowOff>100330</xdr:rowOff>
    </xdr:from>
    <xdr:ext cx="249555" cy="253365"/>
    <xdr:sp macro="" textlink="">
      <xdr:nvSpPr>
        <xdr:cNvPr id="515" name="災害復旧事業費最小値テキスト"/>
        <xdr:cNvSpPr txBox="1"/>
      </xdr:nvSpPr>
      <xdr:spPr>
        <a:xfrm>
          <a:off x="14417040" y="65455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6" name="直線コネクタ 515"/>
        <xdr:cNvCxnSpPr/>
      </xdr:nvCxnSpPr>
      <xdr:spPr>
        <a:xfrm>
          <a:off x="14287500" y="6541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29</xdr:row>
      <xdr:rowOff>163195</xdr:rowOff>
    </xdr:from>
    <xdr:ext cx="598805" cy="250825"/>
    <xdr:sp macro="" textlink="">
      <xdr:nvSpPr>
        <xdr:cNvPr id="517" name="災害復旧事業費最大値テキスト"/>
        <xdr:cNvSpPr txBox="1"/>
      </xdr:nvSpPr>
      <xdr:spPr>
        <a:xfrm>
          <a:off x="14417040" y="49574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48260</xdr:rowOff>
    </xdr:from>
    <xdr:to xmlns:xdr="http://schemas.openxmlformats.org/drawingml/2006/spreadsheetDrawing">
      <xdr:col>86</xdr:col>
      <xdr:colOff>25400</xdr:colOff>
      <xdr:row>31</xdr:row>
      <xdr:rowOff>48260</xdr:rowOff>
    </xdr:to>
    <xdr:cxnSp macro="">
      <xdr:nvCxnSpPr>
        <xdr:cNvPr id="518" name="直線コネクタ 517"/>
        <xdr:cNvCxnSpPr/>
      </xdr:nvCxnSpPr>
      <xdr:spPr>
        <a:xfrm>
          <a:off x="14287500" y="51727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76835</xdr:rowOff>
    </xdr:from>
    <xdr:to xmlns:xdr="http://schemas.openxmlformats.org/drawingml/2006/spreadsheetDrawing">
      <xdr:col>85</xdr:col>
      <xdr:colOff>127000</xdr:colOff>
      <xdr:row>39</xdr:row>
      <xdr:rowOff>96520</xdr:rowOff>
    </xdr:to>
    <xdr:cxnSp macro="">
      <xdr:nvCxnSpPr>
        <xdr:cNvPr id="519" name="直線コネクタ 518"/>
        <xdr:cNvCxnSpPr/>
      </xdr:nvCxnSpPr>
      <xdr:spPr>
        <a:xfrm>
          <a:off x="13629640" y="6191885"/>
          <a:ext cx="74676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37</xdr:row>
      <xdr:rowOff>106680</xdr:rowOff>
    </xdr:from>
    <xdr:ext cx="534670" cy="252095"/>
    <xdr:sp macro="" textlink="">
      <xdr:nvSpPr>
        <xdr:cNvPr id="520" name="災害復旧事業費平均値テキスト"/>
        <xdr:cNvSpPr txBox="1"/>
      </xdr:nvSpPr>
      <xdr:spPr>
        <a:xfrm>
          <a:off x="14417040" y="622173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84455</xdr:rowOff>
    </xdr:from>
    <xdr:to xmlns:xdr="http://schemas.openxmlformats.org/drawingml/2006/spreadsheetDrawing">
      <xdr:col>85</xdr:col>
      <xdr:colOff>167640</xdr:colOff>
      <xdr:row>39</xdr:row>
      <xdr:rowOff>17145</xdr:rowOff>
    </xdr:to>
    <xdr:sp macro="" textlink="">
      <xdr:nvSpPr>
        <xdr:cNvPr id="521" name="フローチャート: 判断 520"/>
        <xdr:cNvSpPr/>
      </xdr:nvSpPr>
      <xdr:spPr>
        <a:xfrm>
          <a:off x="14325600" y="6364605"/>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61595</xdr:rowOff>
    </xdr:from>
    <xdr:to xmlns:xdr="http://schemas.openxmlformats.org/drawingml/2006/spreadsheetDrawing">
      <xdr:col>81</xdr:col>
      <xdr:colOff>50800</xdr:colOff>
      <xdr:row>37</xdr:row>
      <xdr:rowOff>76835</xdr:rowOff>
    </xdr:to>
    <xdr:cxnSp macro="">
      <xdr:nvCxnSpPr>
        <xdr:cNvPr id="522" name="直線コネクタ 521"/>
        <xdr:cNvCxnSpPr/>
      </xdr:nvCxnSpPr>
      <xdr:spPr>
        <a:xfrm>
          <a:off x="12854940" y="6011545"/>
          <a:ext cx="7747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40640</xdr:rowOff>
    </xdr:from>
    <xdr:to xmlns:xdr="http://schemas.openxmlformats.org/drawingml/2006/spreadsheetDrawing">
      <xdr:col>81</xdr:col>
      <xdr:colOff>101600</xdr:colOff>
      <xdr:row>38</xdr:row>
      <xdr:rowOff>140335</xdr:rowOff>
    </xdr:to>
    <xdr:sp macro="" textlink="">
      <xdr:nvSpPr>
        <xdr:cNvPr id="523" name="フローチャート: 判断 522"/>
        <xdr:cNvSpPr/>
      </xdr:nvSpPr>
      <xdr:spPr>
        <a:xfrm>
          <a:off x="13578840" y="6320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131445</xdr:rowOff>
    </xdr:from>
    <xdr:ext cx="533400" cy="252095"/>
    <xdr:sp macro="" textlink="">
      <xdr:nvSpPr>
        <xdr:cNvPr id="524" name="テキスト ボックス 523"/>
        <xdr:cNvSpPr txBox="1"/>
      </xdr:nvSpPr>
      <xdr:spPr>
        <a:xfrm>
          <a:off x="13408025" y="641159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36</xdr:row>
      <xdr:rowOff>61595</xdr:rowOff>
    </xdr:from>
    <xdr:to xmlns:xdr="http://schemas.openxmlformats.org/drawingml/2006/spreadsheetDrawing">
      <xdr:col>76</xdr:col>
      <xdr:colOff>114300</xdr:colOff>
      <xdr:row>39</xdr:row>
      <xdr:rowOff>90170</xdr:rowOff>
    </xdr:to>
    <xdr:cxnSp macro="">
      <xdr:nvCxnSpPr>
        <xdr:cNvPr id="525" name="直線コネクタ 524"/>
        <xdr:cNvCxnSpPr/>
      </xdr:nvCxnSpPr>
      <xdr:spPr>
        <a:xfrm flipV="1">
          <a:off x="12070080" y="6011545"/>
          <a:ext cx="78486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59055</xdr:rowOff>
    </xdr:from>
    <xdr:to xmlns:xdr="http://schemas.openxmlformats.org/drawingml/2006/spreadsheetDrawing">
      <xdr:col>76</xdr:col>
      <xdr:colOff>165100</xdr:colOff>
      <xdr:row>38</xdr:row>
      <xdr:rowOff>158750</xdr:rowOff>
    </xdr:to>
    <xdr:sp macro="" textlink="">
      <xdr:nvSpPr>
        <xdr:cNvPr id="526" name="フローチャート: 判断 525"/>
        <xdr:cNvSpPr/>
      </xdr:nvSpPr>
      <xdr:spPr>
        <a:xfrm>
          <a:off x="12804140" y="63392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149860</xdr:rowOff>
    </xdr:from>
    <xdr:ext cx="534670" cy="252095"/>
    <xdr:sp macro="" textlink="">
      <xdr:nvSpPr>
        <xdr:cNvPr id="527" name="テキスト ボックス 526"/>
        <xdr:cNvSpPr txBox="1"/>
      </xdr:nvSpPr>
      <xdr:spPr>
        <a:xfrm>
          <a:off x="12610465" y="64300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76200</xdr:rowOff>
    </xdr:from>
    <xdr:to xmlns:xdr="http://schemas.openxmlformats.org/drawingml/2006/spreadsheetDrawing">
      <xdr:col>71</xdr:col>
      <xdr:colOff>167640</xdr:colOff>
      <xdr:row>39</xdr:row>
      <xdr:rowOff>90170</xdr:rowOff>
    </xdr:to>
    <xdr:cxnSp macro="">
      <xdr:nvCxnSpPr>
        <xdr:cNvPr id="528" name="直線コネクタ 527"/>
        <xdr:cNvCxnSpPr/>
      </xdr:nvCxnSpPr>
      <xdr:spPr>
        <a:xfrm>
          <a:off x="11282680" y="6521450"/>
          <a:ext cx="7874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69850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2029440" y="635000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17145</xdr:rowOff>
    </xdr:from>
    <xdr:ext cx="532130" cy="252095"/>
    <xdr:sp macro="" textlink="">
      <xdr:nvSpPr>
        <xdr:cNvPr id="530" name="テキスト ボックス 529"/>
        <xdr:cNvSpPr txBox="1"/>
      </xdr:nvSpPr>
      <xdr:spPr>
        <a:xfrm>
          <a:off x="11835765" y="613219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18415</xdr:rowOff>
    </xdr:from>
    <xdr:to xmlns:xdr="http://schemas.openxmlformats.org/drawingml/2006/spreadsheetDrawing">
      <xdr:col>67</xdr:col>
      <xdr:colOff>101600</xdr:colOff>
      <xdr:row>38</xdr:row>
      <xdr:rowOff>117475</xdr:rowOff>
    </xdr:to>
    <xdr:sp macro="" textlink="">
      <xdr:nvSpPr>
        <xdr:cNvPr id="531" name="フローチャート: 判断 530"/>
        <xdr:cNvSpPr/>
      </xdr:nvSpPr>
      <xdr:spPr>
        <a:xfrm>
          <a:off x="11231880" y="6298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133985</xdr:rowOff>
    </xdr:from>
    <xdr:ext cx="533400" cy="253365"/>
    <xdr:sp macro="" textlink="">
      <xdr:nvSpPr>
        <xdr:cNvPr id="532" name="テキスト ボックス 531"/>
        <xdr:cNvSpPr txBox="1"/>
      </xdr:nvSpPr>
      <xdr:spPr>
        <a:xfrm>
          <a:off x="11061065" y="608393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3" name="テキスト ボックス 532"/>
        <xdr:cNvSpPr txBox="1"/>
      </xdr:nvSpPr>
      <xdr:spPr>
        <a:xfrm>
          <a:off x="142087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60730" cy="253365"/>
    <xdr:sp macro="" textlink="">
      <xdr:nvSpPr>
        <xdr:cNvPr id="534" name="テキスト ボックス 533"/>
        <xdr:cNvSpPr txBox="1"/>
      </xdr:nvSpPr>
      <xdr:spPr>
        <a:xfrm>
          <a:off x="1346200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5" name="テキスト ボックス 534"/>
        <xdr:cNvSpPr txBox="1"/>
      </xdr:nvSpPr>
      <xdr:spPr>
        <a:xfrm>
          <a:off x="126873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78105</xdr:rowOff>
    </xdr:from>
    <xdr:ext cx="762000" cy="253365"/>
    <xdr:sp macro="" textlink="">
      <xdr:nvSpPr>
        <xdr:cNvPr id="536" name="テキスト ボックス 535"/>
        <xdr:cNvSpPr txBox="1"/>
      </xdr:nvSpPr>
      <xdr:spPr>
        <a:xfrm>
          <a:off x="119024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60730" cy="253365"/>
    <xdr:sp macro="" textlink="">
      <xdr:nvSpPr>
        <xdr:cNvPr id="537" name="テキスト ボックス 536"/>
        <xdr:cNvSpPr txBox="1"/>
      </xdr:nvSpPr>
      <xdr:spPr>
        <a:xfrm>
          <a:off x="1111504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167640</xdr:colOff>
      <xdr:row>39</xdr:row>
      <xdr:rowOff>146685</xdr:rowOff>
    </xdr:to>
    <xdr:sp macro="" textlink="">
      <xdr:nvSpPr>
        <xdr:cNvPr id="538" name="楕円 537"/>
        <xdr:cNvSpPr/>
      </xdr:nvSpPr>
      <xdr:spPr>
        <a:xfrm>
          <a:off x="14325600" y="6492875"/>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38</xdr:row>
      <xdr:rowOff>131445</xdr:rowOff>
    </xdr:from>
    <xdr:ext cx="249555" cy="252095"/>
    <xdr:sp macro="" textlink="">
      <xdr:nvSpPr>
        <xdr:cNvPr id="539" name="災害復旧事業費該当値テキスト"/>
        <xdr:cNvSpPr txBox="1"/>
      </xdr:nvSpPr>
      <xdr:spPr>
        <a:xfrm>
          <a:off x="14417040" y="641159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27305</xdr:rowOff>
    </xdr:from>
    <xdr:to xmlns:xdr="http://schemas.openxmlformats.org/drawingml/2006/spreadsheetDrawing">
      <xdr:col>81</xdr:col>
      <xdr:colOff>101600</xdr:colOff>
      <xdr:row>37</xdr:row>
      <xdr:rowOff>127000</xdr:rowOff>
    </xdr:to>
    <xdr:sp macro="" textlink="">
      <xdr:nvSpPr>
        <xdr:cNvPr id="540" name="楕円 539"/>
        <xdr:cNvSpPr/>
      </xdr:nvSpPr>
      <xdr:spPr>
        <a:xfrm>
          <a:off x="13578840" y="6142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142875</xdr:rowOff>
    </xdr:from>
    <xdr:ext cx="533400" cy="252095"/>
    <xdr:sp macro="" textlink="">
      <xdr:nvSpPr>
        <xdr:cNvPr id="541" name="テキスト ボックス 540"/>
        <xdr:cNvSpPr txBox="1"/>
      </xdr:nvSpPr>
      <xdr:spPr>
        <a:xfrm>
          <a:off x="13408025" y="592772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12700</xdr:rowOff>
    </xdr:from>
    <xdr:to xmlns:xdr="http://schemas.openxmlformats.org/drawingml/2006/spreadsheetDrawing">
      <xdr:col>76</xdr:col>
      <xdr:colOff>165100</xdr:colOff>
      <xdr:row>36</xdr:row>
      <xdr:rowOff>111760</xdr:rowOff>
    </xdr:to>
    <xdr:sp macro="" textlink="">
      <xdr:nvSpPr>
        <xdr:cNvPr id="542" name="楕円 541"/>
        <xdr:cNvSpPr/>
      </xdr:nvSpPr>
      <xdr:spPr>
        <a:xfrm>
          <a:off x="12804140" y="5962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128270</xdr:rowOff>
    </xdr:from>
    <xdr:ext cx="534670" cy="252095"/>
    <xdr:sp macro="" textlink="">
      <xdr:nvSpPr>
        <xdr:cNvPr id="543" name="テキスト ボックス 542"/>
        <xdr:cNvSpPr txBox="1"/>
      </xdr:nvSpPr>
      <xdr:spPr>
        <a:xfrm>
          <a:off x="12610465" y="57480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40005</xdr:rowOff>
    </xdr:from>
    <xdr:to xmlns:xdr="http://schemas.openxmlformats.org/drawingml/2006/spreadsheetDrawing">
      <xdr:col>72</xdr:col>
      <xdr:colOff>38100</xdr:colOff>
      <xdr:row>39</xdr:row>
      <xdr:rowOff>140335</xdr:rowOff>
    </xdr:to>
    <xdr:sp macro="" textlink="">
      <xdr:nvSpPr>
        <xdr:cNvPr id="544" name="楕円 543"/>
        <xdr:cNvSpPr/>
      </xdr:nvSpPr>
      <xdr:spPr>
        <a:xfrm>
          <a:off x="12029440" y="648525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167640</xdr:colOff>
      <xdr:row>39</xdr:row>
      <xdr:rowOff>130810</xdr:rowOff>
    </xdr:from>
    <xdr:ext cx="378460" cy="252095"/>
    <xdr:sp macro="" textlink="">
      <xdr:nvSpPr>
        <xdr:cNvPr id="545" name="テキスト ボックス 544"/>
        <xdr:cNvSpPr txBox="1"/>
      </xdr:nvSpPr>
      <xdr:spPr>
        <a:xfrm>
          <a:off x="11902440" y="65760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26670</xdr:rowOff>
    </xdr:from>
    <xdr:to xmlns:xdr="http://schemas.openxmlformats.org/drawingml/2006/spreadsheetDrawing">
      <xdr:col>67</xdr:col>
      <xdr:colOff>101600</xdr:colOff>
      <xdr:row>39</xdr:row>
      <xdr:rowOff>126365</xdr:rowOff>
    </xdr:to>
    <xdr:sp macro="" textlink="">
      <xdr:nvSpPr>
        <xdr:cNvPr id="546" name="楕円 545"/>
        <xdr:cNvSpPr/>
      </xdr:nvSpPr>
      <xdr:spPr>
        <a:xfrm>
          <a:off x="11231880" y="6471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117475</xdr:rowOff>
    </xdr:from>
    <xdr:ext cx="469900" cy="252095"/>
    <xdr:sp macro="" textlink="">
      <xdr:nvSpPr>
        <xdr:cNvPr id="547" name="テキスト ボックス 546"/>
        <xdr:cNvSpPr txBox="1"/>
      </xdr:nvSpPr>
      <xdr:spPr>
        <a:xfrm>
          <a:off x="11070590" y="65627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167640</xdr:colOff>
      <xdr:row>45</xdr:row>
      <xdr:rowOff>31115</xdr:rowOff>
    </xdr:to>
    <xdr:sp macro="" textlink="">
      <xdr:nvSpPr>
        <xdr:cNvPr id="548" name="正方形/長方形 547"/>
        <xdr:cNvSpPr/>
      </xdr:nvSpPr>
      <xdr:spPr>
        <a:xfrm>
          <a:off x="10960100" y="7161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1064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064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19659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19659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29717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29717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80645</xdr:rowOff>
    </xdr:to>
    <xdr:sp macro="" textlink="">
      <xdr:nvSpPr>
        <xdr:cNvPr id="555" name="正方形/長方形 554"/>
        <xdr:cNvSpPr/>
      </xdr:nvSpPr>
      <xdr:spPr>
        <a:xfrm>
          <a:off x="10960100" y="7955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6" name="テキスト ボックス 555"/>
        <xdr:cNvSpPr txBox="1"/>
      </xdr:nvSpPr>
      <xdr:spPr>
        <a:xfrm>
          <a:off x="10922000" y="7771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167640</xdr:colOff>
      <xdr:row>61</xdr:row>
      <xdr:rowOff>80645</xdr:rowOff>
    </xdr:to>
    <xdr:cxnSp macro="">
      <xdr:nvCxnSpPr>
        <xdr:cNvPr id="557" name="直線コネクタ 556"/>
        <xdr:cNvCxnSpPr/>
      </xdr:nvCxnSpPr>
      <xdr:spPr>
        <a:xfrm>
          <a:off x="10960100" y="10158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167640</xdr:colOff>
      <xdr:row>58</xdr:row>
      <xdr:rowOff>136525</xdr:rowOff>
    </xdr:to>
    <xdr:cxnSp macro="">
      <xdr:nvCxnSpPr>
        <xdr:cNvPr id="558" name="直線コネクタ 557"/>
        <xdr:cNvCxnSpPr/>
      </xdr:nvCxnSpPr>
      <xdr:spPr>
        <a:xfrm>
          <a:off x="10960100" y="9718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7650" cy="252095"/>
    <xdr:sp macro="" textlink="">
      <xdr:nvSpPr>
        <xdr:cNvPr id="559" name="テキスト ボックス 558"/>
        <xdr:cNvSpPr txBox="1"/>
      </xdr:nvSpPr>
      <xdr:spPr>
        <a:xfrm>
          <a:off x="10734040" y="9582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167640</xdr:colOff>
      <xdr:row>56</xdr:row>
      <xdr:rowOff>24765</xdr:rowOff>
    </xdr:to>
    <xdr:cxnSp macro="">
      <xdr:nvCxnSpPr>
        <xdr:cNvPr id="560" name="直線コネクタ 559"/>
        <xdr:cNvCxnSpPr/>
      </xdr:nvCxnSpPr>
      <xdr:spPr>
        <a:xfrm>
          <a:off x="10960100" y="92767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53340</xdr:rowOff>
    </xdr:from>
    <xdr:ext cx="247650" cy="250825"/>
    <xdr:sp macro="" textlink="">
      <xdr:nvSpPr>
        <xdr:cNvPr id="561" name="テキスト ボックス 560"/>
        <xdr:cNvSpPr txBox="1"/>
      </xdr:nvSpPr>
      <xdr:spPr>
        <a:xfrm>
          <a:off x="10734040" y="914019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167640</xdr:colOff>
      <xdr:row>53</xdr:row>
      <xdr:rowOff>80645</xdr:rowOff>
    </xdr:to>
    <xdr:cxnSp macro="">
      <xdr:nvCxnSpPr>
        <xdr:cNvPr id="562" name="直線コネクタ 561"/>
        <xdr:cNvCxnSpPr/>
      </xdr:nvCxnSpPr>
      <xdr:spPr>
        <a:xfrm>
          <a:off x="10960100" y="8837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109220</xdr:rowOff>
    </xdr:from>
    <xdr:ext cx="247650" cy="252095"/>
    <xdr:sp macro="" textlink="">
      <xdr:nvSpPr>
        <xdr:cNvPr id="563" name="テキスト ボックス 562"/>
        <xdr:cNvSpPr txBox="1"/>
      </xdr:nvSpPr>
      <xdr:spPr>
        <a:xfrm>
          <a:off x="10734040" y="870077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167640</xdr:colOff>
      <xdr:row>50</xdr:row>
      <xdr:rowOff>136525</xdr:rowOff>
    </xdr:to>
    <xdr:cxnSp macro="">
      <xdr:nvCxnSpPr>
        <xdr:cNvPr id="564" name="直線コネクタ 563"/>
        <xdr:cNvCxnSpPr/>
      </xdr:nvCxnSpPr>
      <xdr:spPr>
        <a:xfrm>
          <a:off x="10960100" y="8397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165100</xdr:rowOff>
    </xdr:from>
    <xdr:ext cx="247650" cy="252095"/>
    <xdr:sp macro="" textlink="">
      <xdr:nvSpPr>
        <xdr:cNvPr id="565" name="テキスト ボックス 564"/>
        <xdr:cNvSpPr txBox="1"/>
      </xdr:nvSpPr>
      <xdr:spPr>
        <a:xfrm>
          <a:off x="10734040" y="82613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48</xdr:row>
      <xdr:rowOff>24765</xdr:rowOff>
    </xdr:to>
    <xdr:cxnSp macro="">
      <xdr:nvCxnSpPr>
        <xdr:cNvPr id="566" name="直線コネクタ 565"/>
        <xdr:cNvCxnSpPr/>
      </xdr:nvCxnSpPr>
      <xdr:spPr>
        <a:xfrm>
          <a:off x="10960100" y="7955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7650" cy="250825"/>
    <xdr:sp macro="" textlink="">
      <xdr:nvSpPr>
        <xdr:cNvPr id="567" name="テキスト ボックス 566"/>
        <xdr:cNvSpPr txBox="1"/>
      </xdr:nvSpPr>
      <xdr:spPr>
        <a:xfrm>
          <a:off x="10734040" y="781939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80645</xdr:rowOff>
    </xdr:to>
    <xdr:sp macro="" textlink="">
      <xdr:nvSpPr>
        <xdr:cNvPr id="568" name="失業対策事業費グラフ枠"/>
        <xdr:cNvSpPr/>
      </xdr:nvSpPr>
      <xdr:spPr>
        <a:xfrm>
          <a:off x="10960100" y="7955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136525</xdr:rowOff>
    </xdr:from>
    <xdr:to xmlns:xdr="http://schemas.openxmlformats.org/drawingml/2006/spreadsheetDrawing">
      <xdr:col>85</xdr:col>
      <xdr:colOff>126365</xdr:colOff>
      <xdr:row>58</xdr:row>
      <xdr:rowOff>136525</xdr:rowOff>
    </xdr:to>
    <xdr:cxnSp macro="">
      <xdr:nvCxnSpPr>
        <xdr:cNvPr id="569" name="直線コネクタ 568"/>
        <xdr:cNvCxnSpPr/>
      </xdr:nvCxnSpPr>
      <xdr:spPr>
        <a:xfrm>
          <a:off x="14374495" y="97186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59</xdr:row>
      <xdr:rowOff>10160</xdr:rowOff>
    </xdr:from>
    <xdr:ext cx="249555" cy="252095"/>
    <xdr:sp macro="" textlink="">
      <xdr:nvSpPr>
        <xdr:cNvPr id="570" name="失業対策事業費最小値テキスト"/>
        <xdr:cNvSpPr txBox="1"/>
      </xdr:nvSpPr>
      <xdr:spPr>
        <a:xfrm>
          <a:off x="14417040" y="97574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136525</xdr:rowOff>
    </xdr:from>
    <xdr:to xmlns:xdr="http://schemas.openxmlformats.org/drawingml/2006/spreadsheetDrawing">
      <xdr:col>86</xdr:col>
      <xdr:colOff>25400</xdr:colOff>
      <xdr:row>58</xdr:row>
      <xdr:rowOff>136525</xdr:rowOff>
    </xdr:to>
    <xdr:cxnSp macro="">
      <xdr:nvCxnSpPr>
        <xdr:cNvPr id="571" name="直線コネクタ 570"/>
        <xdr:cNvCxnSpPr/>
      </xdr:nvCxnSpPr>
      <xdr:spPr>
        <a:xfrm>
          <a:off x="14287500" y="9718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57</xdr:row>
      <xdr:rowOff>10160</xdr:rowOff>
    </xdr:from>
    <xdr:ext cx="249555" cy="252095"/>
    <xdr:sp macro="" textlink="">
      <xdr:nvSpPr>
        <xdr:cNvPr id="572" name="失業対策事業費最大値テキスト"/>
        <xdr:cNvSpPr txBox="1"/>
      </xdr:nvSpPr>
      <xdr:spPr>
        <a:xfrm>
          <a:off x="14417040" y="94272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136525</xdr:rowOff>
    </xdr:from>
    <xdr:to xmlns:xdr="http://schemas.openxmlformats.org/drawingml/2006/spreadsheetDrawing">
      <xdr:col>86</xdr:col>
      <xdr:colOff>25400</xdr:colOff>
      <xdr:row>58</xdr:row>
      <xdr:rowOff>136525</xdr:rowOff>
    </xdr:to>
    <xdr:cxnSp macro="">
      <xdr:nvCxnSpPr>
        <xdr:cNvPr id="573" name="直線コネクタ 572"/>
        <xdr:cNvCxnSpPr/>
      </xdr:nvCxnSpPr>
      <xdr:spPr>
        <a:xfrm>
          <a:off x="14287500" y="9718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136525</xdr:rowOff>
    </xdr:from>
    <xdr:to xmlns:xdr="http://schemas.openxmlformats.org/drawingml/2006/spreadsheetDrawing">
      <xdr:col>85</xdr:col>
      <xdr:colOff>127000</xdr:colOff>
      <xdr:row>58</xdr:row>
      <xdr:rowOff>136525</xdr:rowOff>
    </xdr:to>
    <xdr:cxnSp macro="">
      <xdr:nvCxnSpPr>
        <xdr:cNvPr id="574" name="直線コネクタ 573"/>
        <xdr:cNvCxnSpPr/>
      </xdr:nvCxnSpPr>
      <xdr:spPr>
        <a:xfrm>
          <a:off x="13629640" y="9718675"/>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58</xdr:row>
      <xdr:rowOff>66040</xdr:rowOff>
    </xdr:from>
    <xdr:ext cx="249555" cy="252095"/>
    <xdr:sp macro="" textlink="">
      <xdr:nvSpPr>
        <xdr:cNvPr id="575" name="失業対策事業費平均値テキスト"/>
        <xdr:cNvSpPr txBox="1"/>
      </xdr:nvSpPr>
      <xdr:spPr>
        <a:xfrm>
          <a:off x="14417040" y="964819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86995</xdr:rowOff>
    </xdr:from>
    <xdr:to xmlns:xdr="http://schemas.openxmlformats.org/drawingml/2006/spreadsheetDrawing">
      <xdr:col>85</xdr:col>
      <xdr:colOff>167640</xdr:colOff>
      <xdr:row>59</xdr:row>
      <xdr:rowOff>18415</xdr:rowOff>
    </xdr:to>
    <xdr:sp macro="" textlink="">
      <xdr:nvSpPr>
        <xdr:cNvPr id="576" name="フローチャート: 判断 575"/>
        <xdr:cNvSpPr/>
      </xdr:nvSpPr>
      <xdr:spPr>
        <a:xfrm>
          <a:off x="14325600" y="9669145"/>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136525</xdr:rowOff>
    </xdr:from>
    <xdr:to xmlns:xdr="http://schemas.openxmlformats.org/drawingml/2006/spreadsheetDrawing">
      <xdr:col>81</xdr:col>
      <xdr:colOff>50800</xdr:colOff>
      <xdr:row>58</xdr:row>
      <xdr:rowOff>136525</xdr:rowOff>
    </xdr:to>
    <xdr:cxnSp macro="">
      <xdr:nvCxnSpPr>
        <xdr:cNvPr id="577" name="直線コネクタ 576"/>
        <xdr:cNvCxnSpPr/>
      </xdr:nvCxnSpPr>
      <xdr:spPr>
        <a:xfrm>
          <a:off x="12854940" y="971867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86995</xdr:rowOff>
    </xdr:from>
    <xdr:to xmlns:xdr="http://schemas.openxmlformats.org/drawingml/2006/spreadsheetDrawing">
      <xdr:col>81</xdr:col>
      <xdr:colOff>101600</xdr:colOff>
      <xdr:row>59</xdr:row>
      <xdr:rowOff>18415</xdr:rowOff>
    </xdr:to>
    <xdr:sp macro="" textlink="">
      <xdr:nvSpPr>
        <xdr:cNvPr id="578" name="フローチャート: 判断 577"/>
        <xdr:cNvSpPr/>
      </xdr:nvSpPr>
      <xdr:spPr>
        <a:xfrm>
          <a:off x="13578840" y="96691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285" cy="252095"/>
    <xdr:sp macro="" textlink="">
      <xdr:nvSpPr>
        <xdr:cNvPr id="579" name="テキスト ボックス 578"/>
        <xdr:cNvSpPr txBox="1"/>
      </xdr:nvSpPr>
      <xdr:spPr>
        <a:xfrm>
          <a:off x="13528040" y="97574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58</xdr:row>
      <xdr:rowOff>136525</xdr:rowOff>
    </xdr:from>
    <xdr:to xmlns:xdr="http://schemas.openxmlformats.org/drawingml/2006/spreadsheetDrawing">
      <xdr:col>76</xdr:col>
      <xdr:colOff>114300</xdr:colOff>
      <xdr:row>58</xdr:row>
      <xdr:rowOff>136525</xdr:rowOff>
    </xdr:to>
    <xdr:cxnSp macro="">
      <xdr:nvCxnSpPr>
        <xdr:cNvPr id="580" name="直線コネクタ 579"/>
        <xdr:cNvCxnSpPr/>
      </xdr:nvCxnSpPr>
      <xdr:spPr>
        <a:xfrm>
          <a:off x="12070080" y="971867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86995</xdr:rowOff>
    </xdr:from>
    <xdr:to xmlns:xdr="http://schemas.openxmlformats.org/drawingml/2006/spreadsheetDrawing">
      <xdr:col>76</xdr:col>
      <xdr:colOff>165100</xdr:colOff>
      <xdr:row>59</xdr:row>
      <xdr:rowOff>18415</xdr:rowOff>
    </xdr:to>
    <xdr:sp macro="" textlink="">
      <xdr:nvSpPr>
        <xdr:cNvPr id="581" name="フローチャート: 判断 580"/>
        <xdr:cNvSpPr/>
      </xdr:nvSpPr>
      <xdr:spPr>
        <a:xfrm>
          <a:off x="12804140" y="96691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59</xdr:row>
      <xdr:rowOff>10160</xdr:rowOff>
    </xdr:from>
    <xdr:ext cx="249555" cy="252095"/>
    <xdr:sp macro="" textlink="">
      <xdr:nvSpPr>
        <xdr:cNvPr id="582" name="テキスト ボックス 581"/>
        <xdr:cNvSpPr txBox="1"/>
      </xdr:nvSpPr>
      <xdr:spPr>
        <a:xfrm>
          <a:off x="12740640" y="97574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136525</xdr:rowOff>
    </xdr:from>
    <xdr:to xmlns:xdr="http://schemas.openxmlformats.org/drawingml/2006/spreadsheetDrawing">
      <xdr:col>71</xdr:col>
      <xdr:colOff>167640</xdr:colOff>
      <xdr:row>58</xdr:row>
      <xdr:rowOff>136525</xdr:rowOff>
    </xdr:to>
    <xdr:cxnSp macro="">
      <xdr:nvCxnSpPr>
        <xdr:cNvPr id="583" name="直線コネクタ 582"/>
        <xdr:cNvCxnSpPr/>
      </xdr:nvCxnSpPr>
      <xdr:spPr>
        <a:xfrm>
          <a:off x="11282680" y="971867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86995</xdr:rowOff>
    </xdr:from>
    <xdr:to xmlns:xdr="http://schemas.openxmlformats.org/drawingml/2006/spreadsheetDrawing">
      <xdr:col>72</xdr:col>
      <xdr:colOff>38100</xdr:colOff>
      <xdr:row>59</xdr:row>
      <xdr:rowOff>18415</xdr:rowOff>
    </xdr:to>
    <xdr:sp macro="" textlink="">
      <xdr:nvSpPr>
        <xdr:cNvPr id="584" name="フローチャート: 判断 583"/>
        <xdr:cNvSpPr/>
      </xdr:nvSpPr>
      <xdr:spPr>
        <a:xfrm>
          <a:off x="12029440" y="96691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285" cy="252095"/>
    <xdr:sp macro="" textlink="">
      <xdr:nvSpPr>
        <xdr:cNvPr id="585" name="テキスト ボックス 584"/>
        <xdr:cNvSpPr txBox="1"/>
      </xdr:nvSpPr>
      <xdr:spPr>
        <a:xfrm>
          <a:off x="11955780" y="97574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142875</xdr:rowOff>
    </xdr:from>
    <xdr:to xmlns:xdr="http://schemas.openxmlformats.org/drawingml/2006/spreadsheetDrawing">
      <xdr:col>67</xdr:col>
      <xdr:colOff>101600</xdr:colOff>
      <xdr:row>52</xdr:row>
      <xdr:rowOff>74295</xdr:rowOff>
    </xdr:to>
    <xdr:sp macro="" textlink="">
      <xdr:nvSpPr>
        <xdr:cNvPr id="586" name="フローチャート: 判断 585"/>
        <xdr:cNvSpPr/>
      </xdr:nvSpPr>
      <xdr:spPr>
        <a:xfrm>
          <a:off x="11231880" y="85693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90805</xdr:rowOff>
    </xdr:from>
    <xdr:ext cx="248285" cy="250825"/>
    <xdr:sp macro="" textlink="">
      <xdr:nvSpPr>
        <xdr:cNvPr id="587" name="テキスト ボックス 586"/>
        <xdr:cNvSpPr txBox="1"/>
      </xdr:nvSpPr>
      <xdr:spPr>
        <a:xfrm>
          <a:off x="11181080" y="8352155"/>
          <a:ext cx="248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8" name="テキスト ボックス 587"/>
        <xdr:cNvSpPr txBox="1"/>
      </xdr:nvSpPr>
      <xdr:spPr>
        <a:xfrm>
          <a:off x="142087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60730" cy="253365"/>
    <xdr:sp macro="" textlink="">
      <xdr:nvSpPr>
        <xdr:cNvPr id="589" name="テキスト ボックス 588"/>
        <xdr:cNvSpPr txBox="1"/>
      </xdr:nvSpPr>
      <xdr:spPr>
        <a:xfrm>
          <a:off x="1346200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0" name="テキスト ボックス 589"/>
        <xdr:cNvSpPr txBox="1"/>
      </xdr:nvSpPr>
      <xdr:spPr>
        <a:xfrm>
          <a:off x="126873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78105</xdr:rowOff>
    </xdr:from>
    <xdr:ext cx="762000" cy="253365"/>
    <xdr:sp macro="" textlink="">
      <xdr:nvSpPr>
        <xdr:cNvPr id="591" name="テキスト ボックス 590"/>
        <xdr:cNvSpPr txBox="1"/>
      </xdr:nvSpPr>
      <xdr:spPr>
        <a:xfrm>
          <a:off x="119024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60730" cy="253365"/>
    <xdr:sp macro="" textlink="">
      <xdr:nvSpPr>
        <xdr:cNvPr id="592" name="テキスト ボックス 591"/>
        <xdr:cNvSpPr txBox="1"/>
      </xdr:nvSpPr>
      <xdr:spPr>
        <a:xfrm>
          <a:off x="1111504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86995</xdr:rowOff>
    </xdr:from>
    <xdr:to xmlns:xdr="http://schemas.openxmlformats.org/drawingml/2006/spreadsheetDrawing">
      <xdr:col>85</xdr:col>
      <xdr:colOff>167640</xdr:colOff>
      <xdr:row>59</xdr:row>
      <xdr:rowOff>18415</xdr:rowOff>
    </xdr:to>
    <xdr:sp macro="" textlink="">
      <xdr:nvSpPr>
        <xdr:cNvPr id="593" name="楕円 592"/>
        <xdr:cNvSpPr/>
      </xdr:nvSpPr>
      <xdr:spPr>
        <a:xfrm>
          <a:off x="14325600" y="9669145"/>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57</xdr:row>
      <xdr:rowOff>121920</xdr:rowOff>
    </xdr:from>
    <xdr:ext cx="249555" cy="250825"/>
    <xdr:sp macro="" textlink="">
      <xdr:nvSpPr>
        <xdr:cNvPr id="594" name="失業対策事業費該当値テキスト"/>
        <xdr:cNvSpPr txBox="1"/>
      </xdr:nvSpPr>
      <xdr:spPr>
        <a:xfrm>
          <a:off x="14417040" y="95389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86995</xdr:rowOff>
    </xdr:from>
    <xdr:to xmlns:xdr="http://schemas.openxmlformats.org/drawingml/2006/spreadsheetDrawing">
      <xdr:col>81</xdr:col>
      <xdr:colOff>101600</xdr:colOff>
      <xdr:row>59</xdr:row>
      <xdr:rowOff>18415</xdr:rowOff>
    </xdr:to>
    <xdr:sp macro="" textlink="">
      <xdr:nvSpPr>
        <xdr:cNvPr id="595" name="楕円 594"/>
        <xdr:cNvSpPr/>
      </xdr:nvSpPr>
      <xdr:spPr>
        <a:xfrm>
          <a:off x="13578840" y="96691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34925</xdr:rowOff>
    </xdr:from>
    <xdr:ext cx="248285" cy="252095"/>
    <xdr:sp macro="" textlink="">
      <xdr:nvSpPr>
        <xdr:cNvPr id="596" name="テキスト ボックス 595"/>
        <xdr:cNvSpPr txBox="1"/>
      </xdr:nvSpPr>
      <xdr:spPr>
        <a:xfrm>
          <a:off x="13528040" y="945197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86995</xdr:rowOff>
    </xdr:from>
    <xdr:to xmlns:xdr="http://schemas.openxmlformats.org/drawingml/2006/spreadsheetDrawing">
      <xdr:col>76</xdr:col>
      <xdr:colOff>165100</xdr:colOff>
      <xdr:row>59</xdr:row>
      <xdr:rowOff>18415</xdr:rowOff>
    </xdr:to>
    <xdr:sp macro="" textlink="">
      <xdr:nvSpPr>
        <xdr:cNvPr id="597" name="楕円 596"/>
        <xdr:cNvSpPr/>
      </xdr:nvSpPr>
      <xdr:spPr>
        <a:xfrm>
          <a:off x="12804140" y="96691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167640</xdr:colOff>
      <xdr:row>57</xdr:row>
      <xdr:rowOff>34925</xdr:rowOff>
    </xdr:from>
    <xdr:ext cx="249555" cy="252095"/>
    <xdr:sp macro="" textlink="">
      <xdr:nvSpPr>
        <xdr:cNvPr id="598" name="テキスト ボックス 597"/>
        <xdr:cNvSpPr txBox="1"/>
      </xdr:nvSpPr>
      <xdr:spPr>
        <a:xfrm>
          <a:off x="12740640" y="94519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86995</xdr:rowOff>
    </xdr:from>
    <xdr:to xmlns:xdr="http://schemas.openxmlformats.org/drawingml/2006/spreadsheetDrawing">
      <xdr:col>72</xdr:col>
      <xdr:colOff>38100</xdr:colOff>
      <xdr:row>59</xdr:row>
      <xdr:rowOff>18415</xdr:rowOff>
    </xdr:to>
    <xdr:sp macro="" textlink="">
      <xdr:nvSpPr>
        <xdr:cNvPr id="599" name="楕円 598"/>
        <xdr:cNvSpPr/>
      </xdr:nvSpPr>
      <xdr:spPr>
        <a:xfrm>
          <a:off x="12029440" y="96691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34925</xdr:rowOff>
    </xdr:from>
    <xdr:ext cx="248285" cy="252095"/>
    <xdr:sp macro="" textlink="">
      <xdr:nvSpPr>
        <xdr:cNvPr id="600" name="テキスト ボックス 599"/>
        <xdr:cNvSpPr txBox="1"/>
      </xdr:nvSpPr>
      <xdr:spPr>
        <a:xfrm>
          <a:off x="11955780" y="945197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86995</xdr:rowOff>
    </xdr:from>
    <xdr:to xmlns:xdr="http://schemas.openxmlformats.org/drawingml/2006/spreadsheetDrawing">
      <xdr:col>67</xdr:col>
      <xdr:colOff>101600</xdr:colOff>
      <xdr:row>59</xdr:row>
      <xdr:rowOff>18415</xdr:rowOff>
    </xdr:to>
    <xdr:sp macro="" textlink="">
      <xdr:nvSpPr>
        <xdr:cNvPr id="601" name="楕円 600"/>
        <xdr:cNvSpPr/>
      </xdr:nvSpPr>
      <xdr:spPr>
        <a:xfrm>
          <a:off x="11231880" y="96691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285" cy="252095"/>
    <xdr:sp macro="" textlink="">
      <xdr:nvSpPr>
        <xdr:cNvPr id="602" name="テキスト ボックス 601"/>
        <xdr:cNvSpPr txBox="1"/>
      </xdr:nvSpPr>
      <xdr:spPr>
        <a:xfrm>
          <a:off x="11181080" y="97574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167640</xdr:colOff>
      <xdr:row>65</xdr:row>
      <xdr:rowOff>31115</xdr:rowOff>
    </xdr:to>
    <xdr:sp macro="" textlink="">
      <xdr:nvSpPr>
        <xdr:cNvPr id="603" name="正方形/長方形 602"/>
        <xdr:cNvSpPr/>
      </xdr:nvSpPr>
      <xdr:spPr>
        <a:xfrm>
          <a:off x="10960100" y="10463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4" name="正方形/長方形 603"/>
        <xdr:cNvSpPr/>
      </xdr:nvSpPr>
      <xdr:spPr>
        <a:xfrm>
          <a:off x="11064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1064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6" name="正方形/長方形 605"/>
        <xdr:cNvSpPr/>
      </xdr:nvSpPr>
      <xdr:spPr>
        <a:xfrm>
          <a:off x="119659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19659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8" name="正方形/長方形 607"/>
        <xdr:cNvSpPr/>
      </xdr:nvSpPr>
      <xdr:spPr>
        <a:xfrm>
          <a:off x="1297178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297178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80645</xdr:rowOff>
    </xdr:to>
    <xdr:sp macro="" textlink="">
      <xdr:nvSpPr>
        <xdr:cNvPr id="610" name="正方形/長方形 609"/>
        <xdr:cNvSpPr/>
      </xdr:nvSpPr>
      <xdr:spPr>
        <a:xfrm>
          <a:off x="10960100" y="11257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1" name="テキスト ボックス 610"/>
        <xdr:cNvSpPr txBox="1"/>
      </xdr:nvSpPr>
      <xdr:spPr>
        <a:xfrm>
          <a:off x="10922000" y="11073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167640</xdr:colOff>
      <xdr:row>81</xdr:row>
      <xdr:rowOff>80645</xdr:rowOff>
    </xdr:to>
    <xdr:cxnSp macro="">
      <xdr:nvCxnSpPr>
        <xdr:cNvPr id="612" name="直線コネクタ 611"/>
        <xdr:cNvCxnSpPr/>
      </xdr:nvCxnSpPr>
      <xdr:spPr>
        <a:xfrm>
          <a:off x="10960100" y="13460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167640</xdr:colOff>
      <xdr:row>78</xdr:row>
      <xdr:rowOff>136525</xdr:rowOff>
    </xdr:to>
    <xdr:cxnSp macro="">
      <xdr:nvCxnSpPr>
        <xdr:cNvPr id="613" name="直線コネクタ 612"/>
        <xdr:cNvCxnSpPr/>
      </xdr:nvCxnSpPr>
      <xdr:spPr>
        <a:xfrm>
          <a:off x="10960100" y="13020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7650" cy="252095"/>
    <xdr:sp macro="" textlink="">
      <xdr:nvSpPr>
        <xdr:cNvPr id="614" name="テキスト ボックス 613"/>
        <xdr:cNvSpPr txBox="1"/>
      </xdr:nvSpPr>
      <xdr:spPr>
        <a:xfrm>
          <a:off x="10734040" y="12884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167640</xdr:colOff>
      <xdr:row>76</xdr:row>
      <xdr:rowOff>24765</xdr:rowOff>
    </xdr:to>
    <xdr:cxnSp macro="">
      <xdr:nvCxnSpPr>
        <xdr:cNvPr id="615" name="直線コネクタ 614"/>
        <xdr:cNvCxnSpPr/>
      </xdr:nvCxnSpPr>
      <xdr:spPr>
        <a:xfrm>
          <a:off x="10960100" y="125787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4360" cy="250825"/>
    <xdr:sp macro="" textlink="">
      <xdr:nvSpPr>
        <xdr:cNvPr id="616" name="テキスト ボックス 615"/>
        <xdr:cNvSpPr txBox="1"/>
      </xdr:nvSpPr>
      <xdr:spPr>
        <a:xfrm>
          <a:off x="10433050" y="124421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167640</xdr:colOff>
      <xdr:row>73</xdr:row>
      <xdr:rowOff>80645</xdr:rowOff>
    </xdr:to>
    <xdr:cxnSp macro="">
      <xdr:nvCxnSpPr>
        <xdr:cNvPr id="617" name="直線コネクタ 616"/>
        <xdr:cNvCxnSpPr/>
      </xdr:nvCxnSpPr>
      <xdr:spPr>
        <a:xfrm>
          <a:off x="10960100" y="12139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4360" cy="252095"/>
    <xdr:sp macro="" textlink="">
      <xdr:nvSpPr>
        <xdr:cNvPr id="618" name="テキスト ボックス 617"/>
        <xdr:cNvSpPr txBox="1"/>
      </xdr:nvSpPr>
      <xdr:spPr>
        <a:xfrm>
          <a:off x="10433050" y="1200277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167640</xdr:colOff>
      <xdr:row>70</xdr:row>
      <xdr:rowOff>136525</xdr:rowOff>
    </xdr:to>
    <xdr:cxnSp macro="">
      <xdr:nvCxnSpPr>
        <xdr:cNvPr id="619" name="直線コネクタ 618"/>
        <xdr:cNvCxnSpPr/>
      </xdr:nvCxnSpPr>
      <xdr:spPr>
        <a:xfrm>
          <a:off x="10960100" y="11699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4360" cy="252095"/>
    <xdr:sp macro="" textlink="">
      <xdr:nvSpPr>
        <xdr:cNvPr id="620" name="テキスト ボックス 619"/>
        <xdr:cNvSpPr txBox="1"/>
      </xdr:nvSpPr>
      <xdr:spPr>
        <a:xfrm>
          <a:off x="10433050" y="115633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68</xdr:row>
      <xdr:rowOff>24765</xdr:rowOff>
    </xdr:to>
    <xdr:cxnSp macro="">
      <xdr:nvCxnSpPr>
        <xdr:cNvPr id="621" name="直線コネクタ 620"/>
        <xdr:cNvCxnSpPr/>
      </xdr:nvCxnSpPr>
      <xdr:spPr>
        <a:xfrm>
          <a:off x="10960100" y="11257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4360" cy="250825"/>
    <xdr:sp macro="" textlink="">
      <xdr:nvSpPr>
        <xdr:cNvPr id="622" name="テキスト ボックス 621"/>
        <xdr:cNvSpPr txBox="1"/>
      </xdr:nvSpPr>
      <xdr:spPr>
        <a:xfrm>
          <a:off x="10433050" y="11121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80645</xdr:rowOff>
    </xdr:to>
    <xdr:sp macro="" textlink="">
      <xdr:nvSpPr>
        <xdr:cNvPr id="623" name="公債費グラフ枠"/>
        <xdr:cNvSpPr/>
      </xdr:nvSpPr>
      <xdr:spPr>
        <a:xfrm>
          <a:off x="10960100" y="11257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32385</xdr:rowOff>
    </xdr:from>
    <xdr:to xmlns:xdr="http://schemas.openxmlformats.org/drawingml/2006/spreadsheetDrawing">
      <xdr:col>85</xdr:col>
      <xdr:colOff>126365</xdr:colOff>
      <xdr:row>78</xdr:row>
      <xdr:rowOff>135890</xdr:rowOff>
    </xdr:to>
    <xdr:cxnSp macro="">
      <xdr:nvCxnSpPr>
        <xdr:cNvPr id="624" name="直線コネクタ 623"/>
        <xdr:cNvCxnSpPr/>
      </xdr:nvCxnSpPr>
      <xdr:spPr>
        <a:xfrm flipV="1">
          <a:off x="14374495" y="11925935"/>
          <a:ext cx="1270" cy="1094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78</xdr:row>
      <xdr:rowOff>140335</xdr:rowOff>
    </xdr:from>
    <xdr:ext cx="378460" cy="252095"/>
    <xdr:sp macro="" textlink="">
      <xdr:nvSpPr>
        <xdr:cNvPr id="625" name="公債費最小値テキスト"/>
        <xdr:cNvSpPr txBox="1"/>
      </xdr:nvSpPr>
      <xdr:spPr>
        <a:xfrm>
          <a:off x="14417040" y="1302448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135890</xdr:rowOff>
    </xdr:from>
    <xdr:to xmlns:xdr="http://schemas.openxmlformats.org/drawingml/2006/spreadsheetDrawing">
      <xdr:col>86</xdr:col>
      <xdr:colOff>25400</xdr:colOff>
      <xdr:row>78</xdr:row>
      <xdr:rowOff>135890</xdr:rowOff>
    </xdr:to>
    <xdr:cxnSp macro="">
      <xdr:nvCxnSpPr>
        <xdr:cNvPr id="626" name="直線コネクタ 625"/>
        <xdr:cNvCxnSpPr/>
      </xdr:nvCxnSpPr>
      <xdr:spPr>
        <a:xfrm>
          <a:off x="14287500" y="13020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70</xdr:row>
      <xdr:rowOff>147955</xdr:rowOff>
    </xdr:from>
    <xdr:ext cx="598805" cy="252095"/>
    <xdr:sp macro="" textlink="">
      <xdr:nvSpPr>
        <xdr:cNvPr id="627" name="公債費最大値テキスト"/>
        <xdr:cNvSpPr txBox="1"/>
      </xdr:nvSpPr>
      <xdr:spPr>
        <a:xfrm>
          <a:off x="14417040" y="117113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32385</xdr:rowOff>
    </xdr:from>
    <xdr:to xmlns:xdr="http://schemas.openxmlformats.org/drawingml/2006/spreadsheetDrawing">
      <xdr:col>86</xdr:col>
      <xdr:colOff>25400</xdr:colOff>
      <xdr:row>72</xdr:row>
      <xdr:rowOff>32385</xdr:rowOff>
    </xdr:to>
    <xdr:cxnSp macro="">
      <xdr:nvCxnSpPr>
        <xdr:cNvPr id="628" name="直線コネクタ 627"/>
        <xdr:cNvCxnSpPr/>
      </xdr:nvCxnSpPr>
      <xdr:spPr>
        <a:xfrm>
          <a:off x="14287500" y="119259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85090</xdr:rowOff>
    </xdr:from>
    <xdr:to xmlns:xdr="http://schemas.openxmlformats.org/drawingml/2006/spreadsheetDrawing">
      <xdr:col>85</xdr:col>
      <xdr:colOff>127000</xdr:colOff>
      <xdr:row>74</xdr:row>
      <xdr:rowOff>106045</xdr:rowOff>
    </xdr:to>
    <xdr:cxnSp macro="">
      <xdr:nvCxnSpPr>
        <xdr:cNvPr id="629" name="直線コネクタ 628"/>
        <xdr:cNvCxnSpPr/>
      </xdr:nvCxnSpPr>
      <xdr:spPr>
        <a:xfrm flipV="1">
          <a:off x="13629640" y="12308840"/>
          <a:ext cx="746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75</xdr:row>
      <xdr:rowOff>3810</xdr:rowOff>
    </xdr:from>
    <xdr:ext cx="598805" cy="253365"/>
    <xdr:sp macro="" textlink="">
      <xdr:nvSpPr>
        <xdr:cNvPr id="630" name="公債費平均値テキスト"/>
        <xdr:cNvSpPr txBox="1"/>
      </xdr:nvSpPr>
      <xdr:spPr>
        <a:xfrm>
          <a:off x="14417040" y="1239266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24765</xdr:rowOff>
    </xdr:from>
    <xdr:to xmlns:xdr="http://schemas.openxmlformats.org/drawingml/2006/spreadsheetDrawing">
      <xdr:col>85</xdr:col>
      <xdr:colOff>167640</xdr:colOff>
      <xdr:row>75</xdr:row>
      <xdr:rowOff>124460</xdr:rowOff>
    </xdr:to>
    <xdr:sp macro="" textlink="">
      <xdr:nvSpPr>
        <xdr:cNvPr id="631" name="フローチャート: 判断 630"/>
        <xdr:cNvSpPr/>
      </xdr:nvSpPr>
      <xdr:spPr>
        <a:xfrm>
          <a:off x="14325600" y="12413615"/>
          <a:ext cx="914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88900</xdr:rowOff>
    </xdr:from>
    <xdr:to xmlns:xdr="http://schemas.openxmlformats.org/drawingml/2006/spreadsheetDrawing">
      <xdr:col>81</xdr:col>
      <xdr:colOff>50800</xdr:colOff>
      <xdr:row>74</xdr:row>
      <xdr:rowOff>106045</xdr:rowOff>
    </xdr:to>
    <xdr:cxnSp macro="">
      <xdr:nvCxnSpPr>
        <xdr:cNvPr id="632" name="直線コネクタ 631"/>
        <xdr:cNvCxnSpPr/>
      </xdr:nvCxnSpPr>
      <xdr:spPr>
        <a:xfrm>
          <a:off x="12854940" y="12312650"/>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39370</xdr:rowOff>
    </xdr:from>
    <xdr:to xmlns:xdr="http://schemas.openxmlformats.org/drawingml/2006/spreadsheetDrawing">
      <xdr:col>81</xdr:col>
      <xdr:colOff>101600</xdr:colOff>
      <xdr:row>75</xdr:row>
      <xdr:rowOff>139065</xdr:rowOff>
    </xdr:to>
    <xdr:sp macro="" textlink="">
      <xdr:nvSpPr>
        <xdr:cNvPr id="633" name="フローチャート: 判断 632"/>
        <xdr:cNvSpPr/>
      </xdr:nvSpPr>
      <xdr:spPr>
        <a:xfrm>
          <a:off x="13578840" y="12428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130175</xdr:rowOff>
    </xdr:from>
    <xdr:ext cx="597535" cy="251460"/>
    <xdr:sp macro="" textlink="">
      <xdr:nvSpPr>
        <xdr:cNvPr id="634" name="テキスト ボックス 633"/>
        <xdr:cNvSpPr txBox="1"/>
      </xdr:nvSpPr>
      <xdr:spPr>
        <a:xfrm>
          <a:off x="13375640" y="1251902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74</xdr:row>
      <xdr:rowOff>88900</xdr:rowOff>
    </xdr:from>
    <xdr:to xmlns:xdr="http://schemas.openxmlformats.org/drawingml/2006/spreadsheetDrawing">
      <xdr:col>76</xdr:col>
      <xdr:colOff>114300</xdr:colOff>
      <xdr:row>74</xdr:row>
      <xdr:rowOff>111125</xdr:rowOff>
    </xdr:to>
    <xdr:cxnSp macro="">
      <xdr:nvCxnSpPr>
        <xdr:cNvPr id="635" name="直線コネクタ 634"/>
        <xdr:cNvCxnSpPr/>
      </xdr:nvCxnSpPr>
      <xdr:spPr>
        <a:xfrm flipV="1">
          <a:off x="12070080" y="12312650"/>
          <a:ext cx="78486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8255</xdr:rowOff>
    </xdr:from>
    <xdr:to xmlns:xdr="http://schemas.openxmlformats.org/drawingml/2006/spreadsheetDrawing">
      <xdr:col>76</xdr:col>
      <xdr:colOff>165100</xdr:colOff>
      <xdr:row>75</xdr:row>
      <xdr:rowOff>107950</xdr:rowOff>
    </xdr:to>
    <xdr:sp macro="" textlink="">
      <xdr:nvSpPr>
        <xdr:cNvPr id="636" name="フローチャート: 判断 635"/>
        <xdr:cNvSpPr/>
      </xdr:nvSpPr>
      <xdr:spPr>
        <a:xfrm>
          <a:off x="12804140" y="12397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99060</xdr:rowOff>
    </xdr:from>
    <xdr:ext cx="597535" cy="253365"/>
    <xdr:sp macro="" textlink="">
      <xdr:nvSpPr>
        <xdr:cNvPr id="637" name="テキスト ボックス 636"/>
        <xdr:cNvSpPr txBox="1"/>
      </xdr:nvSpPr>
      <xdr:spPr>
        <a:xfrm>
          <a:off x="12578080" y="1248791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99695</xdr:rowOff>
    </xdr:from>
    <xdr:to xmlns:xdr="http://schemas.openxmlformats.org/drawingml/2006/spreadsheetDrawing">
      <xdr:col>71</xdr:col>
      <xdr:colOff>167640</xdr:colOff>
      <xdr:row>74</xdr:row>
      <xdr:rowOff>111125</xdr:rowOff>
    </xdr:to>
    <xdr:cxnSp macro="">
      <xdr:nvCxnSpPr>
        <xdr:cNvPr id="638" name="直線コネクタ 637"/>
        <xdr:cNvCxnSpPr/>
      </xdr:nvCxnSpPr>
      <xdr:spPr>
        <a:xfrm>
          <a:off x="11282680" y="12323445"/>
          <a:ext cx="7874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57785</xdr:rowOff>
    </xdr:from>
    <xdr:to xmlns:xdr="http://schemas.openxmlformats.org/drawingml/2006/spreadsheetDrawing">
      <xdr:col>72</xdr:col>
      <xdr:colOff>38100</xdr:colOff>
      <xdr:row>75</xdr:row>
      <xdr:rowOff>156845</xdr:rowOff>
    </xdr:to>
    <xdr:sp macro="" textlink="">
      <xdr:nvSpPr>
        <xdr:cNvPr id="639" name="フローチャート: 判断 638"/>
        <xdr:cNvSpPr/>
      </xdr:nvSpPr>
      <xdr:spPr>
        <a:xfrm>
          <a:off x="12029440" y="1244663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149225</xdr:rowOff>
    </xdr:from>
    <xdr:ext cx="597535" cy="251460"/>
    <xdr:sp macro="" textlink="">
      <xdr:nvSpPr>
        <xdr:cNvPr id="640" name="テキスト ボックス 639"/>
        <xdr:cNvSpPr txBox="1"/>
      </xdr:nvSpPr>
      <xdr:spPr>
        <a:xfrm>
          <a:off x="11803380" y="1253807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93345</xdr:rowOff>
    </xdr:from>
    <xdr:to xmlns:xdr="http://schemas.openxmlformats.org/drawingml/2006/spreadsheetDrawing">
      <xdr:col>67</xdr:col>
      <xdr:colOff>101600</xdr:colOff>
      <xdr:row>76</xdr:row>
      <xdr:rowOff>24765</xdr:rowOff>
    </xdr:to>
    <xdr:sp macro="" textlink="">
      <xdr:nvSpPr>
        <xdr:cNvPr id="641" name="フローチャート: 判断 640"/>
        <xdr:cNvSpPr/>
      </xdr:nvSpPr>
      <xdr:spPr>
        <a:xfrm>
          <a:off x="11231880" y="124821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17145</xdr:rowOff>
    </xdr:from>
    <xdr:ext cx="597535" cy="250825"/>
    <xdr:sp macro="" textlink="">
      <xdr:nvSpPr>
        <xdr:cNvPr id="642" name="テキスト ボックス 641"/>
        <xdr:cNvSpPr txBox="1"/>
      </xdr:nvSpPr>
      <xdr:spPr>
        <a:xfrm>
          <a:off x="11028680" y="1257109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3" name="テキスト ボックス 642"/>
        <xdr:cNvSpPr txBox="1"/>
      </xdr:nvSpPr>
      <xdr:spPr>
        <a:xfrm>
          <a:off x="142087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0730" cy="253365"/>
    <xdr:sp macro="" textlink="">
      <xdr:nvSpPr>
        <xdr:cNvPr id="644" name="テキスト ボックス 643"/>
        <xdr:cNvSpPr txBox="1"/>
      </xdr:nvSpPr>
      <xdr:spPr>
        <a:xfrm>
          <a:off x="1346200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5" name="テキスト ボックス 644"/>
        <xdr:cNvSpPr txBox="1"/>
      </xdr:nvSpPr>
      <xdr:spPr>
        <a:xfrm>
          <a:off x="126873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78105</xdr:rowOff>
    </xdr:from>
    <xdr:ext cx="762000" cy="253365"/>
    <xdr:sp macro="" textlink="">
      <xdr:nvSpPr>
        <xdr:cNvPr id="646" name="テキスト ボックス 645"/>
        <xdr:cNvSpPr txBox="1"/>
      </xdr:nvSpPr>
      <xdr:spPr>
        <a:xfrm>
          <a:off x="1190244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0730" cy="253365"/>
    <xdr:sp macro="" textlink="">
      <xdr:nvSpPr>
        <xdr:cNvPr id="647" name="テキスト ボックス 646"/>
        <xdr:cNvSpPr txBox="1"/>
      </xdr:nvSpPr>
      <xdr:spPr>
        <a:xfrm>
          <a:off x="1111504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35560</xdr:rowOff>
    </xdr:from>
    <xdr:to xmlns:xdr="http://schemas.openxmlformats.org/drawingml/2006/spreadsheetDrawing">
      <xdr:col>85</xdr:col>
      <xdr:colOff>167640</xdr:colOff>
      <xdr:row>74</xdr:row>
      <xdr:rowOff>134620</xdr:rowOff>
    </xdr:to>
    <xdr:sp macro="" textlink="">
      <xdr:nvSpPr>
        <xdr:cNvPr id="648" name="楕円 647"/>
        <xdr:cNvSpPr/>
      </xdr:nvSpPr>
      <xdr:spPr>
        <a:xfrm>
          <a:off x="14325600" y="12259310"/>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73</xdr:row>
      <xdr:rowOff>57785</xdr:rowOff>
    </xdr:from>
    <xdr:ext cx="598805" cy="252095"/>
    <xdr:sp macro="" textlink="">
      <xdr:nvSpPr>
        <xdr:cNvPr id="649" name="公債費該当値テキスト"/>
        <xdr:cNvSpPr txBox="1"/>
      </xdr:nvSpPr>
      <xdr:spPr>
        <a:xfrm>
          <a:off x="14417040" y="1211643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55880</xdr:rowOff>
    </xdr:from>
    <xdr:to xmlns:xdr="http://schemas.openxmlformats.org/drawingml/2006/spreadsheetDrawing">
      <xdr:col>81</xdr:col>
      <xdr:colOff>101600</xdr:colOff>
      <xdr:row>74</xdr:row>
      <xdr:rowOff>154940</xdr:rowOff>
    </xdr:to>
    <xdr:sp macro="" textlink="">
      <xdr:nvSpPr>
        <xdr:cNvPr id="650" name="楕円 649"/>
        <xdr:cNvSpPr/>
      </xdr:nvSpPr>
      <xdr:spPr>
        <a:xfrm>
          <a:off x="13578840" y="12279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3810</xdr:rowOff>
    </xdr:from>
    <xdr:ext cx="597535" cy="253365"/>
    <xdr:sp macro="" textlink="">
      <xdr:nvSpPr>
        <xdr:cNvPr id="651" name="テキスト ボックス 650"/>
        <xdr:cNvSpPr txBox="1"/>
      </xdr:nvSpPr>
      <xdr:spPr>
        <a:xfrm>
          <a:off x="13375640" y="1206246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39370</xdr:rowOff>
    </xdr:from>
    <xdr:to xmlns:xdr="http://schemas.openxmlformats.org/drawingml/2006/spreadsheetDrawing">
      <xdr:col>76</xdr:col>
      <xdr:colOff>165100</xdr:colOff>
      <xdr:row>74</xdr:row>
      <xdr:rowOff>138430</xdr:rowOff>
    </xdr:to>
    <xdr:sp macro="" textlink="">
      <xdr:nvSpPr>
        <xdr:cNvPr id="652" name="楕円 651"/>
        <xdr:cNvSpPr/>
      </xdr:nvSpPr>
      <xdr:spPr>
        <a:xfrm>
          <a:off x="12804140" y="12263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154305</xdr:rowOff>
    </xdr:from>
    <xdr:ext cx="597535" cy="252095"/>
    <xdr:sp macro="" textlink="">
      <xdr:nvSpPr>
        <xdr:cNvPr id="653" name="テキスト ボックス 652"/>
        <xdr:cNvSpPr txBox="1"/>
      </xdr:nvSpPr>
      <xdr:spPr>
        <a:xfrm>
          <a:off x="12578080" y="1204785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61595</xdr:rowOff>
    </xdr:from>
    <xdr:to xmlns:xdr="http://schemas.openxmlformats.org/drawingml/2006/spreadsheetDrawing">
      <xdr:col>72</xdr:col>
      <xdr:colOff>38100</xdr:colOff>
      <xdr:row>74</xdr:row>
      <xdr:rowOff>161290</xdr:rowOff>
    </xdr:to>
    <xdr:sp macro="" textlink="">
      <xdr:nvSpPr>
        <xdr:cNvPr id="654" name="楕円 653"/>
        <xdr:cNvSpPr/>
      </xdr:nvSpPr>
      <xdr:spPr>
        <a:xfrm>
          <a:off x="12029440" y="122853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73</xdr:row>
      <xdr:rowOff>8890</xdr:rowOff>
    </xdr:from>
    <xdr:ext cx="597535" cy="253365"/>
    <xdr:sp macro="" textlink="">
      <xdr:nvSpPr>
        <xdr:cNvPr id="655" name="テキスト ボックス 654"/>
        <xdr:cNvSpPr txBox="1"/>
      </xdr:nvSpPr>
      <xdr:spPr>
        <a:xfrm>
          <a:off x="11803380" y="1206754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50800</xdr:rowOff>
    </xdr:from>
    <xdr:to xmlns:xdr="http://schemas.openxmlformats.org/drawingml/2006/spreadsheetDrawing">
      <xdr:col>67</xdr:col>
      <xdr:colOff>101600</xdr:colOff>
      <xdr:row>74</xdr:row>
      <xdr:rowOff>149860</xdr:rowOff>
    </xdr:to>
    <xdr:sp macro="" textlink="">
      <xdr:nvSpPr>
        <xdr:cNvPr id="656" name="楕円 655"/>
        <xdr:cNvSpPr/>
      </xdr:nvSpPr>
      <xdr:spPr>
        <a:xfrm>
          <a:off x="11231880" y="12274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165100</xdr:rowOff>
    </xdr:from>
    <xdr:ext cx="597535" cy="252095"/>
    <xdr:sp macro="" textlink="">
      <xdr:nvSpPr>
        <xdr:cNvPr id="657" name="テキスト ボックス 656"/>
        <xdr:cNvSpPr txBox="1"/>
      </xdr:nvSpPr>
      <xdr:spPr>
        <a:xfrm>
          <a:off x="11028680" y="1205865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167640</xdr:colOff>
      <xdr:row>85</xdr:row>
      <xdr:rowOff>31115</xdr:rowOff>
    </xdr:to>
    <xdr:sp macro="" textlink="">
      <xdr:nvSpPr>
        <xdr:cNvPr id="658" name="正方形/長方形 657"/>
        <xdr:cNvSpPr/>
      </xdr:nvSpPr>
      <xdr:spPr>
        <a:xfrm>
          <a:off x="10960100" y="13765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9" name="正方形/長方形 658"/>
        <xdr:cNvSpPr/>
      </xdr:nvSpPr>
      <xdr:spPr>
        <a:xfrm>
          <a:off x="11064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064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1" name="正方形/長方形 660"/>
        <xdr:cNvSpPr/>
      </xdr:nvSpPr>
      <xdr:spPr>
        <a:xfrm>
          <a:off x="119659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19659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3" name="正方形/長方形 662"/>
        <xdr:cNvSpPr/>
      </xdr:nvSpPr>
      <xdr:spPr>
        <a:xfrm>
          <a:off x="1297178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297178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65" name="正方形/長方形 664"/>
        <xdr:cNvSpPr/>
      </xdr:nvSpPr>
      <xdr:spPr>
        <a:xfrm>
          <a:off x="10960100" y="14559915"/>
          <a:ext cx="41275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6" name="テキスト ボックス 665"/>
        <xdr:cNvSpPr txBox="1"/>
      </xdr:nvSpPr>
      <xdr:spPr>
        <a:xfrm>
          <a:off x="10922000" y="14375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67" name="直線コネクタ 666"/>
        <xdr:cNvCxnSpPr/>
      </xdr:nvCxnSpPr>
      <xdr:spPr>
        <a:xfrm>
          <a:off x="10960100" y="16827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167640</xdr:colOff>
      <xdr:row>99</xdr:row>
      <xdr:rowOff>44450</xdr:rowOff>
    </xdr:to>
    <xdr:cxnSp macro="">
      <xdr:nvCxnSpPr>
        <xdr:cNvPr id="668" name="直線コネクタ 667"/>
        <xdr:cNvCxnSpPr/>
      </xdr:nvCxnSpPr>
      <xdr:spPr>
        <a:xfrm>
          <a:off x="10960100" y="16446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69" name="テキスト ボックス 668"/>
        <xdr:cNvSpPr txBox="1"/>
      </xdr:nvSpPr>
      <xdr:spPr>
        <a:xfrm>
          <a:off x="10734040" y="16304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167640</xdr:colOff>
      <xdr:row>97</xdr:row>
      <xdr:rowOff>6350</xdr:rowOff>
    </xdr:to>
    <xdr:cxnSp macro="">
      <xdr:nvCxnSpPr>
        <xdr:cNvPr id="670" name="直線コネクタ 669"/>
        <xdr:cNvCxnSpPr/>
      </xdr:nvCxnSpPr>
      <xdr:spPr>
        <a:xfrm>
          <a:off x="10960100" y="16065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71" name="テキスト ボックス 670"/>
        <xdr:cNvSpPr txBox="1"/>
      </xdr:nvSpPr>
      <xdr:spPr>
        <a:xfrm>
          <a:off x="10433050" y="15923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167640</xdr:colOff>
      <xdr:row>94</xdr:row>
      <xdr:rowOff>139700</xdr:rowOff>
    </xdr:to>
    <xdr:cxnSp macro="">
      <xdr:nvCxnSpPr>
        <xdr:cNvPr id="672" name="直線コネクタ 671"/>
        <xdr:cNvCxnSpPr/>
      </xdr:nvCxnSpPr>
      <xdr:spPr>
        <a:xfrm>
          <a:off x="10960100" y="15684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6540"/>
    <xdr:sp macro="" textlink="">
      <xdr:nvSpPr>
        <xdr:cNvPr id="673" name="テキスト ボックス 672"/>
        <xdr:cNvSpPr txBox="1"/>
      </xdr:nvSpPr>
      <xdr:spPr>
        <a:xfrm>
          <a:off x="10433050" y="155422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167640</xdr:colOff>
      <xdr:row>92</xdr:row>
      <xdr:rowOff>101600</xdr:rowOff>
    </xdr:to>
    <xdr:cxnSp macro="">
      <xdr:nvCxnSpPr>
        <xdr:cNvPr id="674" name="直線コネクタ 673"/>
        <xdr:cNvCxnSpPr/>
      </xdr:nvCxnSpPr>
      <xdr:spPr>
        <a:xfrm>
          <a:off x="10960100" y="15303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75" name="テキスト ボックス 674"/>
        <xdr:cNvSpPr txBox="1"/>
      </xdr:nvSpPr>
      <xdr:spPr>
        <a:xfrm>
          <a:off x="10433050" y="15161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167640</xdr:colOff>
      <xdr:row>90</xdr:row>
      <xdr:rowOff>61595</xdr:rowOff>
    </xdr:to>
    <xdr:cxnSp macro="">
      <xdr:nvCxnSpPr>
        <xdr:cNvPr id="676" name="直線コネクタ 675"/>
        <xdr:cNvCxnSpPr/>
      </xdr:nvCxnSpPr>
      <xdr:spPr>
        <a:xfrm>
          <a:off x="10960100" y="149269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4360" cy="251460"/>
    <xdr:sp macro="" textlink="">
      <xdr:nvSpPr>
        <xdr:cNvPr id="677" name="テキスト ボックス 676"/>
        <xdr:cNvSpPr txBox="1"/>
      </xdr:nvSpPr>
      <xdr:spPr>
        <a:xfrm>
          <a:off x="10433050" y="14791055"/>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88</xdr:row>
      <xdr:rowOff>24765</xdr:rowOff>
    </xdr:to>
    <xdr:cxnSp macro="">
      <xdr:nvCxnSpPr>
        <xdr:cNvPr id="678" name="直線コネクタ 677"/>
        <xdr:cNvCxnSpPr/>
      </xdr:nvCxnSpPr>
      <xdr:spPr>
        <a:xfrm>
          <a:off x="10960100" y="14559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360" cy="250825"/>
    <xdr:sp macro="" textlink="">
      <xdr:nvSpPr>
        <xdr:cNvPr id="679" name="テキスト ボックス 678"/>
        <xdr:cNvSpPr txBox="1"/>
      </xdr:nvSpPr>
      <xdr:spPr>
        <a:xfrm>
          <a:off x="10433050" y="14423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80" name="積立金グラフ枠"/>
        <xdr:cNvSpPr/>
      </xdr:nvSpPr>
      <xdr:spPr>
        <a:xfrm>
          <a:off x="10960100" y="14559915"/>
          <a:ext cx="41275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4374495" y="150939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99</xdr:row>
      <xdr:rowOff>13335</xdr:rowOff>
    </xdr:from>
    <xdr:ext cx="469900" cy="259080"/>
    <xdr:sp macro="" textlink="">
      <xdr:nvSpPr>
        <xdr:cNvPr id="682" name="積立金最小値テキスト"/>
        <xdr:cNvSpPr txBox="1"/>
      </xdr:nvSpPr>
      <xdr:spPr>
        <a:xfrm>
          <a:off x="14417040" y="16415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4287500" y="164115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90</xdr:row>
      <xdr:rowOff>8890</xdr:rowOff>
    </xdr:from>
    <xdr:ext cx="598805" cy="255270"/>
    <xdr:sp macro="" textlink="">
      <xdr:nvSpPr>
        <xdr:cNvPr id="684" name="積立金最大値テキスト"/>
        <xdr:cNvSpPr txBox="1"/>
      </xdr:nvSpPr>
      <xdr:spPr>
        <a:xfrm>
          <a:off x="14417040" y="148742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4287500" y="150939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38100</xdr:rowOff>
    </xdr:from>
    <xdr:to xmlns:xdr="http://schemas.openxmlformats.org/drawingml/2006/spreadsheetDrawing">
      <xdr:col>85</xdr:col>
      <xdr:colOff>127000</xdr:colOff>
      <xdr:row>98</xdr:row>
      <xdr:rowOff>119380</xdr:rowOff>
    </xdr:to>
    <xdr:cxnSp macro="">
      <xdr:nvCxnSpPr>
        <xdr:cNvPr id="686" name="直線コネクタ 685"/>
        <xdr:cNvCxnSpPr/>
      </xdr:nvCxnSpPr>
      <xdr:spPr>
        <a:xfrm>
          <a:off x="13629640" y="16097250"/>
          <a:ext cx="74676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96</xdr:row>
      <xdr:rowOff>76835</xdr:rowOff>
    </xdr:from>
    <xdr:ext cx="534670" cy="256540"/>
    <xdr:sp macro="" textlink="">
      <xdr:nvSpPr>
        <xdr:cNvPr id="687" name="積立金平均値テキスト"/>
        <xdr:cNvSpPr txBox="1"/>
      </xdr:nvSpPr>
      <xdr:spPr>
        <a:xfrm>
          <a:off x="14417040" y="1596453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167640</xdr:colOff>
      <xdr:row>97</xdr:row>
      <xdr:rowOff>155575</xdr:rowOff>
    </xdr:to>
    <xdr:sp macro="" textlink="">
      <xdr:nvSpPr>
        <xdr:cNvPr id="688" name="フローチャート: 判断 687"/>
        <xdr:cNvSpPr/>
      </xdr:nvSpPr>
      <xdr:spPr>
        <a:xfrm>
          <a:off x="14325600" y="16113125"/>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38100</xdr:rowOff>
    </xdr:from>
    <xdr:to xmlns:xdr="http://schemas.openxmlformats.org/drawingml/2006/spreadsheetDrawing">
      <xdr:col>81</xdr:col>
      <xdr:colOff>50800</xdr:colOff>
      <xdr:row>98</xdr:row>
      <xdr:rowOff>19685</xdr:rowOff>
    </xdr:to>
    <xdr:cxnSp macro="">
      <xdr:nvCxnSpPr>
        <xdr:cNvPr id="689" name="直線コネクタ 688"/>
        <xdr:cNvCxnSpPr/>
      </xdr:nvCxnSpPr>
      <xdr:spPr>
        <a:xfrm flipV="1">
          <a:off x="12854940" y="16097250"/>
          <a:ext cx="7747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3578840" y="1610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137795</xdr:rowOff>
    </xdr:from>
    <xdr:ext cx="533400" cy="259080"/>
    <xdr:sp macro="" textlink="">
      <xdr:nvSpPr>
        <xdr:cNvPr id="691" name="テキスト ボックス 690"/>
        <xdr:cNvSpPr txBox="1"/>
      </xdr:nvSpPr>
      <xdr:spPr>
        <a:xfrm>
          <a:off x="1340802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98</xdr:row>
      <xdr:rowOff>6985</xdr:rowOff>
    </xdr:from>
    <xdr:to xmlns:xdr="http://schemas.openxmlformats.org/drawingml/2006/spreadsheetDrawing">
      <xdr:col>76</xdr:col>
      <xdr:colOff>114300</xdr:colOff>
      <xdr:row>98</xdr:row>
      <xdr:rowOff>19685</xdr:rowOff>
    </xdr:to>
    <xdr:cxnSp macro="">
      <xdr:nvCxnSpPr>
        <xdr:cNvPr id="692" name="直線コネクタ 691"/>
        <xdr:cNvCxnSpPr/>
      </xdr:nvCxnSpPr>
      <xdr:spPr>
        <a:xfrm>
          <a:off x="12070080" y="16237585"/>
          <a:ext cx="7848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280414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34670" cy="256540"/>
    <xdr:sp macro="" textlink="">
      <xdr:nvSpPr>
        <xdr:cNvPr id="694" name="テキスト ボックス 693"/>
        <xdr:cNvSpPr txBox="1"/>
      </xdr:nvSpPr>
      <xdr:spPr>
        <a:xfrm>
          <a:off x="12610465" y="1587373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6985</xdr:rowOff>
    </xdr:from>
    <xdr:to xmlns:xdr="http://schemas.openxmlformats.org/drawingml/2006/spreadsheetDrawing">
      <xdr:col>71</xdr:col>
      <xdr:colOff>167640</xdr:colOff>
      <xdr:row>98</xdr:row>
      <xdr:rowOff>68580</xdr:rowOff>
    </xdr:to>
    <xdr:cxnSp macro="">
      <xdr:nvCxnSpPr>
        <xdr:cNvPr id="695" name="直線コネクタ 694"/>
        <xdr:cNvCxnSpPr/>
      </xdr:nvCxnSpPr>
      <xdr:spPr>
        <a:xfrm flipV="1">
          <a:off x="11282680" y="16237585"/>
          <a:ext cx="7874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2029440" y="15957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16510</xdr:rowOff>
    </xdr:from>
    <xdr:ext cx="597535" cy="259080"/>
    <xdr:sp macro="" textlink="">
      <xdr:nvSpPr>
        <xdr:cNvPr id="697" name="テキスト ボックス 696"/>
        <xdr:cNvSpPr txBox="1"/>
      </xdr:nvSpPr>
      <xdr:spPr>
        <a:xfrm>
          <a:off x="11803380" y="15732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1231880" y="1610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33400" cy="259080"/>
    <xdr:sp macro="" textlink="">
      <xdr:nvSpPr>
        <xdr:cNvPr id="699" name="テキスト ボックス 698"/>
        <xdr:cNvSpPr txBox="1"/>
      </xdr:nvSpPr>
      <xdr:spPr>
        <a:xfrm>
          <a:off x="11061065" y="15880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2087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01" name="テキスト ボックス 700"/>
        <xdr:cNvSpPr txBox="1"/>
      </xdr:nvSpPr>
      <xdr:spPr>
        <a:xfrm>
          <a:off x="13462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26873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2000" cy="259080"/>
    <xdr:sp macro="" textlink="">
      <xdr:nvSpPr>
        <xdr:cNvPr id="703" name="テキスト ボックス 702"/>
        <xdr:cNvSpPr txBox="1"/>
      </xdr:nvSpPr>
      <xdr:spPr>
        <a:xfrm>
          <a:off x="119024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04" name="テキスト ボックス 703"/>
        <xdr:cNvSpPr txBox="1"/>
      </xdr:nvSpPr>
      <xdr:spPr>
        <a:xfrm>
          <a:off x="111150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68580</xdr:rowOff>
    </xdr:from>
    <xdr:to xmlns:xdr="http://schemas.openxmlformats.org/drawingml/2006/spreadsheetDrawing">
      <xdr:col>85</xdr:col>
      <xdr:colOff>167640</xdr:colOff>
      <xdr:row>98</xdr:row>
      <xdr:rowOff>170180</xdr:rowOff>
    </xdr:to>
    <xdr:sp macro="" textlink="">
      <xdr:nvSpPr>
        <xdr:cNvPr id="705" name="楕円 704"/>
        <xdr:cNvSpPr/>
      </xdr:nvSpPr>
      <xdr:spPr>
        <a:xfrm>
          <a:off x="14325600" y="16299180"/>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97</xdr:row>
      <xdr:rowOff>154940</xdr:rowOff>
    </xdr:from>
    <xdr:ext cx="534670" cy="256540"/>
    <xdr:sp macro="" textlink="">
      <xdr:nvSpPr>
        <xdr:cNvPr id="706" name="積立金該当値テキスト"/>
        <xdr:cNvSpPr txBox="1"/>
      </xdr:nvSpPr>
      <xdr:spPr>
        <a:xfrm>
          <a:off x="14417040" y="1621409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158750</xdr:rowOff>
    </xdr:from>
    <xdr:to xmlns:xdr="http://schemas.openxmlformats.org/drawingml/2006/spreadsheetDrawing">
      <xdr:col>81</xdr:col>
      <xdr:colOff>101600</xdr:colOff>
      <xdr:row>97</xdr:row>
      <xdr:rowOff>88900</xdr:rowOff>
    </xdr:to>
    <xdr:sp macro="" textlink="">
      <xdr:nvSpPr>
        <xdr:cNvPr id="707" name="楕円 706"/>
        <xdr:cNvSpPr/>
      </xdr:nvSpPr>
      <xdr:spPr>
        <a:xfrm>
          <a:off x="13578840" y="160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105410</xdr:rowOff>
    </xdr:from>
    <xdr:ext cx="533400" cy="259080"/>
    <xdr:sp macro="" textlink="">
      <xdr:nvSpPr>
        <xdr:cNvPr id="708" name="テキスト ボックス 707"/>
        <xdr:cNvSpPr txBox="1"/>
      </xdr:nvSpPr>
      <xdr:spPr>
        <a:xfrm>
          <a:off x="13408025" y="15821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140335</xdr:rowOff>
    </xdr:from>
    <xdr:to xmlns:xdr="http://schemas.openxmlformats.org/drawingml/2006/spreadsheetDrawing">
      <xdr:col>76</xdr:col>
      <xdr:colOff>165100</xdr:colOff>
      <xdr:row>98</xdr:row>
      <xdr:rowOff>70485</xdr:rowOff>
    </xdr:to>
    <xdr:sp macro="" textlink="">
      <xdr:nvSpPr>
        <xdr:cNvPr id="709" name="楕円 708"/>
        <xdr:cNvSpPr/>
      </xdr:nvSpPr>
      <xdr:spPr>
        <a:xfrm>
          <a:off x="1280414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61595</xdr:rowOff>
    </xdr:from>
    <xdr:ext cx="534670" cy="259080"/>
    <xdr:sp macro="" textlink="">
      <xdr:nvSpPr>
        <xdr:cNvPr id="710" name="テキスト ボックス 709"/>
        <xdr:cNvSpPr txBox="1"/>
      </xdr:nvSpPr>
      <xdr:spPr>
        <a:xfrm>
          <a:off x="12610465" y="16292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127635</xdr:rowOff>
    </xdr:from>
    <xdr:to xmlns:xdr="http://schemas.openxmlformats.org/drawingml/2006/spreadsheetDrawing">
      <xdr:col>72</xdr:col>
      <xdr:colOff>38100</xdr:colOff>
      <xdr:row>98</xdr:row>
      <xdr:rowOff>57785</xdr:rowOff>
    </xdr:to>
    <xdr:sp macro="" textlink="">
      <xdr:nvSpPr>
        <xdr:cNvPr id="711" name="楕円 710"/>
        <xdr:cNvSpPr/>
      </xdr:nvSpPr>
      <xdr:spPr>
        <a:xfrm>
          <a:off x="12029440" y="16186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48895</xdr:rowOff>
    </xdr:from>
    <xdr:ext cx="532130" cy="259080"/>
    <xdr:sp macro="" textlink="">
      <xdr:nvSpPr>
        <xdr:cNvPr id="712" name="テキスト ボックス 711"/>
        <xdr:cNvSpPr txBox="1"/>
      </xdr:nvSpPr>
      <xdr:spPr>
        <a:xfrm>
          <a:off x="11835765" y="162794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17780</xdr:rowOff>
    </xdr:from>
    <xdr:to xmlns:xdr="http://schemas.openxmlformats.org/drawingml/2006/spreadsheetDrawing">
      <xdr:col>67</xdr:col>
      <xdr:colOff>101600</xdr:colOff>
      <xdr:row>98</xdr:row>
      <xdr:rowOff>119380</xdr:rowOff>
    </xdr:to>
    <xdr:sp macro="" textlink="">
      <xdr:nvSpPr>
        <xdr:cNvPr id="713" name="楕円 712"/>
        <xdr:cNvSpPr/>
      </xdr:nvSpPr>
      <xdr:spPr>
        <a:xfrm>
          <a:off x="1123188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110490</xdr:rowOff>
    </xdr:from>
    <xdr:ext cx="533400" cy="256540"/>
    <xdr:sp macro="" textlink="">
      <xdr:nvSpPr>
        <xdr:cNvPr id="714" name="テキスト ボックス 713"/>
        <xdr:cNvSpPr txBox="1"/>
      </xdr:nvSpPr>
      <xdr:spPr>
        <a:xfrm>
          <a:off x="11061065" y="16341090"/>
          <a:ext cx="5334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09344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6" name="正方形/長方形 715"/>
        <xdr:cNvSpPr/>
      </xdr:nvSpPr>
      <xdr:spPr>
        <a:xfrm>
          <a:off x="16220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220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8" name="正方形/長方形 717"/>
        <xdr:cNvSpPr/>
      </xdr:nvSpPr>
      <xdr:spPr>
        <a:xfrm>
          <a:off x="170992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0992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0" name="正方形/長方形 719"/>
        <xdr:cNvSpPr/>
      </xdr:nvSpPr>
      <xdr:spPr>
        <a:xfrm>
          <a:off x="1810512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10512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2" name="正方形/長方形 721"/>
        <xdr:cNvSpPr/>
      </xdr:nvSpPr>
      <xdr:spPr>
        <a:xfrm>
          <a:off x="1609344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8615" cy="220345"/>
    <xdr:sp macro="" textlink="">
      <xdr:nvSpPr>
        <xdr:cNvPr id="723" name="テキスト ボックス 722"/>
        <xdr:cNvSpPr txBox="1"/>
      </xdr:nvSpPr>
      <xdr:spPr>
        <a:xfrm>
          <a:off x="1607820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4" name="直線コネクタ 723"/>
        <xdr:cNvCxnSpPr/>
      </xdr:nvCxnSpPr>
      <xdr:spPr>
        <a:xfrm>
          <a:off x="1609344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5" name="直線コネクタ 724"/>
        <xdr:cNvCxnSpPr/>
      </xdr:nvCxnSpPr>
      <xdr:spPr>
        <a:xfrm>
          <a:off x="16093440" y="6488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7650" cy="252095"/>
    <xdr:sp macro="" textlink="">
      <xdr:nvSpPr>
        <xdr:cNvPr id="726" name="テキスト ボックス 725"/>
        <xdr:cNvSpPr txBox="1"/>
      </xdr:nvSpPr>
      <xdr:spPr>
        <a:xfrm>
          <a:off x="15890240" y="635254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7" name="直線コネクタ 726"/>
        <xdr:cNvCxnSpPr/>
      </xdr:nvCxnSpPr>
      <xdr:spPr>
        <a:xfrm>
          <a:off x="16093440" y="6120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34925</xdr:rowOff>
    </xdr:from>
    <xdr:ext cx="530225" cy="252095"/>
    <xdr:sp macro="" textlink="">
      <xdr:nvSpPr>
        <xdr:cNvPr id="728" name="テキスト ボックス 727"/>
        <xdr:cNvSpPr txBox="1"/>
      </xdr:nvSpPr>
      <xdr:spPr>
        <a:xfrm>
          <a:off x="15630525" y="598487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9" name="直線コネクタ 728"/>
        <xdr:cNvCxnSpPr/>
      </xdr:nvCxnSpPr>
      <xdr:spPr>
        <a:xfrm>
          <a:off x="16093440" y="5756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0225" cy="252095"/>
    <xdr:sp macro="" textlink="">
      <xdr:nvSpPr>
        <xdr:cNvPr id="730" name="テキスト ボックス 729"/>
        <xdr:cNvSpPr txBox="1"/>
      </xdr:nvSpPr>
      <xdr:spPr>
        <a:xfrm>
          <a:off x="15630525" y="561975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1" name="直線コネクタ 730"/>
        <xdr:cNvCxnSpPr/>
      </xdr:nvCxnSpPr>
      <xdr:spPr>
        <a:xfrm>
          <a:off x="16093440" y="5388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128270</xdr:rowOff>
    </xdr:from>
    <xdr:ext cx="530225" cy="252095"/>
    <xdr:sp macro="" textlink="">
      <xdr:nvSpPr>
        <xdr:cNvPr id="732" name="テキスト ボックス 731"/>
        <xdr:cNvSpPr txBox="1"/>
      </xdr:nvSpPr>
      <xdr:spPr>
        <a:xfrm>
          <a:off x="15630525" y="525272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3" name="直線コネクタ 732"/>
        <xdr:cNvCxnSpPr/>
      </xdr:nvCxnSpPr>
      <xdr:spPr>
        <a:xfrm>
          <a:off x="16093440" y="5020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0225" cy="250825"/>
    <xdr:sp macro="" textlink="">
      <xdr:nvSpPr>
        <xdr:cNvPr id="734" name="テキスト ボックス 733"/>
        <xdr:cNvSpPr txBox="1"/>
      </xdr:nvSpPr>
      <xdr:spPr>
        <a:xfrm>
          <a:off x="15630525" y="488505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5" name="直線コネクタ 734"/>
        <xdr:cNvCxnSpPr/>
      </xdr:nvCxnSpPr>
      <xdr:spPr>
        <a:xfrm>
          <a:off x="1609344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0225" cy="250825"/>
    <xdr:sp macro="" textlink="">
      <xdr:nvSpPr>
        <xdr:cNvPr id="736" name="テキスト ボックス 735"/>
        <xdr:cNvSpPr txBox="1"/>
      </xdr:nvSpPr>
      <xdr:spPr>
        <a:xfrm>
          <a:off x="15630525" y="451739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7" name="投資及び出資金グラフ枠"/>
        <xdr:cNvSpPr/>
      </xdr:nvSpPr>
      <xdr:spPr>
        <a:xfrm>
          <a:off x="1609344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94615</xdr:rowOff>
    </xdr:from>
    <xdr:to xmlns:xdr="http://schemas.openxmlformats.org/drawingml/2006/spreadsheetDrawing">
      <xdr:col>116</xdr:col>
      <xdr:colOff>62865</xdr:colOff>
      <xdr:row>39</xdr:row>
      <xdr:rowOff>43180</xdr:rowOff>
    </xdr:to>
    <xdr:cxnSp macro="">
      <xdr:nvCxnSpPr>
        <xdr:cNvPr id="738" name="直線コネクタ 737"/>
        <xdr:cNvCxnSpPr/>
      </xdr:nvCxnSpPr>
      <xdr:spPr>
        <a:xfrm flipV="1">
          <a:off x="19507835" y="505396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52095"/>
    <xdr:sp macro="" textlink="">
      <xdr:nvSpPr>
        <xdr:cNvPr id="739" name="投資及び出資金最小値テキスト"/>
        <xdr:cNvSpPr txBox="1"/>
      </xdr:nvSpPr>
      <xdr:spPr>
        <a:xfrm>
          <a:off x="19560540" y="64928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0" name="直線コネクタ 739"/>
        <xdr:cNvCxnSpPr/>
      </xdr:nvCxnSpPr>
      <xdr:spPr>
        <a:xfrm>
          <a:off x="19443700" y="64884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41910</xdr:rowOff>
    </xdr:from>
    <xdr:ext cx="534670" cy="253365"/>
    <xdr:sp macro="" textlink="">
      <xdr:nvSpPr>
        <xdr:cNvPr id="741" name="投資及び出資金最大値テキスト"/>
        <xdr:cNvSpPr txBox="1"/>
      </xdr:nvSpPr>
      <xdr:spPr>
        <a:xfrm>
          <a:off x="19560540" y="48361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94615</xdr:rowOff>
    </xdr:from>
    <xdr:to xmlns:xdr="http://schemas.openxmlformats.org/drawingml/2006/spreadsheetDrawing">
      <xdr:col>116</xdr:col>
      <xdr:colOff>152400</xdr:colOff>
      <xdr:row>30</xdr:row>
      <xdr:rowOff>94615</xdr:rowOff>
    </xdr:to>
    <xdr:cxnSp macro="">
      <xdr:nvCxnSpPr>
        <xdr:cNvPr id="742" name="直線コネクタ 741"/>
        <xdr:cNvCxnSpPr/>
      </xdr:nvCxnSpPr>
      <xdr:spPr>
        <a:xfrm>
          <a:off x="19443700" y="50539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30</xdr:row>
      <xdr:rowOff>100965</xdr:rowOff>
    </xdr:from>
    <xdr:to xmlns:xdr="http://schemas.openxmlformats.org/drawingml/2006/spreadsheetDrawing">
      <xdr:col>116</xdr:col>
      <xdr:colOff>63500</xdr:colOff>
      <xdr:row>38</xdr:row>
      <xdr:rowOff>90170</xdr:rowOff>
    </xdr:to>
    <xdr:cxnSp macro="">
      <xdr:nvCxnSpPr>
        <xdr:cNvPr id="743" name="直線コネクタ 742"/>
        <xdr:cNvCxnSpPr/>
      </xdr:nvCxnSpPr>
      <xdr:spPr>
        <a:xfrm flipV="1">
          <a:off x="18775680" y="5060315"/>
          <a:ext cx="734060" cy="131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45085</xdr:rowOff>
    </xdr:from>
    <xdr:ext cx="469900" cy="253365"/>
    <xdr:sp macro="" textlink="">
      <xdr:nvSpPr>
        <xdr:cNvPr id="744" name="投資及び出資金平均値テキスト"/>
        <xdr:cNvSpPr txBox="1"/>
      </xdr:nvSpPr>
      <xdr:spPr>
        <a:xfrm>
          <a:off x="19560540" y="61601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66675</xdr:rowOff>
    </xdr:from>
    <xdr:to xmlns:xdr="http://schemas.openxmlformats.org/drawingml/2006/spreadsheetDrawing">
      <xdr:col>116</xdr:col>
      <xdr:colOff>114300</xdr:colOff>
      <xdr:row>37</xdr:row>
      <xdr:rowOff>165100</xdr:rowOff>
    </xdr:to>
    <xdr:sp macro="" textlink="">
      <xdr:nvSpPr>
        <xdr:cNvPr id="745" name="フローチャート: 判断 744"/>
        <xdr:cNvSpPr/>
      </xdr:nvSpPr>
      <xdr:spPr>
        <a:xfrm>
          <a:off x="19458940" y="61817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90170</xdr:rowOff>
    </xdr:from>
    <xdr:to xmlns:xdr="http://schemas.openxmlformats.org/drawingml/2006/spreadsheetDrawing">
      <xdr:col>111</xdr:col>
      <xdr:colOff>167640</xdr:colOff>
      <xdr:row>39</xdr:row>
      <xdr:rowOff>1270</xdr:rowOff>
    </xdr:to>
    <xdr:cxnSp macro="">
      <xdr:nvCxnSpPr>
        <xdr:cNvPr id="746" name="直線コネクタ 745"/>
        <xdr:cNvCxnSpPr/>
      </xdr:nvCxnSpPr>
      <xdr:spPr>
        <a:xfrm flipV="1">
          <a:off x="17988280" y="637032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158750</xdr:rowOff>
    </xdr:from>
    <xdr:to xmlns:xdr="http://schemas.openxmlformats.org/drawingml/2006/spreadsheetDrawing">
      <xdr:col>112</xdr:col>
      <xdr:colOff>38100</xdr:colOff>
      <xdr:row>38</xdr:row>
      <xdr:rowOff>90170</xdr:rowOff>
    </xdr:to>
    <xdr:sp macro="" textlink="">
      <xdr:nvSpPr>
        <xdr:cNvPr id="747" name="フローチャート: 判断 746"/>
        <xdr:cNvSpPr/>
      </xdr:nvSpPr>
      <xdr:spPr>
        <a:xfrm>
          <a:off x="18735040" y="627380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106680</xdr:rowOff>
    </xdr:from>
    <xdr:ext cx="469900" cy="252095"/>
    <xdr:sp macro="" textlink="">
      <xdr:nvSpPr>
        <xdr:cNvPr id="748" name="テキスト ボックス 747"/>
        <xdr:cNvSpPr txBox="1"/>
      </xdr:nvSpPr>
      <xdr:spPr>
        <a:xfrm>
          <a:off x="18573750" y="60566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120015</xdr:rowOff>
    </xdr:from>
    <xdr:to xmlns:xdr="http://schemas.openxmlformats.org/drawingml/2006/spreadsheetDrawing">
      <xdr:col>107</xdr:col>
      <xdr:colOff>50800</xdr:colOff>
      <xdr:row>39</xdr:row>
      <xdr:rowOff>1270</xdr:rowOff>
    </xdr:to>
    <xdr:cxnSp macro="">
      <xdr:nvCxnSpPr>
        <xdr:cNvPr id="749" name="直線コネクタ 748"/>
        <xdr:cNvCxnSpPr/>
      </xdr:nvCxnSpPr>
      <xdr:spPr>
        <a:xfrm>
          <a:off x="17213580" y="6400165"/>
          <a:ext cx="7747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21590</xdr:rowOff>
    </xdr:from>
    <xdr:to xmlns:xdr="http://schemas.openxmlformats.org/drawingml/2006/spreadsheetDrawing">
      <xdr:col>107</xdr:col>
      <xdr:colOff>101600</xdr:colOff>
      <xdr:row>38</xdr:row>
      <xdr:rowOff>120650</xdr:rowOff>
    </xdr:to>
    <xdr:sp macro="" textlink="">
      <xdr:nvSpPr>
        <xdr:cNvPr id="750" name="フローチャート: 判断 749"/>
        <xdr:cNvSpPr/>
      </xdr:nvSpPr>
      <xdr:spPr>
        <a:xfrm>
          <a:off x="17937480" y="6301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137160</xdr:rowOff>
    </xdr:from>
    <xdr:ext cx="469900" cy="253365"/>
    <xdr:sp macro="" textlink="">
      <xdr:nvSpPr>
        <xdr:cNvPr id="751" name="テキスト ボックス 750"/>
        <xdr:cNvSpPr txBox="1"/>
      </xdr:nvSpPr>
      <xdr:spPr>
        <a:xfrm>
          <a:off x="17776190" y="6087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38</xdr:row>
      <xdr:rowOff>120015</xdr:rowOff>
    </xdr:from>
    <xdr:to xmlns:xdr="http://schemas.openxmlformats.org/drawingml/2006/spreadsheetDrawing">
      <xdr:col>102</xdr:col>
      <xdr:colOff>114300</xdr:colOff>
      <xdr:row>38</xdr:row>
      <xdr:rowOff>162560</xdr:rowOff>
    </xdr:to>
    <xdr:cxnSp macro="">
      <xdr:nvCxnSpPr>
        <xdr:cNvPr id="752" name="直線コネクタ 751"/>
        <xdr:cNvCxnSpPr/>
      </xdr:nvCxnSpPr>
      <xdr:spPr>
        <a:xfrm flipV="1">
          <a:off x="16428720" y="6400165"/>
          <a:ext cx="78486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144780</xdr:rowOff>
    </xdr:from>
    <xdr:to xmlns:xdr="http://schemas.openxmlformats.org/drawingml/2006/spreadsheetDrawing">
      <xdr:col>102</xdr:col>
      <xdr:colOff>165100</xdr:colOff>
      <xdr:row>38</xdr:row>
      <xdr:rowOff>76200</xdr:rowOff>
    </xdr:to>
    <xdr:sp macro="" textlink="">
      <xdr:nvSpPr>
        <xdr:cNvPr id="753" name="フローチャート: 判断 752"/>
        <xdr:cNvSpPr/>
      </xdr:nvSpPr>
      <xdr:spPr>
        <a:xfrm>
          <a:off x="17162780" y="62598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92710</xdr:rowOff>
    </xdr:from>
    <xdr:ext cx="468630" cy="251460"/>
    <xdr:sp macro="" textlink="">
      <xdr:nvSpPr>
        <xdr:cNvPr id="754" name="テキスト ボックス 753"/>
        <xdr:cNvSpPr txBox="1"/>
      </xdr:nvSpPr>
      <xdr:spPr>
        <a:xfrm>
          <a:off x="17001490" y="6042660"/>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19050</xdr:rowOff>
    </xdr:from>
    <xdr:to xmlns:xdr="http://schemas.openxmlformats.org/drawingml/2006/spreadsheetDrawing">
      <xdr:col>98</xdr:col>
      <xdr:colOff>38100</xdr:colOff>
      <xdr:row>38</xdr:row>
      <xdr:rowOff>118110</xdr:rowOff>
    </xdr:to>
    <xdr:sp macro="" textlink="">
      <xdr:nvSpPr>
        <xdr:cNvPr id="755" name="フローチャート: 判断 754"/>
        <xdr:cNvSpPr/>
      </xdr:nvSpPr>
      <xdr:spPr>
        <a:xfrm>
          <a:off x="16388080" y="629920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134620</xdr:rowOff>
    </xdr:from>
    <xdr:ext cx="469900" cy="253365"/>
    <xdr:sp macro="" textlink="">
      <xdr:nvSpPr>
        <xdr:cNvPr id="756" name="テキスト ボックス 755"/>
        <xdr:cNvSpPr txBox="1"/>
      </xdr:nvSpPr>
      <xdr:spPr>
        <a:xfrm>
          <a:off x="16226790" y="6084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7" name="テキスト ボックス 756"/>
        <xdr:cNvSpPr txBox="1"/>
      </xdr:nvSpPr>
      <xdr:spPr>
        <a:xfrm>
          <a:off x="193421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78105</xdr:rowOff>
    </xdr:from>
    <xdr:ext cx="762000" cy="253365"/>
    <xdr:sp macro="" textlink="">
      <xdr:nvSpPr>
        <xdr:cNvPr id="758" name="テキスト ボックス 757"/>
        <xdr:cNvSpPr txBox="1"/>
      </xdr:nvSpPr>
      <xdr:spPr>
        <a:xfrm>
          <a:off x="186080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60730" cy="253365"/>
    <xdr:sp macro="" textlink="">
      <xdr:nvSpPr>
        <xdr:cNvPr id="759" name="テキスト ボックス 758"/>
        <xdr:cNvSpPr txBox="1"/>
      </xdr:nvSpPr>
      <xdr:spPr>
        <a:xfrm>
          <a:off x="1782064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0" name="テキスト ボックス 759"/>
        <xdr:cNvSpPr txBox="1"/>
      </xdr:nvSpPr>
      <xdr:spPr>
        <a:xfrm>
          <a:off x="170459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78105</xdr:rowOff>
    </xdr:from>
    <xdr:ext cx="762000" cy="253365"/>
    <xdr:sp macro="" textlink="">
      <xdr:nvSpPr>
        <xdr:cNvPr id="761" name="テキスト ボックス 760"/>
        <xdr:cNvSpPr txBox="1"/>
      </xdr:nvSpPr>
      <xdr:spPr>
        <a:xfrm>
          <a:off x="1626108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30</xdr:row>
      <xdr:rowOff>51435</xdr:rowOff>
    </xdr:from>
    <xdr:to xmlns:xdr="http://schemas.openxmlformats.org/drawingml/2006/spreadsheetDrawing">
      <xdr:col>116</xdr:col>
      <xdr:colOff>114300</xdr:colOff>
      <xdr:row>30</xdr:row>
      <xdr:rowOff>151130</xdr:rowOff>
    </xdr:to>
    <xdr:sp macro="" textlink="">
      <xdr:nvSpPr>
        <xdr:cNvPr id="762" name="楕円 761"/>
        <xdr:cNvSpPr/>
      </xdr:nvSpPr>
      <xdr:spPr>
        <a:xfrm>
          <a:off x="19458940" y="5010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29</xdr:row>
      <xdr:rowOff>165100</xdr:rowOff>
    </xdr:from>
    <xdr:ext cx="534670" cy="253365"/>
    <xdr:sp macro="" textlink="">
      <xdr:nvSpPr>
        <xdr:cNvPr id="763" name="投資及び出資金該当値テキスト"/>
        <xdr:cNvSpPr txBox="1"/>
      </xdr:nvSpPr>
      <xdr:spPr>
        <a:xfrm>
          <a:off x="19560540" y="4959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40005</xdr:rowOff>
    </xdr:from>
    <xdr:to xmlns:xdr="http://schemas.openxmlformats.org/drawingml/2006/spreadsheetDrawing">
      <xdr:col>112</xdr:col>
      <xdr:colOff>38100</xdr:colOff>
      <xdr:row>38</xdr:row>
      <xdr:rowOff>140335</xdr:rowOff>
    </xdr:to>
    <xdr:sp macro="" textlink="">
      <xdr:nvSpPr>
        <xdr:cNvPr id="764" name="楕円 763"/>
        <xdr:cNvSpPr/>
      </xdr:nvSpPr>
      <xdr:spPr>
        <a:xfrm>
          <a:off x="18735040" y="632015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130810</xdr:rowOff>
    </xdr:from>
    <xdr:ext cx="469900" cy="252095"/>
    <xdr:sp macro="" textlink="">
      <xdr:nvSpPr>
        <xdr:cNvPr id="765" name="テキスト ボックス 764"/>
        <xdr:cNvSpPr txBox="1"/>
      </xdr:nvSpPr>
      <xdr:spPr>
        <a:xfrm>
          <a:off x="18573750" y="64109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118745</xdr:rowOff>
    </xdr:from>
    <xdr:to xmlns:xdr="http://schemas.openxmlformats.org/drawingml/2006/spreadsheetDrawing">
      <xdr:col>107</xdr:col>
      <xdr:colOff>101600</xdr:colOff>
      <xdr:row>39</xdr:row>
      <xdr:rowOff>50800</xdr:rowOff>
    </xdr:to>
    <xdr:sp macro="" textlink="">
      <xdr:nvSpPr>
        <xdr:cNvPr id="766" name="楕円 765"/>
        <xdr:cNvSpPr/>
      </xdr:nvSpPr>
      <xdr:spPr>
        <a:xfrm>
          <a:off x="17937480" y="63988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41910</xdr:rowOff>
    </xdr:from>
    <xdr:ext cx="469900" cy="253365"/>
    <xdr:sp macro="" textlink="">
      <xdr:nvSpPr>
        <xdr:cNvPr id="767" name="テキスト ボックス 766"/>
        <xdr:cNvSpPr txBox="1"/>
      </xdr:nvSpPr>
      <xdr:spPr>
        <a:xfrm>
          <a:off x="17776190" y="64871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71120</xdr:rowOff>
    </xdr:from>
    <xdr:to xmlns:xdr="http://schemas.openxmlformats.org/drawingml/2006/spreadsheetDrawing">
      <xdr:col>102</xdr:col>
      <xdr:colOff>165100</xdr:colOff>
      <xdr:row>39</xdr:row>
      <xdr:rowOff>2540</xdr:rowOff>
    </xdr:to>
    <xdr:sp macro="" textlink="">
      <xdr:nvSpPr>
        <xdr:cNvPr id="768" name="楕円 767"/>
        <xdr:cNvSpPr/>
      </xdr:nvSpPr>
      <xdr:spPr>
        <a:xfrm>
          <a:off x="17162780" y="635127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161925</xdr:rowOff>
    </xdr:from>
    <xdr:ext cx="468630" cy="251460"/>
    <xdr:sp macro="" textlink="">
      <xdr:nvSpPr>
        <xdr:cNvPr id="769" name="テキスト ボックス 768"/>
        <xdr:cNvSpPr txBox="1"/>
      </xdr:nvSpPr>
      <xdr:spPr>
        <a:xfrm>
          <a:off x="17001490" y="6442075"/>
          <a:ext cx="468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112395</xdr:rowOff>
    </xdr:from>
    <xdr:to xmlns:xdr="http://schemas.openxmlformats.org/drawingml/2006/spreadsheetDrawing">
      <xdr:col>98</xdr:col>
      <xdr:colOff>38100</xdr:colOff>
      <xdr:row>39</xdr:row>
      <xdr:rowOff>43815</xdr:rowOff>
    </xdr:to>
    <xdr:sp macro="" textlink="">
      <xdr:nvSpPr>
        <xdr:cNvPr id="770" name="楕円 769"/>
        <xdr:cNvSpPr/>
      </xdr:nvSpPr>
      <xdr:spPr>
        <a:xfrm>
          <a:off x="16388080" y="63925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35560</xdr:rowOff>
    </xdr:from>
    <xdr:ext cx="469900" cy="252095"/>
    <xdr:sp macro="" textlink="">
      <xdr:nvSpPr>
        <xdr:cNvPr id="771" name="テキスト ボックス 770"/>
        <xdr:cNvSpPr txBox="1"/>
      </xdr:nvSpPr>
      <xdr:spPr>
        <a:xfrm>
          <a:off x="16226790" y="64808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2" name="正方形/長方形 771"/>
        <xdr:cNvSpPr/>
      </xdr:nvSpPr>
      <xdr:spPr>
        <a:xfrm>
          <a:off x="1609344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3" name="正方形/長方形 772"/>
        <xdr:cNvSpPr/>
      </xdr:nvSpPr>
      <xdr:spPr>
        <a:xfrm>
          <a:off x="16220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6220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5" name="正方形/長方形 774"/>
        <xdr:cNvSpPr/>
      </xdr:nvSpPr>
      <xdr:spPr>
        <a:xfrm>
          <a:off x="170992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70992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7" name="正方形/長方形 776"/>
        <xdr:cNvSpPr/>
      </xdr:nvSpPr>
      <xdr:spPr>
        <a:xfrm>
          <a:off x="1810512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1810512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9" name="正方形/長方形 778"/>
        <xdr:cNvSpPr/>
      </xdr:nvSpPr>
      <xdr:spPr>
        <a:xfrm>
          <a:off x="1609344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8615" cy="220345"/>
    <xdr:sp macro="" textlink="">
      <xdr:nvSpPr>
        <xdr:cNvPr id="780" name="テキスト ボックス 779"/>
        <xdr:cNvSpPr txBox="1"/>
      </xdr:nvSpPr>
      <xdr:spPr>
        <a:xfrm>
          <a:off x="1607820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1" name="直線コネクタ 780"/>
        <xdr:cNvCxnSpPr/>
      </xdr:nvCxnSpPr>
      <xdr:spPr>
        <a:xfrm>
          <a:off x="1609344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96520</xdr:rowOff>
    </xdr:from>
    <xdr:to xmlns:xdr="http://schemas.openxmlformats.org/drawingml/2006/spreadsheetDrawing">
      <xdr:col>120</xdr:col>
      <xdr:colOff>114300</xdr:colOff>
      <xdr:row>59</xdr:row>
      <xdr:rowOff>96520</xdr:rowOff>
    </xdr:to>
    <xdr:cxnSp macro="">
      <xdr:nvCxnSpPr>
        <xdr:cNvPr id="782" name="直線コネクタ 781"/>
        <xdr:cNvCxnSpPr/>
      </xdr:nvCxnSpPr>
      <xdr:spPr>
        <a:xfrm>
          <a:off x="16093440" y="9843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125730</xdr:rowOff>
    </xdr:from>
    <xdr:ext cx="247650" cy="250825"/>
    <xdr:sp macro="" textlink="">
      <xdr:nvSpPr>
        <xdr:cNvPr id="783" name="テキスト ボックス 782"/>
        <xdr:cNvSpPr txBox="1"/>
      </xdr:nvSpPr>
      <xdr:spPr>
        <a:xfrm>
          <a:off x="15890240" y="9707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112395</xdr:rowOff>
    </xdr:from>
    <xdr:to xmlns:xdr="http://schemas.openxmlformats.org/drawingml/2006/spreadsheetDrawing">
      <xdr:col>120</xdr:col>
      <xdr:colOff>114300</xdr:colOff>
      <xdr:row>57</xdr:row>
      <xdr:rowOff>112395</xdr:rowOff>
    </xdr:to>
    <xdr:cxnSp macro="">
      <xdr:nvCxnSpPr>
        <xdr:cNvPr id="784" name="直線コネクタ 783"/>
        <xdr:cNvCxnSpPr/>
      </xdr:nvCxnSpPr>
      <xdr:spPr>
        <a:xfrm>
          <a:off x="16093440" y="9529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140970</xdr:rowOff>
    </xdr:from>
    <xdr:ext cx="530225" cy="252095"/>
    <xdr:sp macro="" textlink="">
      <xdr:nvSpPr>
        <xdr:cNvPr id="785" name="テキスト ボックス 784"/>
        <xdr:cNvSpPr txBox="1"/>
      </xdr:nvSpPr>
      <xdr:spPr>
        <a:xfrm>
          <a:off x="15630525" y="939292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128905</xdr:rowOff>
    </xdr:from>
    <xdr:to xmlns:xdr="http://schemas.openxmlformats.org/drawingml/2006/spreadsheetDrawing">
      <xdr:col>120</xdr:col>
      <xdr:colOff>114300</xdr:colOff>
      <xdr:row>55</xdr:row>
      <xdr:rowOff>128905</xdr:rowOff>
    </xdr:to>
    <xdr:cxnSp macro="">
      <xdr:nvCxnSpPr>
        <xdr:cNvPr id="786" name="直線コネクタ 785"/>
        <xdr:cNvCxnSpPr/>
      </xdr:nvCxnSpPr>
      <xdr:spPr>
        <a:xfrm>
          <a:off x="16093440" y="9215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156845</xdr:rowOff>
    </xdr:from>
    <xdr:ext cx="530225" cy="252095"/>
    <xdr:sp macro="" textlink="">
      <xdr:nvSpPr>
        <xdr:cNvPr id="787" name="テキスト ボックス 786"/>
        <xdr:cNvSpPr txBox="1"/>
      </xdr:nvSpPr>
      <xdr:spPr>
        <a:xfrm>
          <a:off x="15630525" y="907859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144780</xdr:rowOff>
    </xdr:from>
    <xdr:to xmlns:xdr="http://schemas.openxmlformats.org/drawingml/2006/spreadsheetDrawing">
      <xdr:col>120</xdr:col>
      <xdr:colOff>114300</xdr:colOff>
      <xdr:row>53</xdr:row>
      <xdr:rowOff>144780</xdr:rowOff>
    </xdr:to>
    <xdr:cxnSp macro="">
      <xdr:nvCxnSpPr>
        <xdr:cNvPr id="788" name="直線コネクタ 787"/>
        <xdr:cNvCxnSpPr/>
      </xdr:nvCxnSpPr>
      <xdr:spPr>
        <a:xfrm>
          <a:off x="16093440" y="8901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5715</xdr:rowOff>
    </xdr:from>
    <xdr:ext cx="530225" cy="253365"/>
    <xdr:sp macro="" textlink="">
      <xdr:nvSpPr>
        <xdr:cNvPr id="789" name="テキスト ボックス 788"/>
        <xdr:cNvSpPr txBox="1"/>
      </xdr:nvSpPr>
      <xdr:spPr>
        <a:xfrm>
          <a:off x="15630525" y="87623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161290</xdr:rowOff>
    </xdr:from>
    <xdr:to xmlns:xdr="http://schemas.openxmlformats.org/drawingml/2006/spreadsheetDrawing">
      <xdr:col>120</xdr:col>
      <xdr:colOff>114300</xdr:colOff>
      <xdr:row>51</xdr:row>
      <xdr:rowOff>161290</xdr:rowOff>
    </xdr:to>
    <xdr:cxnSp macro="">
      <xdr:nvCxnSpPr>
        <xdr:cNvPr id="790" name="直線コネクタ 789"/>
        <xdr:cNvCxnSpPr/>
      </xdr:nvCxnSpPr>
      <xdr:spPr>
        <a:xfrm>
          <a:off x="16093440" y="8587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21590</xdr:rowOff>
    </xdr:from>
    <xdr:ext cx="530225" cy="251460"/>
    <xdr:sp macro="" textlink="">
      <xdr:nvSpPr>
        <xdr:cNvPr id="791" name="テキスト ボックス 790"/>
        <xdr:cNvSpPr txBox="1"/>
      </xdr:nvSpPr>
      <xdr:spPr>
        <a:xfrm>
          <a:off x="15630525" y="84480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92" name="直線コネクタ 791"/>
        <xdr:cNvCxnSpPr/>
      </xdr:nvCxnSpPr>
      <xdr:spPr>
        <a:xfrm>
          <a:off x="16093440" y="8269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37465</xdr:rowOff>
    </xdr:from>
    <xdr:ext cx="530225" cy="253365"/>
    <xdr:sp macro="" textlink="">
      <xdr:nvSpPr>
        <xdr:cNvPr id="793" name="テキスト ボックス 792"/>
        <xdr:cNvSpPr txBox="1"/>
      </xdr:nvSpPr>
      <xdr:spPr>
        <a:xfrm>
          <a:off x="15630525" y="813371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4" name="直線コネクタ 793"/>
        <xdr:cNvCxnSpPr/>
      </xdr:nvCxnSpPr>
      <xdr:spPr>
        <a:xfrm>
          <a:off x="1609344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0225" cy="250825"/>
    <xdr:sp macro="" textlink="">
      <xdr:nvSpPr>
        <xdr:cNvPr id="795" name="テキスト ボックス 794"/>
        <xdr:cNvSpPr txBox="1"/>
      </xdr:nvSpPr>
      <xdr:spPr>
        <a:xfrm>
          <a:off x="15630525" y="781939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6" name="貸付金グラフ枠"/>
        <xdr:cNvSpPr/>
      </xdr:nvSpPr>
      <xdr:spPr>
        <a:xfrm>
          <a:off x="1609344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78105</xdr:rowOff>
    </xdr:from>
    <xdr:to xmlns:xdr="http://schemas.openxmlformats.org/drawingml/2006/spreadsheetDrawing">
      <xdr:col>116</xdr:col>
      <xdr:colOff>62865</xdr:colOff>
      <xdr:row>59</xdr:row>
      <xdr:rowOff>96520</xdr:rowOff>
    </xdr:to>
    <xdr:cxnSp macro="">
      <xdr:nvCxnSpPr>
        <xdr:cNvPr id="797" name="直線コネクタ 796"/>
        <xdr:cNvCxnSpPr/>
      </xdr:nvCxnSpPr>
      <xdr:spPr>
        <a:xfrm flipV="1">
          <a:off x="19507835" y="833945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100330</xdr:rowOff>
    </xdr:from>
    <xdr:ext cx="249555" cy="253365"/>
    <xdr:sp macro="" textlink="">
      <xdr:nvSpPr>
        <xdr:cNvPr id="798" name="貸付金最小値テキスト"/>
        <xdr:cNvSpPr txBox="1"/>
      </xdr:nvSpPr>
      <xdr:spPr>
        <a:xfrm>
          <a:off x="19560540" y="98475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96520</xdr:rowOff>
    </xdr:from>
    <xdr:to xmlns:xdr="http://schemas.openxmlformats.org/drawingml/2006/spreadsheetDrawing">
      <xdr:col>116</xdr:col>
      <xdr:colOff>152400</xdr:colOff>
      <xdr:row>59</xdr:row>
      <xdr:rowOff>96520</xdr:rowOff>
    </xdr:to>
    <xdr:cxnSp macro="">
      <xdr:nvCxnSpPr>
        <xdr:cNvPr id="799" name="直線コネクタ 798"/>
        <xdr:cNvCxnSpPr/>
      </xdr:nvCxnSpPr>
      <xdr:spPr>
        <a:xfrm>
          <a:off x="19443700" y="9843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26035</xdr:rowOff>
    </xdr:from>
    <xdr:ext cx="534670" cy="252095"/>
    <xdr:sp macro="" textlink="">
      <xdr:nvSpPr>
        <xdr:cNvPr id="800" name="貸付金最大値テキスト"/>
        <xdr:cNvSpPr txBox="1"/>
      </xdr:nvSpPr>
      <xdr:spPr>
        <a:xfrm>
          <a:off x="19560540" y="812228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78105</xdr:rowOff>
    </xdr:from>
    <xdr:to xmlns:xdr="http://schemas.openxmlformats.org/drawingml/2006/spreadsheetDrawing">
      <xdr:col>116</xdr:col>
      <xdr:colOff>152400</xdr:colOff>
      <xdr:row>50</xdr:row>
      <xdr:rowOff>78105</xdr:rowOff>
    </xdr:to>
    <xdr:cxnSp macro="">
      <xdr:nvCxnSpPr>
        <xdr:cNvPr id="801" name="直線コネクタ 800"/>
        <xdr:cNvCxnSpPr/>
      </xdr:nvCxnSpPr>
      <xdr:spPr>
        <a:xfrm>
          <a:off x="19443700" y="83394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59</xdr:row>
      <xdr:rowOff>93980</xdr:rowOff>
    </xdr:from>
    <xdr:to xmlns:xdr="http://schemas.openxmlformats.org/drawingml/2006/spreadsheetDrawing">
      <xdr:col>116</xdr:col>
      <xdr:colOff>63500</xdr:colOff>
      <xdr:row>59</xdr:row>
      <xdr:rowOff>93980</xdr:rowOff>
    </xdr:to>
    <xdr:cxnSp macro="">
      <xdr:nvCxnSpPr>
        <xdr:cNvPr id="802" name="直線コネクタ 801"/>
        <xdr:cNvCxnSpPr/>
      </xdr:nvCxnSpPr>
      <xdr:spPr>
        <a:xfrm>
          <a:off x="18775680" y="984123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33020</xdr:rowOff>
    </xdr:from>
    <xdr:ext cx="469900" cy="251460"/>
    <xdr:sp macro="" textlink="">
      <xdr:nvSpPr>
        <xdr:cNvPr id="803" name="貸付金平均値テキスト"/>
        <xdr:cNvSpPr txBox="1"/>
      </xdr:nvSpPr>
      <xdr:spPr>
        <a:xfrm>
          <a:off x="19560540" y="94500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109855</xdr:rowOff>
    </xdr:to>
    <xdr:sp macro="" textlink="">
      <xdr:nvSpPr>
        <xdr:cNvPr id="804" name="フローチャート: 判断 803"/>
        <xdr:cNvSpPr/>
      </xdr:nvSpPr>
      <xdr:spPr>
        <a:xfrm>
          <a:off x="19458940" y="9592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93980</xdr:rowOff>
    </xdr:from>
    <xdr:to xmlns:xdr="http://schemas.openxmlformats.org/drawingml/2006/spreadsheetDrawing">
      <xdr:col>111</xdr:col>
      <xdr:colOff>167640</xdr:colOff>
      <xdr:row>59</xdr:row>
      <xdr:rowOff>93980</xdr:rowOff>
    </xdr:to>
    <xdr:cxnSp macro="">
      <xdr:nvCxnSpPr>
        <xdr:cNvPr id="805" name="直線コネクタ 804"/>
        <xdr:cNvCxnSpPr/>
      </xdr:nvCxnSpPr>
      <xdr:spPr>
        <a:xfrm flipV="1">
          <a:off x="17988280" y="984123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165100</xdr:rowOff>
    </xdr:from>
    <xdr:to xmlns:xdr="http://schemas.openxmlformats.org/drawingml/2006/spreadsheetDrawing">
      <xdr:col>112</xdr:col>
      <xdr:colOff>38100</xdr:colOff>
      <xdr:row>58</xdr:row>
      <xdr:rowOff>96520</xdr:rowOff>
    </xdr:to>
    <xdr:sp macro="" textlink="">
      <xdr:nvSpPr>
        <xdr:cNvPr id="806" name="フローチャート: 判断 805"/>
        <xdr:cNvSpPr/>
      </xdr:nvSpPr>
      <xdr:spPr>
        <a:xfrm>
          <a:off x="18735040" y="958215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113030</xdr:rowOff>
    </xdr:from>
    <xdr:ext cx="469900" cy="253365"/>
    <xdr:sp macro="" textlink="">
      <xdr:nvSpPr>
        <xdr:cNvPr id="807" name="テキスト ボックス 806"/>
        <xdr:cNvSpPr txBox="1"/>
      </xdr:nvSpPr>
      <xdr:spPr>
        <a:xfrm>
          <a:off x="18573750" y="9364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93980</xdr:rowOff>
    </xdr:from>
    <xdr:to xmlns:xdr="http://schemas.openxmlformats.org/drawingml/2006/spreadsheetDrawing">
      <xdr:col>107</xdr:col>
      <xdr:colOff>50800</xdr:colOff>
      <xdr:row>59</xdr:row>
      <xdr:rowOff>94615</xdr:rowOff>
    </xdr:to>
    <xdr:cxnSp macro="">
      <xdr:nvCxnSpPr>
        <xdr:cNvPr id="808" name="直線コネクタ 807"/>
        <xdr:cNvCxnSpPr/>
      </xdr:nvCxnSpPr>
      <xdr:spPr>
        <a:xfrm flipV="1">
          <a:off x="17213580" y="984123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135255</xdr:rowOff>
    </xdr:from>
    <xdr:to xmlns:xdr="http://schemas.openxmlformats.org/drawingml/2006/spreadsheetDrawing">
      <xdr:col>107</xdr:col>
      <xdr:colOff>101600</xdr:colOff>
      <xdr:row>58</xdr:row>
      <xdr:rowOff>67310</xdr:rowOff>
    </xdr:to>
    <xdr:sp macro="" textlink="">
      <xdr:nvSpPr>
        <xdr:cNvPr id="809" name="フローチャート: 判断 808"/>
        <xdr:cNvSpPr/>
      </xdr:nvSpPr>
      <xdr:spPr>
        <a:xfrm>
          <a:off x="17937480" y="95523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83185</xdr:rowOff>
    </xdr:from>
    <xdr:ext cx="469900" cy="252095"/>
    <xdr:sp macro="" textlink="">
      <xdr:nvSpPr>
        <xdr:cNvPr id="810" name="テキスト ボックス 809"/>
        <xdr:cNvSpPr txBox="1"/>
      </xdr:nvSpPr>
      <xdr:spPr>
        <a:xfrm>
          <a:off x="17776190" y="93351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59</xdr:row>
      <xdr:rowOff>94615</xdr:rowOff>
    </xdr:from>
    <xdr:to xmlns:xdr="http://schemas.openxmlformats.org/drawingml/2006/spreadsheetDrawing">
      <xdr:col>102</xdr:col>
      <xdr:colOff>114300</xdr:colOff>
      <xdr:row>59</xdr:row>
      <xdr:rowOff>94615</xdr:rowOff>
    </xdr:to>
    <xdr:cxnSp macro="">
      <xdr:nvCxnSpPr>
        <xdr:cNvPr id="811" name="直線コネクタ 810"/>
        <xdr:cNvCxnSpPr/>
      </xdr:nvCxnSpPr>
      <xdr:spPr>
        <a:xfrm flipV="1">
          <a:off x="16428720" y="984186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38100</xdr:rowOff>
    </xdr:from>
    <xdr:to xmlns:xdr="http://schemas.openxmlformats.org/drawingml/2006/spreadsheetDrawing">
      <xdr:col>102</xdr:col>
      <xdr:colOff>165100</xdr:colOff>
      <xdr:row>58</xdr:row>
      <xdr:rowOff>137160</xdr:rowOff>
    </xdr:to>
    <xdr:sp macro="" textlink="">
      <xdr:nvSpPr>
        <xdr:cNvPr id="812" name="フローチャート: 判断 811"/>
        <xdr:cNvSpPr/>
      </xdr:nvSpPr>
      <xdr:spPr>
        <a:xfrm>
          <a:off x="17162780" y="9620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153035</xdr:rowOff>
    </xdr:from>
    <xdr:ext cx="468630" cy="252095"/>
    <xdr:sp macro="" textlink="">
      <xdr:nvSpPr>
        <xdr:cNvPr id="813" name="テキスト ボックス 812"/>
        <xdr:cNvSpPr txBox="1"/>
      </xdr:nvSpPr>
      <xdr:spPr>
        <a:xfrm>
          <a:off x="17001490" y="940498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33020</xdr:rowOff>
    </xdr:from>
    <xdr:to xmlns:xdr="http://schemas.openxmlformats.org/drawingml/2006/spreadsheetDrawing">
      <xdr:col>98</xdr:col>
      <xdr:colOff>38100</xdr:colOff>
      <xdr:row>58</xdr:row>
      <xdr:rowOff>132080</xdr:rowOff>
    </xdr:to>
    <xdr:sp macro="" textlink="">
      <xdr:nvSpPr>
        <xdr:cNvPr id="814" name="フローチャート: 判断 813"/>
        <xdr:cNvSpPr/>
      </xdr:nvSpPr>
      <xdr:spPr>
        <a:xfrm>
          <a:off x="16388080" y="961517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149225</xdr:rowOff>
    </xdr:from>
    <xdr:ext cx="469900" cy="251460"/>
    <xdr:sp macro="" textlink="">
      <xdr:nvSpPr>
        <xdr:cNvPr id="815" name="テキスト ボックス 814"/>
        <xdr:cNvSpPr txBox="1"/>
      </xdr:nvSpPr>
      <xdr:spPr>
        <a:xfrm>
          <a:off x="16226790" y="94011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6" name="テキスト ボックス 815"/>
        <xdr:cNvSpPr txBox="1"/>
      </xdr:nvSpPr>
      <xdr:spPr>
        <a:xfrm>
          <a:off x="193421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78105</xdr:rowOff>
    </xdr:from>
    <xdr:ext cx="762000" cy="253365"/>
    <xdr:sp macro="" textlink="">
      <xdr:nvSpPr>
        <xdr:cNvPr id="817" name="テキスト ボックス 816"/>
        <xdr:cNvSpPr txBox="1"/>
      </xdr:nvSpPr>
      <xdr:spPr>
        <a:xfrm>
          <a:off x="186080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60730" cy="253365"/>
    <xdr:sp macro="" textlink="">
      <xdr:nvSpPr>
        <xdr:cNvPr id="818" name="テキスト ボックス 817"/>
        <xdr:cNvSpPr txBox="1"/>
      </xdr:nvSpPr>
      <xdr:spPr>
        <a:xfrm>
          <a:off x="1782064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9" name="テキスト ボックス 818"/>
        <xdr:cNvSpPr txBox="1"/>
      </xdr:nvSpPr>
      <xdr:spPr>
        <a:xfrm>
          <a:off x="170459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78105</xdr:rowOff>
    </xdr:from>
    <xdr:ext cx="762000" cy="253365"/>
    <xdr:sp macro="" textlink="">
      <xdr:nvSpPr>
        <xdr:cNvPr id="820" name="テキスト ボックス 819"/>
        <xdr:cNvSpPr txBox="1"/>
      </xdr:nvSpPr>
      <xdr:spPr>
        <a:xfrm>
          <a:off x="1626108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43815</xdr:rowOff>
    </xdr:from>
    <xdr:to xmlns:xdr="http://schemas.openxmlformats.org/drawingml/2006/spreadsheetDrawing">
      <xdr:col>116</xdr:col>
      <xdr:colOff>114300</xdr:colOff>
      <xdr:row>59</xdr:row>
      <xdr:rowOff>143510</xdr:rowOff>
    </xdr:to>
    <xdr:sp macro="" textlink="">
      <xdr:nvSpPr>
        <xdr:cNvPr id="821" name="楕円 820"/>
        <xdr:cNvSpPr/>
      </xdr:nvSpPr>
      <xdr:spPr>
        <a:xfrm>
          <a:off x="19458940" y="9791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128905</xdr:rowOff>
    </xdr:from>
    <xdr:ext cx="313690" cy="252095"/>
    <xdr:sp macro="" textlink="">
      <xdr:nvSpPr>
        <xdr:cNvPr id="822" name="貸付金該当値テキスト"/>
        <xdr:cNvSpPr txBox="1"/>
      </xdr:nvSpPr>
      <xdr:spPr>
        <a:xfrm>
          <a:off x="19560540" y="9711055"/>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43815</xdr:rowOff>
    </xdr:from>
    <xdr:to xmlns:xdr="http://schemas.openxmlformats.org/drawingml/2006/spreadsheetDrawing">
      <xdr:col>112</xdr:col>
      <xdr:colOff>38100</xdr:colOff>
      <xdr:row>59</xdr:row>
      <xdr:rowOff>143510</xdr:rowOff>
    </xdr:to>
    <xdr:sp macro="" textlink="">
      <xdr:nvSpPr>
        <xdr:cNvPr id="823" name="楕円 822"/>
        <xdr:cNvSpPr/>
      </xdr:nvSpPr>
      <xdr:spPr>
        <a:xfrm>
          <a:off x="18735040" y="97910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134620</xdr:rowOff>
    </xdr:from>
    <xdr:ext cx="312420" cy="253365"/>
    <xdr:sp macro="" textlink="">
      <xdr:nvSpPr>
        <xdr:cNvPr id="824" name="テキスト ボックス 823"/>
        <xdr:cNvSpPr txBox="1"/>
      </xdr:nvSpPr>
      <xdr:spPr>
        <a:xfrm>
          <a:off x="18628995" y="9881870"/>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43815</xdr:rowOff>
    </xdr:from>
    <xdr:to xmlns:xdr="http://schemas.openxmlformats.org/drawingml/2006/spreadsheetDrawing">
      <xdr:col>107</xdr:col>
      <xdr:colOff>101600</xdr:colOff>
      <xdr:row>59</xdr:row>
      <xdr:rowOff>143510</xdr:rowOff>
    </xdr:to>
    <xdr:sp macro="" textlink="">
      <xdr:nvSpPr>
        <xdr:cNvPr id="825" name="楕円 824"/>
        <xdr:cNvSpPr/>
      </xdr:nvSpPr>
      <xdr:spPr>
        <a:xfrm>
          <a:off x="17937480" y="97910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134620</xdr:rowOff>
    </xdr:from>
    <xdr:ext cx="312420" cy="253365"/>
    <xdr:sp macro="" textlink="">
      <xdr:nvSpPr>
        <xdr:cNvPr id="826" name="テキスト ボックス 825"/>
        <xdr:cNvSpPr txBox="1"/>
      </xdr:nvSpPr>
      <xdr:spPr>
        <a:xfrm>
          <a:off x="17854295" y="9881870"/>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44450</xdr:rowOff>
    </xdr:from>
    <xdr:to xmlns:xdr="http://schemas.openxmlformats.org/drawingml/2006/spreadsheetDrawing">
      <xdr:col>102</xdr:col>
      <xdr:colOff>165100</xdr:colOff>
      <xdr:row>59</xdr:row>
      <xdr:rowOff>144145</xdr:rowOff>
    </xdr:to>
    <xdr:sp macro="" textlink="">
      <xdr:nvSpPr>
        <xdr:cNvPr id="827" name="楕円 826"/>
        <xdr:cNvSpPr/>
      </xdr:nvSpPr>
      <xdr:spPr>
        <a:xfrm>
          <a:off x="17162780" y="9791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135255</xdr:rowOff>
    </xdr:from>
    <xdr:ext cx="313690" cy="253365"/>
    <xdr:sp macro="" textlink="">
      <xdr:nvSpPr>
        <xdr:cNvPr id="828" name="テキスト ボックス 827"/>
        <xdr:cNvSpPr txBox="1"/>
      </xdr:nvSpPr>
      <xdr:spPr>
        <a:xfrm>
          <a:off x="17079595" y="988250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44450</xdr:rowOff>
    </xdr:from>
    <xdr:to xmlns:xdr="http://schemas.openxmlformats.org/drawingml/2006/spreadsheetDrawing">
      <xdr:col>98</xdr:col>
      <xdr:colOff>38100</xdr:colOff>
      <xdr:row>59</xdr:row>
      <xdr:rowOff>144145</xdr:rowOff>
    </xdr:to>
    <xdr:sp macro="" textlink="">
      <xdr:nvSpPr>
        <xdr:cNvPr id="829" name="楕円 828"/>
        <xdr:cNvSpPr/>
      </xdr:nvSpPr>
      <xdr:spPr>
        <a:xfrm>
          <a:off x="16388080" y="979170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135255</xdr:rowOff>
    </xdr:from>
    <xdr:ext cx="312420" cy="253365"/>
    <xdr:sp macro="" textlink="">
      <xdr:nvSpPr>
        <xdr:cNvPr id="830" name="テキスト ボックス 829"/>
        <xdr:cNvSpPr txBox="1"/>
      </xdr:nvSpPr>
      <xdr:spPr>
        <a:xfrm>
          <a:off x="16282035" y="9882505"/>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1" name="正方形/長方形 830"/>
        <xdr:cNvSpPr/>
      </xdr:nvSpPr>
      <xdr:spPr>
        <a:xfrm>
          <a:off x="16093440" y="10463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2" name="正方形/長方形 831"/>
        <xdr:cNvSpPr/>
      </xdr:nvSpPr>
      <xdr:spPr>
        <a:xfrm>
          <a:off x="162204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62204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4" name="正方形/長方形 833"/>
        <xdr:cNvSpPr/>
      </xdr:nvSpPr>
      <xdr:spPr>
        <a:xfrm>
          <a:off x="1709928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709928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6" name="正方形/長方形 835"/>
        <xdr:cNvSpPr/>
      </xdr:nvSpPr>
      <xdr:spPr>
        <a:xfrm>
          <a:off x="1810512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1810512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8" name="正方形/長方形 837"/>
        <xdr:cNvSpPr/>
      </xdr:nvSpPr>
      <xdr:spPr>
        <a:xfrm>
          <a:off x="16093440" y="11257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8615" cy="220345"/>
    <xdr:sp macro="" textlink="">
      <xdr:nvSpPr>
        <xdr:cNvPr id="839" name="テキスト ボックス 838"/>
        <xdr:cNvSpPr txBox="1"/>
      </xdr:nvSpPr>
      <xdr:spPr>
        <a:xfrm>
          <a:off x="16078200" y="11073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40" name="直線コネクタ 839"/>
        <xdr:cNvCxnSpPr/>
      </xdr:nvCxnSpPr>
      <xdr:spPr>
        <a:xfrm>
          <a:off x="16093440" y="13460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96520</xdr:rowOff>
    </xdr:from>
    <xdr:to xmlns:xdr="http://schemas.openxmlformats.org/drawingml/2006/spreadsheetDrawing">
      <xdr:col>120</xdr:col>
      <xdr:colOff>114300</xdr:colOff>
      <xdr:row>79</xdr:row>
      <xdr:rowOff>96520</xdr:rowOff>
    </xdr:to>
    <xdr:cxnSp macro="">
      <xdr:nvCxnSpPr>
        <xdr:cNvPr id="841" name="直線コネクタ 840"/>
        <xdr:cNvCxnSpPr/>
      </xdr:nvCxnSpPr>
      <xdr:spPr>
        <a:xfrm>
          <a:off x="16093440" y="13145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125730</xdr:rowOff>
    </xdr:from>
    <xdr:ext cx="247650" cy="250825"/>
    <xdr:sp macro="" textlink="">
      <xdr:nvSpPr>
        <xdr:cNvPr id="842" name="テキスト ボックス 841"/>
        <xdr:cNvSpPr txBox="1"/>
      </xdr:nvSpPr>
      <xdr:spPr>
        <a:xfrm>
          <a:off x="15890240" y="13009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112395</xdr:rowOff>
    </xdr:from>
    <xdr:to xmlns:xdr="http://schemas.openxmlformats.org/drawingml/2006/spreadsheetDrawing">
      <xdr:col>120</xdr:col>
      <xdr:colOff>114300</xdr:colOff>
      <xdr:row>77</xdr:row>
      <xdr:rowOff>112395</xdr:rowOff>
    </xdr:to>
    <xdr:cxnSp macro="">
      <xdr:nvCxnSpPr>
        <xdr:cNvPr id="843" name="直線コネクタ 842"/>
        <xdr:cNvCxnSpPr/>
      </xdr:nvCxnSpPr>
      <xdr:spPr>
        <a:xfrm>
          <a:off x="16093440" y="12831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140970</xdr:rowOff>
    </xdr:from>
    <xdr:ext cx="530225" cy="252095"/>
    <xdr:sp macro="" textlink="">
      <xdr:nvSpPr>
        <xdr:cNvPr id="844" name="テキスト ボックス 843"/>
        <xdr:cNvSpPr txBox="1"/>
      </xdr:nvSpPr>
      <xdr:spPr>
        <a:xfrm>
          <a:off x="15630525" y="12694920"/>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128905</xdr:rowOff>
    </xdr:from>
    <xdr:to xmlns:xdr="http://schemas.openxmlformats.org/drawingml/2006/spreadsheetDrawing">
      <xdr:col>120</xdr:col>
      <xdr:colOff>114300</xdr:colOff>
      <xdr:row>75</xdr:row>
      <xdr:rowOff>128905</xdr:rowOff>
    </xdr:to>
    <xdr:cxnSp macro="">
      <xdr:nvCxnSpPr>
        <xdr:cNvPr id="845" name="直線コネクタ 844"/>
        <xdr:cNvCxnSpPr/>
      </xdr:nvCxnSpPr>
      <xdr:spPr>
        <a:xfrm>
          <a:off x="16093440" y="12517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156845</xdr:rowOff>
    </xdr:from>
    <xdr:ext cx="530225" cy="252095"/>
    <xdr:sp macro="" textlink="">
      <xdr:nvSpPr>
        <xdr:cNvPr id="846" name="テキスト ボックス 845"/>
        <xdr:cNvSpPr txBox="1"/>
      </xdr:nvSpPr>
      <xdr:spPr>
        <a:xfrm>
          <a:off x="15630525" y="1238059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144780</xdr:rowOff>
    </xdr:from>
    <xdr:to xmlns:xdr="http://schemas.openxmlformats.org/drawingml/2006/spreadsheetDrawing">
      <xdr:col>120</xdr:col>
      <xdr:colOff>114300</xdr:colOff>
      <xdr:row>73</xdr:row>
      <xdr:rowOff>144780</xdr:rowOff>
    </xdr:to>
    <xdr:cxnSp macro="">
      <xdr:nvCxnSpPr>
        <xdr:cNvPr id="847" name="直線コネクタ 846"/>
        <xdr:cNvCxnSpPr/>
      </xdr:nvCxnSpPr>
      <xdr:spPr>
        <a:xfrm>
          <a:off x="16093440" y="12203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0225" cy="253365"/>
    <xdr:sp macro="" textlink="">
      <xdr:nvSpPr>
        <xdr:cNvPr id="848" name="テキスト ボックス 847"/>
        <xdr:cNvSpPr txBox="1"/>
      </xdr:nvSpPr>
      <xdr:spPr>
        <a:xfrm>
          <a:off x="15630525" y="120643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161290</xdr:rowOff>
    </xdr:from>
    <xdr:to xmlns:xdr="http://schemas.openxmlformats.org/drawingml/2006/spreadsheetDrawing">
      <xdr:col>120</xdr:col>
      <xdr:colOff>114300</xdr:colOff>
      <xdr:row>71</xdr:row>
      <xdr:rowOff>161290</xdr:rowOff>
    </xdr:to>
    <xdr:cxnSp macro="">
      <xdr:nvCxnSpPr>
        <xdr:cNvPr id="849" name="直線コネクタ 848"/>
        <xdr:cNvCxnSpPr/>
      </xdr:nvCxnSpPr>
      <xdr:spPr>
        <a:xfrm>
          <a:off x="16093440" y="11889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21590</xdr:rowOff>
    </xdr:from>
    <xdr:ext cx="594360" cy="251460"/>
    <xdr:sp macro="" textlink="">
      <xdr:nvSpPr>
        <xdr:cNvPr id="850" name="テキスト ボックス 849"/>
        <xdr:cNvSpPr txBox="1"/>
      </xdr:nvSpPr>
      <xdr:spPr>
        <a:xfrm>
          <a:off x="15589250" y="1175004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51" name="直線コネクタ 850"/>
        <xdr:cNvCxnSpPr/>
      </xdr:nvCxnSpPr>
      <xdr:spPr>
        <a:xfrm>
          <a:off x="16093440" y="11571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37465</xdr:rowOff>
    </xdr:from>
    <xdr:ext cx="594360" cy="253365"/>
    <xdr:sp macro="" textlink="">
      <xdr:nvSpPr>
        <xdr:cNvPr id="852" name="テキスト ボックス 851"/>
        <xdr:cNvSpPr txBox="1"/>
      </xdr:nvSpPr>
      <xdr:spPr>
        <a:xfrm>
          <a:off x="15589250" y="11435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3" name="直線コネクタ 852"/>
        <xdr:cNvCxnSpPr/>
      </xdr:nvCxnSpPr>
      <xdr:spPr>
        <a:xfrm>
          <a:off x="16093440" y="1125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4360" cy="250825"/>
    <xdr:sp macro="" textlink="">
      <xdr:nvSpPr>
        <xdr:cNvPr id="854" name="テキスト ボックス 853"/>
        <xdr:cNvSpPr txBox="1"/>
      </xdr:nvSpPr>
      <xdr:spPr>
        <a:xfrm>
          <a:off x="15589250" y="11121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5" name="繰出金グラフ枠"/>
        <xdr:cNvSpPr/>
      </xdr:nvSpPr>
      <xdr:spPr>
        <a:xfrm>
          <a:off x="16093440" y="11257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90170</xdr:rowOff>
    </xdr:from>
    <xdr:to xmlns:xdr="http://schemas.openxmlformats.org/drawingml/2006/spreadsheetDrawing">
      <xdr:col>116</xdr:col>
      <xdr:colOff>62865</xdr:colOff>
      <xdr:row>79</xdr:row>
      <xdr:rowOff>40005</xdr:rowOff>
    </xdr:to>
    <xdr:cxnSp macro="">
      <xdr:nvCxnSpPr>
        <xdr:cNvPr id="856" name="直線コネクタ 855"/>
        <xdr:cNvCxnSpPr/>
      </xdr:nvCxnSpPr>
      <xdr:spPr>
        <a:xfrm flipV="1">
          <a:off x="19507835" y="1198372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44450</xdr:rowOff>
    </xdr:from>
    <xdr:ext cx="469900" cy="253365"/>
    <xdr:sp macro="" textlink="">
      <xdr:nvSpPr>
        <xdr:cNvPr id="857" name="繰出金最小値テキスト"/>
        <xdr:cNvSpPr txBox="1"/>
      </xdr:nvSpPr>
      <xdr:spPr>
        <a:xfrm>
          <a:off x="19560540" y="130937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40005</xdr:rowOff>
    </xdr:from>
    <xdr:to xmlns:xdr="http://schemas.openxmlformats.org/drawingml/2006/spreadsheetDrawing">
      <xdr:col>116</xdr:col>
      <xdr:colOff>152400</xdr:colOff>
      <xdr:row>79</xdr:row>
      <xdr:rowOff>40005</xdr:rowOff>
    </xdr:to>
    <xdr:cxnSp macro="">
      <xdr:nvCxnSpPr>
        <xdr:cNvPr id="858" name="直線コネクタ 857"/>
        <xdr:cNvCxnSpPr/>
      </xdr:nvCxnSpPr>
      <xdr:spPr>
        <a:xfrm>
          <a:off x="19443700" y="130892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71</xdr:row>
      <xdr:rowOff>38100</xdr:rowOff>
    </xdr:from>
    <xdr:ext cx="598805" cy="253365"/>
    <xdr:sp macro="" textlink="">
      <xdr:nvSpPr>
        <xdr:cNvPr id="859" name="繰出金最大値テキスト"/>
        <xdr:cNvSpPr txBox="1"/>
      </xdr:nvSpPr>
      <xdr:spPr>
        <a:xfrm>
          <a:off x="19560540" y="117665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90170</xdr:rowOff>
    </xdr:from>
    <xdr:to xmlns:xdr="http://schemas.openxmlformats.org/drawingml/2006/spreadsheetDrawing">
      <xdr:col>116</xdr:col>
      <xdr:colOff>152400</xdr:colOff>
      <xdr:row>72</xdr:row>
      <xdr:rowOff>90170</xdr:rowOff>
    </xdr:to>
    <xdr:cxnSp macro="">
      <xdr:nvCxnSpPr>
        <xdr:cNvPr id="860" name="直線コネクタ 859"/>
        <xdr:cNvCxnSpPr/>
      </xdr:nvCxnSpPr>
      <xdr:spPr>
        <a:xfrm>
          <a:off x="19443700" y="119837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70</xdr:row>
      <xdr:rowOff>26670</xdr:rowOff>
    </xdr:from>
    <xdr:to xmlns:xdr="http://schemas.openxmlformats.org/drawingml/2006/spreadsheetDrawing">
      <xdr:col>116</xdr:col>
      <xdr:colOff>63500</xdr:colOff>
      <xdr:row>74</xdr:row>
      <xdr:rowOff>62865</xdr:rowOff>
    </xdr:to>
    <xdr:cxnSp macro="">
      <xdr:nvCxnSpPr>
        <xdr:cNvPr id="861" name="直線コネクタ 860"/>
        <xdr:cNvCxnSpPr/>
      </xdr:nvCxnSpPr>
      <xdr:spPr>
        <a:xfrm>
          <a:off x="18775680" y="11590020"/>
          <a:ext cx="734060" cy="696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137795</xdr:rowOff>
    </xdr:from>
    <xdr:ext cx="534670" cy="253365"/>
    <xdr:sp macro="" textlink="">
      <xdr:nvSpPr>
        <xdr:cNvPr id="862" name="繰出金平均値テキスト"/>
        <xdr:cNvSpPr txBox="1"/>
      </xdr:nvSpPr>
      <xdr:spPr>
        <a:xfrm>
          <a:off x="19560540" y="123615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159385</xdr:rowOff>
    </xdr:from>
    <xdr:to xmlns:xdr="http://schemas.openxmlformats.org/drawingml/2006/spreadsheetDrawing">
      <xdr:col>116</xdr:col>
      <xdr:colOff>114300</xdr:colOff>
      <xdr:row>75</xdr:row>
      <xdr:rowOff>90805</xdr:rowOff>
    </xdr:to>
    <xdr:sp macro="" textlink="">
      <xdr:nvSpPr>
        <xdr:cNvPr id="863" name="フローチャート: 判断 862"/>
        <xdr:cNvSpPr/>
      </xdr:nvSpPr>
      <xdr:spPr>
        <a:xfrm>
          <a:off x="19458940" y="123831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26670</xdr:rowOff>
    </xdr:from>
    <xdr:to xmlns:xdr="http://schemas.openxmlformats.org/drawingml/2006/spreadsheetDrawing">
      <xdr:col>111</xdr:col>
      <xdr:colOff>167640</xdr:colOff>
      <xdr:row>70</xdr:row>
      <xdr:rowOff>75565</xdr:rowOff>
    </xdr:to>
    <xdr:cxnSp macro="">
      <xdr:nvCxnSpPr>
        <xdr:cNvPr id="864" name="直線コネクタ 863"/>
        <xdr:cNvCxnSpPr/>
      </xdr:nvCxnSpPr>
      <xdr:spPr>
        <a:xfrm flipV="1">
          <a:off x="17988280" y="11590020"/>
          <a:ext cx="7874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3175</xdr:rowOff>
    </xdr:from>
    <xdr:to xmlns:xdr="http://schemas.openxmlformats.org/drawingml/2006/spreadsheetDrawing">
      <xdr:col>112</xdr:col>
      <xdr:colOff>38100</xdr:colOff>
      <xdr:row>74</xdr:row>
      <xdr:rowOff>102870</xdr:rowOff>
    </xdr:to>
    <xdr:sp macro="" textlink="">
      <xdr:nvSpPr>
        <xdr:cNvPr id="865" name="フローチャート: 判断 864"/>
        <xdr:cNvSpPr/>
      </xdr:nvSpPr>
      <xdr:spPr>
        <a:xfrm>
          <a:off x="18735040" y="1222692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93980</xdr:rowOff>
    </xdr:from>
    <xdr:ext cx="532130" cy="253365"/>
    <xdr:sp macro="" textlink="">
      <xdr:nvSpPr>
        <xdr:cNvPr id="866" name="テキスト ボックス 865"/>
        <xdr:cNvSpPr txBox="1"/>
      </xdr:nvSpPr>
      <xdr:spPr>
        <a:xfrm>
          <a:off x="18541365" y="1231773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75565</xdr:rowOff>
    </xdr:from>
    <xdr:to xmlns:xdr="http://schemas.openxmlformats.org/drawingml/2006/spreadsheetDrawing">
      <xdr:col>107</xdr:col>
      <xdr:colOff>50800</xdr:colOff>
      <xdr:row>70</xdr:row>
      <xdr:rowOff>165100</xdr:rowOff>
    </xdr:to>
    <xdr:cxnSp macro="">
      <xdr:nvCxnSpPr>
        <xdr:cNvPr id="867" name="直線コネクタ 866"/>
        <xdr:cNvCxnSpPr/>
      </xdr:nvCxnSpPr>
      <xdr:spPr>
        <a:xfrm flipV="1">
          <a:off x="17213580" y="11638915"/>
          <a:ext cx="7747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635</xdr:rowOff>
    </xdr:from>
    <xdr:to xmlns:xdr="http://schemas.openxmlformats.org/drawingml/2006/spreadsheetDrawing">
      <xdr:col>107</xdr:col>
      <xdr:colOff>101600</xdr:colOff>
      <xdr:row>74</xdr:row>
      <xdr:rowOff>99695</xdr:rowOff>
    </xdr:to>
    <xdr:sp macro="" textlink="">
      <xdr:nvSpPr>
        <xdr:cNvPr id="868" name="フローチャート: 判断 867"/>
        <xdr:cNvSpPr/>
      </xdr:nvSpPr>
      <xdr:spPr>
        <a:xfrm>
          <a:off x="17937480" y="12224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91440</xdr:rowOff>
    </xdr:from>
    <xdr:ext cx="533400" cy="250825"/>
    <xdr:sp macro="" textlink="">
      <xdr:nvSpPr>
        <xdr:cNvPr id="869" name="テキスト ボックス 868"/>
        <xdr:cNvSpPr txBox="1"/>
      </xdr:nvSpPr>
      <xdr:spPr>
        <a:xfrm>
          <a:off x="17766665" y="1231519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70</xdr:row>
      <xdr:rowOff>165100</xdr:rowOff>
    </xdr:from>
    <xdr:to xmlns:xdr="http://schemas.openxmlformats.org/drawingml/2006/spreadsheetDrawing">
      <xdr:col>102</xdr:col>
      <xdr:colOff>114300</xdr:colOff>
      <xdr:row>71</xdr:row>
      <xdr:rowOff>86995</xdr:rowOff>
    </xdr:to>
    <xdr:cxnSp macro="">
      <xdr:nvCxnSpPr>
        <xdr:cNvPr id="870" name="直線コネクタ 869"/>
        <xdr:cNvCxnSpPr/>
      </xdr:nvCxnSpPr>
      <xdr:spPr>
        <a:xfrm flipV="1">
          <a:off x="16428720" y="11728450"/>
          <a:ext cx="7848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25400</xdr:rowOff>
    </xdr:from>
    <xdr:to xmlns:xdr="http://schemas.openxmlformats.org/drawingml/2006/spreadsheetDrawing">
      <xdr:col>102</xdr:col>
      <xdr:colOff>165100</xdr:colOff>
      <xdr:row>74</xdr:row>
      <xdr:rowOff>125095</xdr:rowOff>
    </xdr:to>
    <xdr:sp macro="" textlink="">
      <xdr:nvSpPr>
        <xdr:cNvPr id="871" name="フローチャート: 判断 870"/>
        <xdr:cNvSpPr/>
      </xdr:nvSpPr>
      <xdr:spPr>
        <a:xfrm>
          <a:off x="17162780" y="12249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116205</xdr:rowOff>
    </xdr:from>
    <xdr:ext cx="534670" cy="252095"/>
    <xdr:sp macro="" textlink="">
      <xdr:nvSpPr>
        <xdr:cNvPr id="872" name="テキスト ボックス 871"/>
        <xdr:cNvSpPr txBox="1"/>
      </xdr:nvSpPr>
      <xdr:spPr>
        <a:xfrm>
          <a:off x="16969105" y="123399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59055</xdr:rowOff>
    </xdr:from>
    <xdr:to xmlns:xdr="http://schemas.openxmlformats.org/drawingml/2006/spreadsheetDrawing">
      <xdr:col>98</xdr:col>
      <xdr:colOff>38100</xdr:colOff>
      <xdr:row>74</xdr:row>
      <xdr:rowOff>158750</xdr:rowOff>
    </xdr:to>
    <xdr:sp macro="" textlink="">
      <xdr:nvSpPr>
        <xdr:cNvPr id="873" name="フローチャート: 判断 872"/>
        <xdr:cNvSpPr/>
      </xdr:nvSpPr>
      <xdr:spPr>
        <a:xfrm>
          <a:off x="16388080" y="1228280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149860</xdr:rowOff>
    </xdr:from>
    <xdr:ext cx="532130" cy="252095"/>
    <xdr:sp macro="" textlink="">
      <xdr:nvSpPr>
        <xdr:cNvPr id="874" name="テキスト ボックス 873"/>
        <xdr:cNvSpPr txBox="1"/>
      </xdr:nvSpPr>
      <xdr:spPr>
        <a:xfrm>
          <a:off x="16194405" y="1237361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5" name="テキスト ボックス 874"/>
        <xdr:cNvSpPr txBox="1"/>
      </xdr:nvSpPr>
      <xdr:spPr>
        <a:xfrm>
          <a:off x="193421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81</xdr:row>
      <xdr:rowOff>78105</xdr:rowOff>
    </xdr:from>
    <xdr:ext cx="762000" cy="253365"/>
    <xdr:sp macro="" textlink="">
      <xdr:nvSpPr>
        <xdr:cNvPr id="876" name="テキスト ボックス 875"/>
        <xdr:cNvSpPr txBox="1"/>
      </xdr:nvSpPr>
      <xdr:spPr>
        <a:xfrm>
          <a:off x="1860804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60730" cy="253365"/>
    <xdr:sp macro="" textlink="">
      <xdr:nvSpPr>
        <xdr:cNvPr id="877" name="テキスト ボックス 876"/>
        <xdr:cNvSpPr txBox="1"/>
      </xdr:nvSpPr>
      <xdr:spPr>
        <a:xfrm>
          <a:off x="1782064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8" name="テキスト ボックス 877"/>
        <xdr:cNvSpPr txBox="1"/>
      </xdr:nvSpPr>
      <xdr:spPr>
        <a:xfrm>
          <a:off x="1704594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81</xdr:row>
      <xdr:rowOff>78105</xdr:rowOff>
    </xdr:from>
    <xdr:ext cx="762000" cy="253365"/>
    <xdr:sp macro="" textlink="">
      <xdr:nvSpPr>
        <xdr:cNvPr id="879" name="テキスト ボックス 878"/>
        <xdr:cNvSpPr txBox="1"/>
      </xdr:nvSpPr>
      <xdr:spPr>
        <a:xfrm>
          <a:off x="1626108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13970</xdr:rowOff>
    </xdr:from>
    <xdr:to xmlns:xdr="http://schemas.openxmlformats.org/drawingml/2006/spreadsheetDrawing">
      <xdr:col>116</xdr:col>
      <xdr:colOff>114300</xdr:colOff>
      <xdr:row>74</xdr:row>
      <xdr:rowOff>113030</xdr:rowOff>
    </xdr:to>
    <xdr:sp macro="" textlink="">
      <xdr:nvSpPr>
        <xdr:cNvPr id="880" name="楕円 879"/>
        <xdr:cNvSpPr/>
      </xdr:nvSpPr>
      <xdr:spPr>
        <a:xfrm>
          <a:off x="19458940" y="12237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36195</xdr:rowOff>
    </xdr:from>
    <xdr:ext cx="534670" cy="252095"/>
    <xdr:sp macro="" textlink="">
      <xdr:nvSpPr>
        <xdr:cNvPr id="881" name="繰出金該当値テキスト"/>
        <xdr:cNvSpPr txBox="1"/>
      </xdr:nvSpPr>
      <xdr:spPr>
        <a:xfrm>
          <a:off x="19560540" y="120948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69</xdr:row>
      <xdr:rowOff>144780</xdr:rowOff>
    </xdr:from>
    <xdr:to xmlns:xdr="http://schemas.openxmlformats.org/drawingml/2006/spreadsheetDrawing">
      <xdr:col>112</xdr:col>
      <xdr:colOff>38100</xdr:colOff>
      <xdr:row>70</xdr:row>
      <xdr:rowOff>76200</xdr:rowOff>
    </xdr:to>
    <xdr:sp macro="" textlink="">
      <xdr:nvSpPr>
        <xdr:cNvPr id="882" name="楕円 881"/>
        <xdr:cNvSpPr/>
      </xdr:nvSpPr>
      <xdr:spPr>
        <a:xfrm>
          <a:off x="18735040" y="1154303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68</xdr:row>
      <xdr:rowOff>92710</xdr:rowOff>
    </xdr:from>
    <xdr:ext cx="597535" cy="251460"/>
    <xdr:sp macro="" textlink="">
      <xdr:nvSpPr>
        <xdr:cNvPr id="883" name="テキスト ボックス 882"/>
        <xdr:cNvSpPr txBox="1"/>
      </xdr:nvSpPr>
      <xdr:spPr>
        <a:xfrm>
          <a:off x="18508980" y="11325860"/>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26035</xdr:rowOff>
    </xdr:from>
    <xdr:to xmlns:xdr="http://schemas.openxmlformats.org/drawingml/2006/spreadsheetDrawing">
      <xdr:col>107</xdr:col>
      <xdr:colOff>101600</xdr:colOff>
      <xdr:row>70</xdr:row>
      <xdr:rowOff>125730</xdr:rowOff>
    </xdr:to>
    <xdr:sp macro="" textlink="">
      <xdr:nvSpPr>
        <xdr:cNvPr id="884" name="楕円 883"/>
        <xdr:cNvSpPr/>
      </xdr:nvSpPr>
      <xdr:spPr>
        <a:xfrm>
          <a:off x="17937480" y="11589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68</xdr:row>
      <xdr:rowOff>141605</xdr:rowOff>
    </xdr:from>
    <xdr:ext cx="597535" cy="252095"/>
    <xdr:sp macro="" textlink="">
      <xdr:nvSpPr>
        <xdr:cNvPr id="885" name="テキスト ボックス 884"/>
        <xdr:cNvSpPr txBox="1"/>
      </xdr:nvSpPr>
      <xdr:spPr>
        <a:xfrm>
          <a:off x="17734280" y="1137475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116205</xdr:rowOff>
    </xdr:from>
    <xdr:to xmlns:xdr="http://schemas.openxmlformats.org/drawingml/2006/spreadsheetDrawing">
      <xdr:col>102</xdr:col>
      <xdr:colOff>165100</xdr:colOff>
      <xdr:row>71</xdr:row>
      <xdr:rowOff>47625</xdr:rowOff>
    </xdr:to>
    <xdr:sp macro="" textlink="">
      <xdr:nvSpPr>
        <xdr:cNvPr id="886" name="楕円 885"/>
        <xdr:cNvSpPr/>
      </xdr:nvSpPr>
      <xdr:spPr>
        <a:xfrm>
          <a:off x="17162780" y="1167955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69</xdr:row>
      <xdr:rowOff>62865</xdr:rowOff>
    </xdr:from>
    <xdr:ext cx="597535" cy="252095"/>
    <xdr:sp macro="" textlink="">
      <xdr:nvSpPr>
        <xdr:cNvPr id="887" name="テキスト ボックス 886"/>
        <xdr:cNvSpPr txBox="1"/>
      </xdr:nvSpPr>
      <xdr:spPr>
        <a:xfrm>
          <a:off x="16936720" y="1146111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37465</xdr:rowOff>
    </xdr:from>
    <xdr:to xmlns:xdr="http://schemas.openxmlformats.org/drawingml/2006/spreadsheetDrawing">
      <xdr:col>98</xdr:col>
      <xdr:colOff>38100</xdr:colOff>
      <xdr:row>71</xdr:row>
      <xdr:rowOff>136525</xdr:rowOff>
    </xdr:to>
    <xdr:sp macro="" textlink="">
      <xdr:nvSpPr>
        <xdr:cNvPr id="888" name="楕円 887"/>
        <xdr:cNvSpPr/>
      </xdr:nvSpPr>
      <xdr:spPr>
        <a:xfrm>
          <a:off x="16388080" y="1176591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69</xdr:row>
      <xdr:rowOff>152400</xdr:rowOff>
    </xdr:from>
    <xdr:ext cx="597535" cy="252095"/>
    <xdr:sp macro="" textlink="">
      <xdr:nvSpPr>
        <xdr:cNvPr id="889" name="テキスト ボックス 888"/>
        <xdr:cNvSpPr txBox="1"/>
      </xdr:nvSpPr>
      <xdr:spPr>
        <a:xfrm>
          <a:off x="16162020" y="1155065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90" name="正方形/長方形 889"/>
        <xdr:cNvSpPr/>
      </xdr:nvSpPr>
      <xdr:spPr>
        <a:xfrm>
          <a:off x="16093440" y="13765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91" name="正方形/長方形 890"/>
        <xdr:cNvSpPr/>
      </xdr:nvSpPr>
      <xdr:spPr>
        <a:xfrm>
          <a:off x="162204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2" name="正方形/長方形 891"/>
        <xdr:cNvSpPr/>
      </xdr:nvSpPr>
      <xdr:spPr>
        <a:xfrm>
          <a:off x="162204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3" name="正方形/長方形 892"/>
        <xdr:cNvSpPr/>
      </xdr:nvSpPr>
      <xdr:spPr>
        <a:xfrm>
          <a:off x="1709928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4" name="正方形/長方形 893"/>
        <xdr:cNvSpPr/>
      </xdr:nvSpPr>
      <xdr:spPr>
        <a:xfrm>
          <a:off x="1709928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5" name="正方形/長方形 894"/>
        <xdr:cNvSpPr/>
      </xdr:nvSpPr>
      <xdr:spPr>
        <a:xfrm>
          <a:off x="1810512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6" name="正方形/長方形 895"/>
        <xdr:cNvSpPr/>
      </xdr:nvSpPr>
      <xdr:spPr>
        <a:xfrm>
          <a:off x="1810512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正方形/長方形 896"/>
        <xdr:cNvSpPr/>
      </xdr:nvSpPr>
      <xdr:spPr>
        <a:xfrm>
          <a:off x="16093440" y="14559915"/>
          <a:ext cx="41376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8615" cy="220345"/>
    <xdr:sp macro="" textlink="">
      <xdr:nvSpPr>
        <xdr:cNvPr id="898" name="テキスト ボックス 897"/>
        <xdr:cNvSpPr txBox="1"/>
      </xdr:nvSpPr>
      <xdr:spPr>
        <a:xfrm>
          <a:off x="16078200" y="14375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9" name="直線コネクタ 898"/>
        <xdr:cNvCxnSpPr/>
      </xdr:nvCxnSpPr>
      <xdr:spPr>
        <a:xfrm>
          <a:off x="16093440" y="16827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0" name="直線コネクタ 899"/>
        <xdr:cNvCxnSpPr/>
      </xdr:nvCxnSpPr>
      <xdr:spPr>
        <a:xfrm>
          <a:off x="16093440" y="15684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6540"/>
    <xdr:sp macro="" textlink="">
      <xdr:nvSpPr>
        <xdr:cNvPr id="901" name="テキスト ボックス 900"/>
        <xdr:cNvSpPr txBox="1"/>
      </xdr:nvSpPr>
      <xdr:spPr>
        <a:xfrm>
          <a:off x="15890240" y="15542260"/>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2" name="直線コネクタ 901"/>
        <xdr:cNvCxnSpPr/>
      </xdr:nvCxnSpPr>
      <xdr:spPr>
        <a:xfrm>
          <a:off x="16093440" y="14559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7650" cy="250825"/>
    <xdr:sp macro="" textlink="">
      <xdr:nvSpPr>
        <xdr:cNvPr id="903" name="テキスト ボックス 902"/>
        <xdr:cNvSpPr txBox="1"/>
      </xdr:nvSpPr>
      <xdr:spPr>
        <a:xfrm>
          <a:off x="15890240" y="1442339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6093440" y="14559915"/>
          <a:ext cx="41376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5" name="直線コネクタ 904"/>
        <xdr:cNvCxnSpPr/>
      </xdr:nvCxnSpPr>
      <xdr:spPr>
        <a:xfrm>
          <a:off x="195078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6" name="前年度繰上充用金最小値テキスト"/>
        <xdr:cNvSpPr txBox="1"/>
      </xdr:nvSpPr>
      <xdr:spPr>
        <a:xfrm>
          <a:off x="195605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19443700" y="1568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8" name="前年度繰上充用金最大値テキスト"/>
        <xdr:cNvSpPr txBox="1"/>
      </xdr:nvSpPr>
      <xdr:spPr>
        <a:xfrm>
          <a:off x="1956054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19443700" y="1568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94</xdr:row>
      <xdr:rowOff>139700</xdr:rowOff>
    </xdr:from>
    <xdr:to xmlns:xdr="http://schemas.openxmlformats.org/drawingml/2006/spreadsheetDrawing">
      <xdr:col>116</xdr:col>
      <xdr:colOff>63500</xdr:colOff>
      <xdr:row>94</xdr:row>
      <xdr:rowOff>139700</xdr:rowOff>
    </xdr:to>
    <xdr:cxnSp macro="">
      <xdr:nvCxnSpPr>
        <xdr:cNvPr id="910" name="直線コネクタ 909"/>
        <xdr:cNvCxnSpPr/>
      </xdr:nvCxnSpPr>
      <xdr:spPr>
        <a:xfrm>
          <a:off x="18775680" y="1568450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1" name="前年度繰上充用金平均値テキスト"/>
        <xdr:cNvSpPr txBox="1"/>
      </xdr:nvSpPr>
      <xdr:spPr>
        <a:xfrm>
          <a:off x="1956054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フローチャート: 判断 911"/>
        <xdr:cNvSpPr/>
      </xdr:nvSpPr>
      <xdr:spPr>
        <a:xfrm>
          <a:off x="194589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167640</xdr:colOff>
      <xdr:row>94</xdr:row>
      <xdr:rowOff>139700</xdr:rowOff>
    </xdr:to>
    <xdr:cxnSp macro="">
      <xdr:nvCxnSpPr>
        <xdr:cNvPr id="913" name="直線コネクタ 912"/>
        <xdr:cNvCxnSpPr/>
      </xdr:nvCxnSpPr>
      <xdr:spPr>
        <a:xfrm>
          <a:off x="17988280" y="1568450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フローチャート: 判断 913"/>
        <xdr:cNvSpPr/>
      </xdr:nvSpPr>
      <xdr:spPr>
        <a:xfrm>
          <a:off x="18735040" y="15633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5" name="テキスト ボックス 914"/>
        <xdr:cNvSpPr txBox="1"/>
      </xdr:nvSpPr>
      <xdr:spPr>
        <a:xfrm>
          <a:off x="186613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6" name="直線コネクタ 915"/>
        <xdr:cNvCxnSpPr/>
      </xdr:nvCxnSpPr>
      <xdr:spPr>
        <a:xfrm>
          <a:off x="17213580" y="156845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フローチャート: 判断 916"/>
        <xdr:cNvSpPr/>
      </xdr:nvSpPr>
      <xdr:spPr>
        <a:xfrm>
          <a:off x="179374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8" name="テキスト ボックス 917"/>
        <xdr:cNvSpPr txBox="1"/>
      </xdr:nvSpPr>
      <xdr:spPr>
        <a:xfrm>
          <a:off x="1788668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94</xdr:row>
      <xdr:rowOff>139700</xdr:rowOff>
    </xdr:from>
    <xdr:to xmlns:xdr="http://schemas.openxmlformats.org/drawingml/2006/spreadsheetDrawing">
      <xdr:col>102</xdr:col>
      <xdr:colOff>114300</xdr:colOff>
      <xdr:row>94</xdr:row>
      <xdr:rowOff>139700</xdr:rowOff>
    </xdr:to>
    <xdr:cxnSp macro="">
      <xdr:nvCxnSpPr>
        <xdr:cNvPr id="919" name="直線コネクタ 918"/>
        <xdr:cNvCxnSpPr/>
      </xdr:nvCxnSpPr>
      <xdr:spPr>
        <a:xfrm>
          <a:off x="16428720" y="1568450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フローチャート: 判断 919"/>
        <xdr:cNvSpPr/>
      </xdr:nvSpPr>
      <xdr:spPr>
        <a:xfrm>
          <a:off x="171627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95</xdr:row>
      <xdr:rowOff>10160</xdr:rowOff>
    </xdr:from>
    <xdr:ext cx="249555" cy="259080"/>
    <xdr:sp macro="" textlink="">
      <xdr:nvSpPr>
        <xdr:cNvPr id="921" name="テキスト ボックス 920"/>
        <xdr:cNvSpPr txBox="1"/>
      </xdr:nvSpPr>
      <xdr:spPr>
        <a:xfrm>
          <a:off x="1709928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フローチャート: 判断 921"/>
        <xdr:cNvSpPr/>
      </xdr:nvSpPr>
      <xdr:spPr>
        <a:xfrm>
          <a:off x="16388080" y="15633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3" name="テキスト ボックス 922"/>
        <xdr:cNvSpPr txBox="1"/>
      </xdr:nvSpPr>
      <xdr:spPr>
        <a:xfrm>
          <a:off x="1631442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193421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101</xdr:row>
      <xdr:rowOff>80010</xdr:rowOff>
    </xdr:from>
    <xdr:ext cx="762000" cy="259080"/>
    <xdr:sp macro="" textlink="">
      <xdr:nvSpPr>
        <xdr:cNvPr id="925" name="テキスト ボックス 924"/>
        <xdr:cNvSpPr txBox="1"/>
      </xdr:nvSpPr>
      <xdr:spPr>
        <a:xfrm>
          <a:off x="186080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26" name="テキスト ボックス 925"/>
        <xdr:cNvSpPr txBox="1"/>
      </xdr:nvSpPr>
      <xdr:spPr>
        <a:xfrm>
          <a:off x="178206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70459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101</xdr:row>
      <xdr:rowOff>80010</xdr:rowOff>
    </xdr:from>
    <xdr:ext cx="762000" cy="259080"/>
    <xdr:sp macro="" textlink="">
      <xdr:nvSpPr>
        <xdr:cNvPr id="928" name="テキスト ボックス 927"/>
        <xdr:cNvSpPr txBox="1"/>
      </xdr:nvSpPr>
      <xdr:spPr>
        <a:xfrm>
          <a:off x="1626108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9" name="楕円 928"/>
        <xdr:cNvSpPr/>
      </xdr:nvSpPr>
      <xdr:spPr>
        <a:xfrm>
          <a:off x="194589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0" name="前年度繰上充用金該当値テキスト"/>
        <xdr:cNvSpPr txBox="1"/>
      </xdr:nvSpPr>
      <xdr:spPr>
        <a:xfrm>
          <a:off x="1956054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1" name="楕円 930"/>
        <xdr:cNvSpPr/>
      </xdr:nvSpPr>
      <xdr:spPr>
        <a:xfrm>
          <a:off x="18735040" y="1563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2" name="テキスト ボックス 931"/>
        <xdr:cNvSpPr txBox="1"/>
      </xdr:nvSpPr>
      <xdr:spPr>
        <a:xfrm>
          <a:off x="1866138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3" name="楕円 932"/>
        <xdr:cNvSpPr/>
      </xdr:nvSpPr>
      <xdr:spPr>
        <a:xfrm>
          <a:off x="179374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4" name="テキスト ボックス 933"/>
        <xdr:cNvSpPr txBox="1"/>
      </xdr:nvSpPr>
      <xdr:spPr>
        <a:xfrm>
          <a:off x="1788668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5" name="楕円 934"/>
        <xdr:cNvSpPr/>
      </xdr:nvSpPr>
      <xdr:spPr>
        <a:xfrm>
          <a:off x="171627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93</xdr:row>
      <xdr:rowOff>35560</xdr:rowOff>
    </xdr:from>
    <xdr:ext cx="249555" cy="259080"/>
    <xdr:sp macro="" textlink="">
      <xdr:nvSpPr>
        <xdr:cNvPr id="936" name="テキスト ボックス 935"/>
        <xdr:cNvSpPr txBox="1"/>
      </xdr:nvSpPr>
      <xdr:spPr>
        <a:xfrm>
          <a:off x="1709928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7" name="楕円 936"/>
        <xdr:cNvSpPr/>
      </xdr:nvSpPr>
      <xdr:spPr>
        <a:xfrm>
          <a:off x="16388080" y="1563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8" name="テキスト ボックス 937"/>
        <xdr:cNvSpPr txBox="1"/>
      </xdr:nvSpPr>
      <xdr:spPr>
        <a:xfrm>
          <a:off x="1631442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670560" y="172085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670560" y="172720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695960" y="175260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歳出決算額総額は</a:t>
          </a:r>
          <a:r>
            <a:rPr kumimoji="1" lang="en-US" altLang="ja-JP" sz="1200">
              <a:solidFill>
                <a:schemeClr val="dk1"/>
              </a:solidFill>
              <a:effectLst/>
              <a:latin typeface="ＭＳ Ｐゴシック"/>
              <a:ea typeface="ＭＳ Ｐゴシック"/>
              <a:cs typeface="+mn-cs"/>
            </a:rPr>
            <a:t>9,710,113</a:t>
          </a:r>
          <a:r>
            <a:rPr kumimoji="1" lang="ja-JP" altLang="ja-JP" sz="1200">
              <a:solidFill>
                <a:schemeClr val="dk1"/>
              </a:solidFill>
              <a:effectLst/>
              <a:latin typeface="ＭＳ Ｐゴシック"/>
              <a:ea typeface="ＭＳ Ｐゴシック"/>
              <a:cs typeface="+mn-cs"/>
            </a:rPr>
            <a:t>千円で、住民一人当たり約</a:t>
          </a:r>
          <a:r>
            <a:rPr kumimoji="1" lang="en-US" altLang="ja-JP" sz="1200">
              <a:solidFill>
                <a:schemeClr val="dk1"/>
              </a:solidFill>
              <a:effectLst/>
              <a:latin typeface="ＭＳ Ｐゴシック"/>
              <a:ea typeface="ＭＳ Ｐゴシック"/>
              <a:cs typeface="+mn-cs"/>
            </a:rPr>
            <a:t>1,442</a:t>
          </a:r>
          <a:r>
            <a:rPr kumimoji="1" lang="ja-JP" altLang="en-US" sz="1200">
              <a:solidFill>
                <a:schemeClr val="dk1"/>
              </a:solidFill>
              <a:effectLst/>
              <a:latin typeface="ＭＳ Ｐゴシック"/>
              <a:ea typeface="ＭＳ Ｐゴシック"/>
              <a:cs typeface="+mn-cs"/>
            </a:rPr>
            <a:t>千円と</a:t>
          </a:r>
          <a:r>
            <a:rPr kumimoji="1" lang="ja-JP" altLang="ja-JP" sz="1200">
              <a:solidFill>
                <a:schemeClr val="dk1"/>
              </a:solidFill>
              <a:effectLst/>
              <a:latin typeface="ＭＳ Ｐゴシック"/>
              <a:ea typeface="ＭＳ Ｐゴシック"/>
              <a:cs typeface="+mn-cs"/>
            </a:rPr>
            <a:t>なっている。</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人件費は住民一人当たり</a:t>
          </a:r>
          <a:r>
            <a:rPr kumimoji="1" lang="en-US" altLang="ja-JP" sz="1200">
              <a:solidFill>
                <a:schemeClr val="dk1"/>
              </a:solidFill>
              <a:effectLst/>
              <a:latin typeface="ＭＳ Ｐゴシック"/>
              <a:ea typeface="ＭＳ Ｐゴシック"/>
              <a:cs typeface="+mn-cs"/>
            </a:rPr>
            <a:t>223,754</a:t>
          </a:r>
          <a:r>
            <a:rPr kumimoji="1" lang="ja-JP" altLang="ja-JP" sz="1200">
              <a:solidFill>
                <a:schemeClr val="dk1"/>
              </a:solidFill>
              <a:effectLst/>
              <a:latin typeface="ＭＳ Ｐゴシック"/>
              <a:ea typeface="ＭＳ Ｐゴシック"/>
              <a:cs typeface="+mn-cs"/>
            </a:rPr>
            <a:t>円となっており、昨年度から住民一人当たり19</a:t>
          </a:r>
          <a:r>
            <a:rPr kumimoji="1" lang="en-US" altLang="ja-JP" sz="1200">
              <a:solidFill>
                <a:schemeClr val="dk1"/>
              </a:solidFill>
              <a:effectLst/>
              <a:latin typeface="ＭＳ Ｐゴシック"/>
              <a:ea typeface="ＭＳ Ｐゴシック"/>
              <a:cs typeface="+mn-cs"/>
            </a:rPr>
            <a:t>,960</a:t>
          </a:r>
          <a:r>
            <a:rPr kumimoji="1" lang="ja-JP" altLang="ja-JP" sz="1200">
              <a:solidFill>
                <a:schemeClr val="dk1"/>
              </a:solidFill>
              <a:effectLst/>
              <a:latin typeface="ＭＳ Ｐゴシック"/>
              <a:ea typeface="ＭＳ Ｐゴシック"/>
              <a:cs typeface="+mn-cs"/>
            </a:rPr>
            <a:t>円増となり、類似団体と比較すると住民一人当たり</a:t>
          </a:r>
          <a:r>
            <a:rPr kumimoji="1" lang="en-US" altLang="ja-JP" sz="1200">
              <a:solidFill>
                <a:schemeClr val="dk1"/>
              </a:solidFill>
              <a:effectLst/>
              <a:latin typeface="ＭＳ Ｐゴシック"/>
              <a:ea typeface="ＭＳ Ｐゴシック"/>
              <a:cs typeface="+mn-cs"/>
            </a:rPr>
            <a:t>37,479</a:t>
          </a:r>
          <a:r>
            <a:rPr kumimoji="1" lang="ja-JP" altLang="ja-JP" sz="1200">
              <a:solidFill>
                <a:schemeClr val="dk1"/>
              </a:solidFill>
              <a:effectLst/>
              <a:latin typeface="ＭＳ Ｐゴシック"/>
              <a:ea typeface="ＭＳ Ｐゴシック"/>
              <a:cs typeface="+mn-cs"/>
            </a:rPr>
            <a:t>円上回っている。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そのため、定員適正化計画に基づき職員の削減に努めるとともに、事務事業の見直しや施設の統廃合、更には計画的な施設の解体を行い、施設の維持管理費の削減を行い、経費の削減に努める。</a:t>
          </a:r>
          <a:endParaRPr kumimoji="1" lang="en-US" altLang="ja-JP" sz="1200">
            <a:solidFill>
              <a:schemeClr val="dk1"/>
            </a:solidFill>
            <a:effectLst/>
            <a:latin typeface="ＭＳ Ｐゴシック"/>
            <a:ea typeface="ＭＳ Ｐゴシック"/>
            <a:cs typeface="+mn-cs"/>
          </a:endParaRPr>
        </a:p>
        <a:p>
          <a:r>
            <a:rPr lang="ja-JP" altLang="ja-JP" sz="1200">
              <a:solidFill>
                <a:schemeClr val="dk1"/>
              </a:solidFill>
              <a:effectLst/>
              <a:latin typeface="ＭＳ Ｐゴシック"/>
              <a:ea typeface="ＭＳ Ｐゴシック"/>
              <a:cs typeface="+mn-cs"/>
            </a:rPr>
            <a:t>　</a:t>
          </a:r>
          <a:r>
            <a:rPr lang="ja-JP" altLang="en-US" sz="1200">
              <a:solidFill>
                <a:schemeClr val="dk1"/>
              </a:solidFill>
              <a:effectLst/>
              <a:latin typeface="ＭＳ Ｐゴシック"/>
              <a:ea typeface="ＭＳ Ｐゴシック"/>
              <a:cs typeface="+mn-cs"/>
            </a:rPr>
            <a:t>また、</a:t>
          </a:r>
          <a:r>
            <a:rPr lang="ja-JP" altLang="ja-JP" sz="1200">
              <a:solidFill>
                <a:schemeClr val="dk1"/>
              </a:solidFill>
              <a:effectLst/>
              <a:latin typeface="ＭＳ Ｐゴシック"/>
              <a:ea typeface="ＭＳ Ｐゴシック"/>
              <a:cs typeface="+mn-cs"/>
            </a:rPr>
            <a:t>最も構成比の高い補助費等は住民一人当たり</a:t>
          </a:r>
          <a:r>
            <a:rPr lang="en-US" altLang="ja-JP" sz="1200">
              <a:solidFill>
                <a:schemeClr val="dk1"/>
              </a:solidFill>
              <a:effectLst/>
              <a:latin typeface="ＭＳ Ｐゴシック"/>
              <a:ea typeface="ＭＳ Ｐゴシック"/>
              <a:cs typeface="+mn-cs"/>
            </a:rPr>
            <a:t>376,058</a:t>
          </a:r>
          <a:r>
            <a:rPr lang="ja-JP" altLang="ja-JP" sz="1200">
              <a:solidFill>
                <a:schemeClr val="dk1"/>
              </a:solidFill>
              <a:effectLst/>
              <a:latin typeface="ＭＳ Ｐゴシック"/>
              <a:ea typeface="ＭＳ Ｐゴシック"/>
              <a:cs typeface="+mn-cs"/>
            </a:rPr>
            <a:t>円となっており、昨年度から住民一人当たり122</a:t>
          </a:r>
          <a:r>
            <a:rPr lang="en-US" altLang="ja-JP" sz="1200">
              <a:solidFill>
                <a:schemeClr val="dk1"/>
              </a:solidFill>
              <a:effectLst/>
              <a:latin typeface="ＭＳ Ｐゴシック"/>
              <a:ea typeface="ＭＳ Ｐゴシック"/>
              <a:cs typeface="+mn-cs"/>
            </a:rPr>
            <a:t>,468</a:t>
          </a:r>
          <a:r>
            <a:rPr lang="ja-JP" altLang="ja-JP" sz="1200">
              <a:solidFill>
                <a:schemeClr val="dk1"/>
              </a:solidFill>
              <a:effectLst/>
              <a:latin typeface="ＭＳ Ｐゴシック"/>
              <a:ea typeface="ＭＳ Ｐゴシック"/>
              <a:cs typeface="+mn-cs"/>
            </a:rPr>
            <a:t>円増となり、類似団体と比較すると住民一人当たり149</a:t>
          </a:r>
          <a:r>
            <a:rPr lang="en-US" altLang="ja-JP" sz="1200">
              <a:solidFill>
                <a:schemeClr val="dk1"/>
              </a:solidFill>
              <a:effectLst/>
              <a:latin typeface="ＭＳ Ｐゴシック"/>
              <a:ea typeface="ＭＳ Ｐゴシック"/>
              <a:cs typeface="+mn-cs"/>
            </a:rPr>
            <a:t>,911</a:t>
          </a:r>
          <a:r>
            <a:rPr lang="ja-JP" altLang="ja-JP" sz="1200">
              <a:solidFill>
                <a:schemeClr val="dk1"/>
              </a:solidFill>
              <a:effectLst/>
              <a:latin typeface="ＭＳ Ｐゴシック"/>
              <a:ea typeface="ＭＳ Ｐゴシック"/>
              <a:cs typeface="+mn-cs"/>
            </a:rPr>
            <a:t>円上回っている。</a:t>
          </a:r>
          <a:endParaRPr lang="ja-JP" altLang="ja-JP" sz="1200">
            <a:effectLst/>
            <a:latin typeface="ＭＳ Ｐゴシック"/>
            <a:ea typeface="ＭＳ Ｐゴシック"/>
          </a:endParaRPr>
        </a:p>
        <a:p>
          <a:pPr eaLnBrk="1" fontAlgn="auto" latinLnBrk="0" hangingPunct="1"/>
          <a:r>
            <a:rPr lang="ja-JP" altLang="ja-JP" sz="1200">
              <a:solidFill>
                <a:schemeClr val="dk1"/>
              </a:solidFill>
              <a:effectLst/>
              <a:latin typeface="ＭＳ Ｐゴシック"/>
              <a:ea typeface="ＭＳ Ｐゴシック"/>
              <a:cs typeface="+mn-cs"/>
            </a:rPr>
            <a:t>　この主な内容は病院事業会計への繰出金、一部事務組合への負担金となっている。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66420" y="127000"/>
          <a:ext cx="1116838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6764000" y="189865"/>
          <a:ext cx="346710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6783050" y="214630"/>
          <a:ext cx="34226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6808450" y="240030"/>
          <a:ext cx="3365500" cy="426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北海道せたな町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312900" y="189865"/>
          <a:ext cx="234061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338300" y="214630"/>
          <a:ext cx="229616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363700" y="240030"/>
          <a:ext cx="2239010" cy="4394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70560" y="862965"/>
          <a:ext cx="8884920" cy="17132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797560" y="893445"/>
          <a:ext cx="1214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1971040" y="893445"/>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6,730
6,645
638.68
10,074,151
9,710,113
335,304
5,908,300
7,625,105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144520" y="893445"/>
          <a:ext cx="13411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485640" y="912495"/>
          <a:ext cx="178054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266180" y="912495"/>
          <a:ext cx="110998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439660" y="925195"/>
          <a:ext cx="566420"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485640" y="1657350"/>
          <a:ext cx="178054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329680" y="1657350"/>
          <a:ext cx="3352800"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748520" y="862965"/>
          <a:ext cx="1341120" cy="11023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9986010" y="925195"/>
          <a:ext cx="12776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9986010" y="1180465"/>
          <a:ext cx="12776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9986010" y="1497965"/>
          <a:ext cx="1277620" cy="6140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9831070" y="1034415"/>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9885045" y="98679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9885045" y="124269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9908540" y="14763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9850120" y="147637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9908540" y="1704340"/>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9850120" y="184086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29920" y="27597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29920" y="306514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29920" y="336994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7056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79756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79756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6764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6764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682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682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7056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8615" cy="220345"/>
    <xdr:sp macro="" textlink="">
      <xdr:nvSpPr>
        <xdr:cNvPr id="40" name="テキスト ボックス 39"/>
        <xdr:cNvSpPr txBox="1"/>
      </xdr:nvSpPr>
      <xdr:spPr>
        <a:xfrm>
          <a:off x="65532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7056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6090" cy="252095"/>
    <xdr:sp macro="" textlink="">
      <xdr:nvSpPr>
        <xdr:cNvPr id="42" name="テキスト ボックス 41"/>
        <xdr:cNvSpPr txBox="1"/>
      </xdr:nvSpPr>
      <xdr:spPr>
        <a:xfrm>
          <a:off x="271780" y="671957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70560" y="6541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125730</xdr:rowOff>
    </xdr:from>
    <xdr:ext cx="466090" cy="250825"/>
    <xdr:sp macro="" textlink="">
      <xdr:nvSpPr>
        <xdr:cNvPr id="44" name="テキスト ボックス 43"/>
        <xdr:cNvSpPr txBox="1"/>
      </xdr:nvSpPr>
      <xdr:spPr>
        <a:xfrm>
          <a:off x="271780" y="6405880"/>
          <a:ext cx="466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70560" y="6227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140970</xdr:rowOff>
    </xdr:from>
    <xdr:ext cx="466090" cy="252095"/>
    <xdr:sp macro="" textlink="">
      <xdr:nvSpPr>
        <xdr:cNvPr id="46" name="テキスト ボックス 45"/>
        <xdr:cNvSpPr txBox="1"/>
      </xdr:nvSpPr>
      <xdr:spPr>
        <a:xfrm>
          <a:off x="271780" y="609092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70560" y="5913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156845</xdr:rowOff>
    </xdr:from>
    <xdr:ext cx="530225" cy="252095"/>
    <xdr:sp macro="" textlink="">
      <xdr:nvSpPr>
        <xdr:cNvPr id="48" name="テキスト ボックス 47"/>
        <xdr:cNvSpPr txBox="1"/>
      </xdr:nvSpPr>
      <xdr:spPr>
        <a:xfrm>
          <a:off x="207645" y="5776595"/>
          <a:ext cx="530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70560" y="5599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5715</xdr:rowOff>
    </xdr:from>
    <xdr:ext cx="530225" cy="253365"/>
    <xdr:sp macro="" textlink="">
      <xdr:nvSpPr>
        <xdr:cNvPr id="50" name="テキスト ボックス 49"/>
        <xdr:cNvSpPr txBox="1"/>
      </xdr:nvSpPr>
      <xdr:spPr>
        <a:xfrm>
          <a:off x="207645" y="546036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70560" y="5285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21590</xdr:rowOff>
    </xdr:from>
    <xdr:ext cx="530225" cy="251460"/>
    <xdr:sp macro="" textlink="">
      <xdr:nvSpPr>
        <xdr:cNvPr id="52" name="テキスト ボックス 51"/>
        <xdr:cNvSpPr txBox="1"/>
      </xdr:nvSpPr>
      <xdr:spPr>
        <a:xfrm>
          <a:off x="207645" y="514604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70560" y="4967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37465</xdr:rowOff>
    </xdr:from>
    <xdr:ext cx="530225" cy="253365"/>
    <xdr:sp macro="" textlink="">
      <xdr:nvSpPr>
        <xdr:cNvPr id="54" name="テキスト ボックス 53"/>
        <xdr:cNvSpPr txBox="1"/>
      </xdr:nvSpPr>
      <xdr:spPr>
        <a:xfrm>
          <a:off x="207645" y="483171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7056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0225" cy="250825"/>
    <xdr:sp macro="" textlink="">
      <xdr:nvSpPr>
        <xdr:cNvPr id="56" name="テキスト ボックス 55"/>
        <xdr:cNvSpPr txBox="1"/>
      </xdr:nvSpPr>
      <xdr:spPr>
        <a:xfrm>
          <a:off x="207645" y="451739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議会費グラフ枠"/>
        <xdr:cNvSpPr/>
      </xdr:nvSpPr>
      <xdr:spPr>
        <a:xfrm>
          <a:off x="67056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153035</xdr:rowOff>
    </xdr:to>
    <xdr:cxnSp macro="">
      <xdr:nvCxnSpPr>
        <xdr:cNvPr id="58" name="直線コネクタ 57"/>
        <xdr:cNvCxnSpPr/>
      </xdr:nvCxnSpPr>
      <xdr:spPr>
        <a:xfrm flipV="1">
          <a:off x="4084955" y="512445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156845</xdr:rowOff>
    </xdr:from>
    <xdr:ext cx="469900" cy="252095"/>
    <xdr:sp macro="" textlink="">
      <xdr:nvSpPr>
        <xdr:cNvPr id="59" name="議会費最小値テキスト"/>
        <xdr:cNvSpPr txBox="1"/>
      </xdr:nvSpPr>
      <xdr:spPr>
        <a:xfrm>
          <a:off x="4137660" y="643699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153035</xdr:rowOff>
    </xdr:from>
    <xdr:to xmlns:xdr="http://schemas.openxmlformats.org/drawingml/2006/spreadsheetDrawing">
      <xdr:col>24</xdr:col>
      <xdr:colOff>152400</xdr:colOff>
      <xdr:row>38</xdr:row>
      <xdr:rowOff>153035</xdr:rowOff>
    </xdr:to>
    <xdr:cxnSp macro="">
      <xdr:nvCxnSpPr>
        <xdr:cNvPr id="60" name="直線コネクタ 59"/>
        <xdr:cNvCxnSpPr/>
      </xdr:nvCxnSpPr>
      <xdr:spPr>
        <a:xfrm>
          <a:off x="4020820" y="64331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116205</xdr:rowOff>
    </xdr:from>
    <xdr:ext cx="534670" cy="252095"/>
    <xdr:sp macro="" textlink="">
      <xdr:nvSpPr>
        <xdr:cNvPr id="61" name="議会費最大値テキスト"/>
        <xdr:cNvSpPr txBox="1"/>
      </xdr:nvSpPr>
      <xdr:spPr>
        <a:xfrm>
          <a:off x="4137660" y="49104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020820" y="51244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36</xdr:row>
      <xdr:rowOff>142240</xdr:rowOff>
    </xdr:from>
    <xdr:to xmlns:xdr="http://schemas.openxmlformats.org/drawingml/2006/spreadsheetDrawing">
      <xdr:col>24</xdr:col>
      <xdr:colOff>63500</xdr:colOff>
      <xdr:row>37</xdr:row>
      <xdr:rowOff>50800</xdr:rowOff>
    </xdr:to>
    <xdr:cxnSp macro="">
      <xdr:nvCxnSpPr>
        <xdr:cNvPr id="63" name="直線コネクタ 62"/>
        <xdr:cNvCxnSpPr/>
      </xdr:nvCxnSpPr>
      <xdr:spPr>
        <a:xfrm flipV="1">
          <a:off x="3352800" y="6092190"/>
          <a:ext cx="7340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35560</xdr:rowOff>
    </xdr:from>
    <xdr:ext cx="534670" cy="252095"/>
    <xdr:sp macro="" textlink="">
      <xdr:nvSpPr>
        <xdr:cNvPr id="64" name="議会費平均値テキスト"/>
        <xdr:cNvSpPr txBox="1"/>
      </xdr:nvSpPr>
      <xdr:spPr>
        <a:xfrm>
          <a:off x="4137660" y="582041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112395</xdr:rowOff>
    </xdr:to>
    <xdr:sp macro="" textlink="">
      <xdr:nvSpPr>
        <xdr:cNvPr id="65" name="フローチャート: 判断 64"/>
        <xdr:cNvSpPr/>
      </xdr:nvSpPr>
      <xdr:spPr>
        <a:xfrm>
          <a:off x="4036060" y="5963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50800</xdr:rowOff>
    </xdr:from>
    <xdr:to xmlns:xdr="http://schemas.openxmlformats.org/drawingml/2006/spreadsheetDrawing">
      <xdr:col>19</xdr:col>
      <xdr:colOff>167640</xdr:colOff>
      <xdr:row>37</xdr:row>
      <xdr:rowOff>98425</xdr:rowOff>
    </xdr:to>
    <xdr:cxnSp macro="">
      <xdr:nvCxnSpPr>
        <xdr:cNvPr id="66" name="直線コネクタ 65"/>
        <xdr:cNvCxnSpPr/>
      </xdr:nvCxnSpPr>
      <xdr:spPr>
        <a:xfrm flipV="1">
          <a:off x="2565400" y="6165850"/>
          <a:ext cx="7874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48260</xdr:rowOff>
    </xdr:from>
    <xdr:to xmlns:xdr="http://schemas.openxmlformats.org/drawingml/2006/spreadsheetDrawing">
      <xdr:col>20</xdr:col>
      <xdr:colOff>38100</xdr:colOff>
      <xdr:row>36</xdr:row>
      <xdr:rowOff>147320</xdr:rowOff>
    </xdr:to>
    <xdr:sp macro="" textlink="">
      <xdr:nvSpPr>
        <xdr:cNvPr id="67" name="フローチャート: 判断 66"/>
        <xdr:cNvSpPr/>
      </xdr:nvSpPr>
      <xdr:spPr>
        <a:xfrm>
          <a:off x="3312160" y="599821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163195</xdr:rowOff>
    </xdr:from>
    <xdr:ext cx="532130" cy="250825"/>
    <xdr:sp macro="" textlink="">
      <xdr:nvSpPr>
        <xdr:cNvPr id="68" name="テキスト ボックス 67"/>
        <xdr:cNvSpPr txBox="1"/>
      </xdr:nvSpPr>
      <xdr:spPr>
        <a:xfrm>
          <a:off x="3118485" y="578294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98425</xdr:rowOff>
    </xdr:from>
    <xdr:to xmlns:xdr="http://schemas.openxmlformats.org/drawingml/2006/spreadsheetDrawing">
      <xdr:col>15</xdr:col>
      <xdr:colOff>50800</xdr:colOff>
      <xdr:row>37</xdr:row>
      <xdr:rowOff>123825</xdr:rowOff>
    </xdr:to>
    <xdr:cxnSp macro="">
      <xdr:nvCxnSpPr>
        <xdr:cNvPr id="69" name="直線コネクタ 68"/>
        <xdr:cNvCxnSpPr/>
      </xdr:nvCxnSpPr>
      <xdr:spPr>
        <a:xfrm flipV="1">
          <a:off x="1790700" y="6213475"/>
          <a:ext cx="7747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80010</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514600" y="60299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28575</xdr:rowOff>
    </xdr:from>
    <xdr:ext cx="533400" cy="250825"/>
    <xdr:sp macro="" textlink="">
      <xdr:nvSpPr>
        <xdr:cNvPr id="71" name="テキスト ボックス 70"/>
        <xdr:cNvSpPr txBox="1"/>
      </xdr:nvSpPr>
      <xdr:spPr>
        <a:xfrm>
          <a:off x="2343785" y="581342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37</xdr:row>
      <xdr:rowOff>123825</xdr:rowOff>
    </xdr:from>
    <xdr:to xmlns:xdr="http://schemas.openxmlformats.org/drawingml/2006/spreadsheetDrawing">
      <xdr:col>10</xdr:col>
      <xdr:colOff>114300</xdr:colOff>
      <xdr:row>37</xdr:row>
      <xdr:rowOff>130810</xdr:rowOff>
    </xdr:to>
    <xdr:cxnSp macro="">
      <xdr:nvCxnSpPr>
        <xdr:cNvPr id="72" name="直線コネクタ 71"/>
        <xdr:cNvCxnSpPr/>
      </xdr:nvCxnSpPr>
      <xdr:spPr>
        <a:xfrm flipV="1">
          <a:off x="1005840" y="6238875"/>
          <a:ext cx="7848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106045</xdr:rowOff>
    </xdr:from>
    <xdr:to xmlns:xdr="http://schemas.openxmlformats.org/drawingml/2006/spreadsheetDrawing">
      <xdr:col>10</xdr:col>
      <xdr:colOff>165100</xdr:colOff>
      <xdr:row>37</xdr:row>
      <xdr:rowOff>37465</xdr:rowOff>
    </xdr:to>
    <xdr:sp macro="" textlink="">
      <xdr:nvSpPr>
        <xdr:cNvPr id="73" name="フローチャート: 判断 72"/>
        <xdr:cNvSpPr/>
      </xdr:nvSpPr>
      <xdr:spPr>
        <a:xfrm>
          <a:off x="1739900" y="60559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53340</xdr:rowOff>
    </xdr:from>
    <xdr:ext cx="534670" cy="250825"/>
    <xdr:sp macro="" textlink="">
      <xdr:nvSpPr>
        <xdr:cNvPr id="74" name="テキスト ボックス 73"/>
        <xdr:cNvSpPr txBox="1"/>
      </xdr:nvSpPr>
      <xdr:spPr>
        <a:xfrm>
          <a:off x="1546225" y="58381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113665</xdr:rowOff>
    </xdr:from>
    <xdr:to xmlns:xdr="http://schemas.openxmlformats.org/drawingml/2006/spreadsheetDrawing">
      <xdr:col>6</xdr:col>
      <xdr:colOff>38100</xdr:colOff>
      <xdr:row>37</xdr:row>
      <xdr:rowOff>45085</xdr:rowOff>
    </xdr:to>
    <xdr:sp macro="" textlink="">
      <xdr:nvSpPr>
        <xdr:cNvPr id="75" name="フローチャート: 判断 74"/>
        <xdr:cNvSpPr/>
      </xdr:nvSpPr>
      <xdr:spPr>
        <a:xfrm>
          <a:off x="965200" y="606361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61595</xdr:rowOff>
    </xdr:from>
    <xdr:ext cx="532130" cy="252730"/>
    <xdr:sp macro="" textlink="">
      <xdr:nvSpPr>
        <xdr:cNvPr id="76" name="テキスト ボックス 75"/>
        <xdr:cNvSpPr txBox="1"/>
      </xdr:nvSpPr>
      <xdr:spPr>
        <a:xfrm>
          <a:off x="771525" y="584644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391922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41</xdr:row>
      <xdr:rowOff>78105</xdr:rowOff>
    </xdr:from>
    <xdr:ext cx="762000" cy="253365"/>
    <xdr:sp macro="" textlink="">
      <xdr:nvSpPr>
        <xdr:cNvPr id="78" name="テキスト ボックス 77"/>
        <xdr:cNvSpPr txBox="1"/>
      </xdr:nvSpPr>
      <xdr:spPr>
        <a:xfrm>
          <a:off x="31851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60730" cy="253365"/>
    <xdr:sp macro="" textlink="">
      <xdr:nvSpPr>
        <xdr:cNvPr id="79" name="テキスト ボックス 78"/>
        <xdr:cNvSpPr txBox="1"/>
      </xdr:nvSpPr>
      <xdr:spPr>
        <a:xfrm>
          <a:off x="239776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230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41</xdr:row>
      <xdr:rowOff>78105</xdr:rowOff>
    </xdr:from>
    <xdr:ext cx="762000" cy="253365"/>
    <xdr:sp macro="" textlink="">
      <xdr:nvSpPr>
        <xdr:cNvPr id="81" name="テキスト ボックス 80"/>
        <xdr:cNvSpPr txBox="1"/>
      </xdr:nvSpPr>
      <xdr:spPr>
        <a:xfrm>
          <a:off x="8382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92710</xdr:rowOff>
    </xdr:from>
    <xdr:to xmlns:xdr="http://schemas.openxmlformats.org/drawingml/2006/spreadsheetDrawing">
      <xdr:col>24</xdr:col>
      <xdr:colOff>114300</xdr:colOff>
      <xdr:row>37</xdr:row>
      <xdr:rowOff>24130</xdr:rowOff>
    </xdr:to>
    <xdr:sp macro="" textlink="">
      <xdr:nvSpPr>
        <xdr:cNvPr id="82" name="楕円 81"/>
        <xdr:cNvSpPr/>
      </xdr:nvSpPr>
      <xdr:spPr>
        <a:xfrm>
          <a:off x="4036060" y="60426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71755</xdr:rowOff>
    </xdr:from>
    <xdr:ext cx="534670" cy="252095"/>
    <xdr:sp macro="" textlink="">
      <xdr:nvSpPr>
        <xdr:cNvPr id="83" name="議会費該当値テキスト"/>
        <xdr:cNvSpPr txBox="1"/>
      </xdr:nvSpPr>
      <xdr:spPr>
        <a:xfrm>
          <a:off x="4137660" y="60217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1270</xdr:rowOff>
    </xdr:from>
    <xdr:to xmlns:xdr="http://schemas.openxmlformats.org/drawingml/2006/spreadsheetDrawing">
      <xdr:col>20</xdr:col>
      <xdr:colOff>38100</xdr:colOff>
      <xdr:row>37</xdr:row>
      <xdr:rowOff>100330</xdr:rowOff>
    </xdr:to>
    <xdr:sp macro="" textlink="">
      <xdr:nvSpPr>
        <xdr:cNvPr id="84" name="楕円 83"/>
        <xdr:cNvSpPr/>
      </xdr:nvSpPr>
      <xdr:spPr>
        <a:xfrm>
          <a:off x="3312160" y="611632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92075</xdr:rowOff>
    </xdr:from>
    <xdr:ext cx="469900" cy="250825"/>
    <xdr:sp macro="" textlink="">
      <xdr:nvSpPr>
        <xdr:cNvPr id="85" name="テキスト ボックス 84"/>
        <xdr:cNvSpPr txBox="1"/>
      </xdr:nvSpPr>
      <xdr:spPr>
        <a:xfrm>
          <a:off x="3150870" y="62071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50165</xdr:rowOff>
    </xdr:from>
    <xdr:to xmlns:xdr="http://schemas.openxmlformats.org/drawingml/2006/spreadsheetDrawing">
      <xdr:col>15</xdr:col>
      <xdr:colOff>101600</xdr:colOff>
      <xdr:row>37</xdr:row>
      <xdr:rowOff>149225</xdr:rowOff>
    </xdr:to>
    <xdr:sp macro="" textlink="">
      <xdr:nvSpPr>
        <xdr:cNvPr id="86" name="楕円 85"/>
        <xdr:cNvSpPr/>
      </xdr:nvSpPr>
      <xdr:spPr>
        <a:xfrm>
          <a:off x="2514600" y="6165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140335</xdr:rowOff>
    </xdr:from>
    <xdr:ext cx="469900" cy="252095"/>
    <xdr:sp macro="" textlink="">
      <xdr:nvSpPr>
        <xdr:cNvPr id="87" name="テキスト ボックス 86"/>
        <xdr:cNvSpPr txBox="1"/>
      </xdr:nvSpPr>
      <xdr:spPr>
        <a:xfrm>
          <a:off x="2353310" y="62553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73660</xdr:rowOff>
    </xdr:from>
    <xdr:to xmlns:xdr="http://schemas.openxmlformats.org/drawingml/2006/spreadsheetDrawing">
      <xdr:col>10</xdr:col>
      <xdr:colOff>165100</xdr:colOff>
      <xdr:row>38</xdr:row>
      <xdr:rowOff>5715</xdr:rowOff>
    </xdr:to>
    <xdr:sp macro="" textlink="">
      <xdr:nvSpPr>
        <xdr:cNvPr id="88" name="楕円 87"/>
        <xdr:cNvSpPr/>
      </xdr:nvSpPr>
      <xdr:spPr>
        <a:xfrm>
          <a:off x="1739900" y="61887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164465</xdr:rowOff>
    </xdr:from>
    <xdr:ext cx="468630" cy="250825"/>
    <xdr:sp macro="" textlink="">
      <xdr:nvSpPr>
        <xdr:cNvPr id="89" name="テキスト ボックス 88"/>
        <xdr:cNvSpPr txBox="1"/>
      </xdr:nvSpPr>
      <xdr:spPr>
        <a:xfrm>
          <a:off x="1578610" y="6279515"/>
          <a:ext cx="468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81280</xdr:rowOff>
    </xdr:from>
    <xdr:to xmlns:xdr="http://schemas.openxmlformats.org/drawingml/2006/spreadsheetDrawing">
      <xdr:col>6</xdr:col>
      <xdr:colOff>38100</xdr:colOff>
      <xdr:row>38</xdr:row>
      <xdr:rowOff>13335</xdr:rowOff>
    </xdr:to>
    <xdr:sp macro="" textlink="">
      <xdr:nvSpPr>
        <xdr:cNvPr id="90" name="楕円 89"/>
        <xdr:cNvSpPr/>
      </xdr:nvSpPr>
      <xdr:spPr>
        <a:xfrm>
          <a:off x="965200" y="61963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4445</xdr:rowOff>
    </xdr:from>
    <xdr:ext cx="469900" cy="253365"/>
    <xdr:sp macro="" textlink="">
      <xdr:nvSpPr>
        <xdr:cNvPr id="91" name="テキスト ボックス 90"/>
        <xdr:cNvSpPr txBox="1"/>
      </xdr:nvSpPr>
      <xdr:spPr>
        <a:xfrm>
          <a:off x="803910" y="62845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7056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79756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79756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6764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6764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682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682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7056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8615" cy="220345"/>
    <xdr:sp macro="" textlink="">
      <xdr:nvSpPr>
        <xdr:cNvPr id="100" name="テキスト ボックス 99"/>
        <xdr:cNvSpPr txBox="1"/>
      </xdr:nvSpPr>
      <xdr:spPr>
        <a:xfrm>
          <a:off x="65532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7056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2" name="直線コネクタ 101"/>
        <xdr:cNvCxnSpPr/>
      </xdr:nvCxnSpPr>
      <xdr:spPr>
        <a:xfrm>
          <a:off x="670560" y="9790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7650" cy="252095"/>
    <xdr:sp macro="" textlink="">
      <xdr:nvSpPr>
        <xdr:cNvPr id="103" name="テキスト ボックス 102"/>
        <xdr:cNvSpPr txBox="1"/>
      </xdr:nvSpPr>
      <xdr:spPr>
        <a:xfrm>
          <a:off x="467360" y="965454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70560" y="9422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4360" cy="252095"/>
    <xdr:sp macro="" textlink="">
      <xdr:nvSpPr>
        <xdr:cNvPr id="105" name="テキスト ボックス 104"/>
        <xdr:cNvSpPr txBox="1"/>
      </xdr:nvSpPr>
      <xdr:spPr>
        <a:xfrm>
          <a:off x="166370" y="9286875"/>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6" name="直線コネクタ 105"/>
        <xdr:cNvCxnSpPr/>
      </xdr:nvCxnSpPr>
      <xdr:spPr>
        <a:xfrm>
          <a:off x="670560" y="9058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4360" cy="252095"/>
    <xdr:sp macro="" textlink="">
      <xdr:nvSpPr>
        <xdr:cNvPr id="107" name="テキスト ボックス 106"/>
        <xdr:cNvSpPr txBox="1"/>
      </xdr:nvSpPr>
      <xdr:spPr>
        <a:xfrm>
          <a:off x="166370" y="89217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8" name="直線コネクタ 107"/>
        <xdr:cNvCxnSpPr/>
      </xdr:nvCxnSpPr>
      <xdr:spPr>
        <a:xfrm>
          <a:off x="670560" y="8690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4360" cy="252095"/>
    <xdr:sp macro="" textlink="">
      <xdr:nvSpPr>
        <xdr:cNvPr id="109" name="テキスト ボックス 108"/>
        <xdr:cNvSpPr txBox="1"/>
      </xdr:nvSpPr>
      <xdr:spPr>
        <a:xfrm>
          <a:off x="166370" y="855472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0" name="直線コネクタ 109"/>
        <xdr:cNvCxnSpPr/>
      </xdr:nvCxnSpPr>
      <xdr:spPr>
        <a:xfrm>
          <a:off x="670560" y="8322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4360" cy="250825"/>
    <xdr:sp macro="" textlink="">
      <xdr:nvSpPr>
        <xdr:cNvPr id="111" name="テキスト ボックス 110"/>
        <xdr:cNvSpPr txBox="1"/>
      </xdr:nvSpPr>
      <xdr:spPr>
        <a:xfrm>
          <a:off x="166370" y="8187055"/>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7056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50825"/>
    <xdr:sp macro="" textlink="">
      <xdr:nvSpPr>
        <xdr:cNvPr id="113" name="テキスト ボックス 112"/>
        <xdr:cNvSpPr txBox="1"/>
      </xdr:nvSpPr>
      <xdr:spPr>
        <a:xfrm>
          <a:off x="76200" y="781939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総務費グラフ枠"/>
        <xdr:cNvSpPr/>
      </xdr:nvSpPr>
      <xdr:spPr>
        <a:xfrm>
          <a:off x="67056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68580</xdr:rowOff>
    </xdr:from>
    <xdr:to xmlns:xdr="http://schemas.openxmlformats.org/drawingml/2006/spreadsheetDrawing">
      <xdr:col>24</xdr:col>
      <xdr:colOff>62865</xdr:colOff>
      <xdr:row>58</xdr:row>
      <xdr:rowOff>33020</xdr:rowOff>
    </xdr:to>
    <xdr:cxnSp macro="">
      <xdr:nvCxnSpPr>
        <xdr:cNvPr id="115" name="直線コネクタ 114"/>
        <xdr:cNvCxnSpPr/>
      </xdr:nvCxnSpPr>
      <xdr:spPr>
        <a:xfrm flipV="1">
          <a:off x="4084955" y="8329930"/>
          <a:ext cx="127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36830</xdr:rowOff>
    </xdr:from>
    <xdr:ext cx="534670" cy="252730"/>
    <xdr:sp macro="" textlink="">
      <xdr:nvSpPr>
        <xdr:cNvPr id="116" name="総務費最小値テキスト"/>
        <xdr:cNvSpPr txBox="1"/>
      </xdr:nvSpPr>
      <xdr:spPr>
        <a:xfrm>
          <a:off x="4137660" y="9618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33020</xdr:rowOff>
    </xdr:from>
    <xdr:to xmlns:xdr="http://schemas.openxmlformats.org/drawingml/2006/spreadsheetDrawing">
      <xdr:col>24</xdr:col>
      <xdr:colOff>152400</xdr:colOff>
      <xdr:row>58</xdr:row>
      <xdr:rowOff>33020</xdr:rowOff>
    </xdr:to>
    <xdr:cxnSp macro="">
      <xdr:nvCxnSpPr>
        <xdr:cNvPr id="117" name="直線コネクタ 116"/>
        <xdr:cNvCxnSpPr/>
      </xdr:nvCxnSpPr>
      <xdr:spPr>
        <a:xfrm>
          <a:off x="4020820" y="9615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17145</xdr:rowOff>
    </xdr:from>
    <xdr:ext cx="598805" cy="250825"/>
    <xdr:sp macro="" textlink="">
      <xdr:nvSpPr>
        <xdr:cNvPr id="118" name="総務費最大値テキスト"/>
        <xdr:cNvSpPr txBox="1"/>
      </xdr:nvSpPr>
      <xdr:spPr>
        <a:xfrm>
          <a:off x="4137660" y="81133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68580</xdr:rowOff>
    </xdr:from>
    <xdr:to xmlns:xdr="http://schemas.openxmlformats.org/drawingml/2006/spreadsheetDrawing">
      <xdr:col>24</xdr:col>
      <xdr:colOff>152400</xdr:colOff>
      <xdr:row>50</xdr:row>
      <xdr:rowOff>68580</xdr:rowOff>
    </xdr:to>
    <xdr:cxnSp macro="">
      <xdr:nvCxnSpPr>
        <xdr:cNvPr id="119" name="直線コネクタ 118"/>
        <xdr:cNvCxnSpPr/>
      </xdr:nvCxnSpPr>
      <xdr:spPr>
        <a:xfrm>
          <a:off x="4020820" y="83299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56</xdr:row>
      <xdr:rowOff>8255</xdr:rowOff>
    </xdr:from>
    <xdr:to xmlns:xdr="http://schemas.openxmlformats.org/drawingml/2006/spreadsheetDrawing">
      <xdr:col>24</xdr:col>
      <xdr:colOff>63500</xdr:colOff>
      <xdr:row>57</xdr:row>
      <xdr:rowOff>11430</xdr:rowOff>
    </xdr:to>
    <xdr:cxnSp macro="">
      <xdr:nvCxnSpPr>
        <xdr:cNvPr id="120" name="直線コネクタ 119"/>
        <xdr:cNvCxnSpPr/>
      </xdr:nvCxnSpPr>
      <xdr:spPr>
        <a:xfrm>
          <a:off x="3352800" y="9260205"/>
          <a:ext cx="73406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50165</xdr:rowOff>
    </xdr:from>
    <xdr:ext cx="598805" cy="250825"/>
    <xdr:sp macro="" textlink="">
      <xdr:nvSpPr>
        <xdr:cNvPr id="121" name="総務費平均値テキスト"/>
        <xdr:cNvSpPr txBox="1"/>
      </xdr:nvSpPr>
      <xdr:spPr>
        <a:xfrm>
          <a:off x="4137660" y="913701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27305</xdr:rowOff>
    </xdr:from>
    <xdr:to xmlns:xdr="http://schemas.openxmlformats.org/drawingml/2006/spreadsheetDrawing">
      <xdr:col>24</xdr:col>
      <xdr:colOff>114300</xdr:colOff>
      <xdr:row>56</xdr:row>
      <xdr:rowOff>127000</xdr:rowOff>
    </xdr:to>
    <xdr:sp macro="" textlink="">
      <xdr:nvSpPr>
        <xdr:cNvPr id="122" name="フローチャート: 判断 121"/>
        <xdr:cNvSpPr/>
      </xdr:nvSpPr>
      <xdr:spPr>
        <a:xfrm>
          <a:off x="4036060" y="9279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141605</xdr:rowOff>
    </xdr:from>
    <xdr:to xmlns:xdr="http://schemas.openxmlformats.org/drawingml/2006/spreadsheetDrawing">
      <xdr:col>19</xdr:col>
      <xdr:colOff>167640</xdr:colOff>
      <xdr:row>56</xdr:row>
      <xdr:rowOff>8255</xdr:rowOff>
    </xdr:to>
    <xdr:cxnSp macro="">
      <xdr:nvCxnSpPr>
        <xdr:cNvPr id="123" name="直線コネクタ 122"/>
        <xdr:cNvCxnSpPr/>
      </xdr:nvCxnSpPr>
      <xdr:spPr>
        <a:xfrm>
          <a:off x="2565400" y="9228455"/>
          <a:ext cx="7874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51435</xdr:rowOff>
    </xdr:from>
    <xdr:to xmlns:xdr="http://schemas.openxmlformats.org/drawingml/2006/spreadsheetDrawing">
      <xdr:col>20</xdr:col>
      <xdr:colOff>38100</xdr:colOff>
      <xdr:row>56</xdr:row>
      <xdr:rowOff>151130</xdr:rowOff>
    </xdr:to>
    <xdr:sp macro="" textlink="">
      <xdr:nvSpPr>
        <xdr:cNvPr id="124" name="フローチャート: 判断 123"/>
        <xdr:cNvSpPr/>
      </xdr:nvSpPr>
      <xdr:spPr>
        <a:xfrm>
          <a:off x="3312160" y="930338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142240</xdr:rowOff>
    </xdr:from>
    <xdr:ext cx="597535" cy="252095"/>
    <xdr:sp macro="" textlink="">
      <xdr:nvSpPr>
        <xdr:cNvPr id="125" name="テキスト ボックス 124"/>
        <xdr:cNvSpPr txBox="1"/>
      </xdr:nvSpPr>
      <xdr:spPr>
        <a:xfrm>
          <a:off x="3086100" y="939419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141605</xdr:rowOff>
    </xdr:from>
    <xdr:to xmlns:xdr="http://schemas.openxmlformats.org/drawingml/2006/spreadsheetDrawing">
      <xdr:col>15</xdr:col>
      <xdr:colOff>50800</xdr:colOff>
      <xdr:row>56</xdr:row>
      <xdr:rowOff>26035</xdr:rowOff>
    </xdr:to>
    <xdr:cxnSp macro="">
      <xdr:nvCxnSpPr>
        <xdr:cNvPr id="126" name="直線コネクタ 125"/>
        <xdr:cNvCxnSpPr/>
      </xdr:nvCxnSpPr>
      <xdr:spPr>
        <a:xfrm flipV="1">
          <a:off x="1790700" y="9228455"/>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39370</xdr:rowOff>
    </xdr:from>
    <xdr:to xmlns:xdr="http://schemas.openxmlformats.org/drawingml/2006/spreadsheetDrawing">
      <xdr:col>15</xdr:col>
      <xdr:colOff>101600</xdr:colOff>
      <xdr:row>56</xdr:row>
      <xdr:rowOff>138430</xdr:rowOff>
    </xdr:to>
    <xdr:sp macro="" textlink="">
      <xdr:nvSpPr>
        <xdr:cNvPr id="127" name="フローチャート: 判断 126"/>
        <xdr:cNvSpPr/>
      </xdr:nvSpPr>
      <xdr:spPr>
        <a:xfrm>
          <a:off x="2514600" y="9291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129540</xdr:rowOff>
    </xdr:from>
    <xdr:ext cx="597535" cy="251460"/>
    <xdr:sp macro="" textlink="">
      <xdr:nvSpPr>
        <xdr:cNvPr id="128" name="テキスト ボックス 127"/>
        <xdr:cNvSpPr txBox="1"/>
      </xdr:nvSpPr>
      <xdr:spPr>
        <a:xfrm>
          <a:off x="2311400" y="9381490"/>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55</xdr:row>
      <xdr:rowOff>635</xdr:rowOff>
    </xdr:from>
    <xdr:to xmlns:xdr="http://schemas.openxmlformats.org/drawingml/2006/spreadsheetDrawing">
      <xdr:col>10</xdr:col>
      <xdr:colOff>114300</xdr:colOff>
      <xdr:row>56</xdr:row>
      <xdr:rowOff>26035</xdr:rowOff>
    </xdr:to>
    <xdr:cxnSp macro="">
      <xdr:nvCxnSpPr>
        <xdr:cNvPr id="129" name="直線コネクタ 128"/>
        <xdr:cNvCxnSpPr/>
      </xdr:nvCxnSpPr>
      <xdr:spPr>
        <a:xfrm>
          <a:off x="1005840" y="9087485"/>
          <a:ext cx="78486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159385</xdr:rowOff>
    </xdr:from>
    <xdr:to xmlns:xdr="http://schemas.openxmlformats.org/drawingml/2006/spreadsheetDrawing">
      <xdr:col>10</xdr:col>
      <xdr:colOff>165100</xdr:colOff>
      <xdr:row>56</xdr:row>
      <xdr:rowOff>90805</xdr:rowOff>
    </xdr:to>
    <xdr:sp macro="" textlink="">
      <xdr:nvSpPr>
        <xdr:cNvPr id="130" name="フローチャート: 判断 129"/>
        <xdr:cNvSpPr/>
      </xdr:nvSpPr>
      <xdr:spPr>
        <a:xfrm>
          <a:off x="1739900" y="92462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81915</xdr:rowOff>
    </xdr:from>
    <xdr:ext cx="597535" cy="253365"/>
    <xdr:sp macro="" textlink="">
      <xdr:nvSpPr>
        <xdr:cNvPr id="131" name="テキスト ボックス 130"/>
        <xdr:cNvSpPr txBox="1"/>
      </xdr:nvSpPr>
      <xdr:spPr>
        <a:xfrm>
          <a:off x="1513840" y="933386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34290</xdr:rowOff>
    </xdr:from>
    <xdr:to xmlns:xdr="http://schemas.openxmlformats.org/drawingml/2006/spreadsheetDrawing">
      <xdr:col>6</xdr:col>
      <xdr:colOff>38100</xdr:colOff>
      <xdr:row>55</xdr:row>
      <xdr:rowOff>133350</xdr:rowOff>
    </xdr:to>
    <xdr:sp macro="" textlink="">
      <xdr:nvSpPr>
        <xdr:cNvPr id="132" name="フローチャート: 判断 131"/>
        <xdr:cNvSpPr/>
      </xdr:nvSpPr>
      <xdr:spPr>
        <a:xfrm>
          <a:off x="965200" y="9121140"/>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125095</xdr:rowOff>
    </xdr:from>
    <xdr:ext cx="597535" cy="250825"/>
    <xdr:sp macro="" textlink="">
      <xdr:nvSpPr>
        <xdr:cNvPr id="133" name="テキスト ボックス 132"/>
        <xdr:cNvSpPr txBox="1"/>
      </xdr:nvSpPr>
      <xdr:spPr>
        <a:xfrm>
          <a:off x="739140" y="921194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391922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61</xdr:row>
      <xdr:rowOff>78105</xdr:rowOff>
    </xdr:from>
    <xdr:ext cx="762000" cy="253365"/>
    <xdr:sp macro="" textlink="">
      <xdr:nvSpPr>
        <xdr:cNvPr id="135" name="テキスト ボックス 134"/>
        <xdr:cNvSpPr txBox="1"/>
      </xdr:nvSpPr>
      <xdr:spPr>
        <a:xfrm>
          <a:off x="31851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60730" cy="253365"/>
    <xdr:sp macro="" textlink="">
      <xdr:nvSpPr>
        <xdr:cNvPr id="136" name="テキスト ボックス 135"/>
        <xdr:cNvSpPr txBox="1"/>
      </xdr:nvSpPr>
      <xdr:spPr>
        <a:xfrm>
          <a:off x="239776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230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61</xdr:row>
      <xdr:rowOff>78105</xdr:rowOff>
    </xdr:from>
    <xdr:ext cx="762000" cy="253365"/>
    <xdr:sp macro="" textlink="">
      <xdr:nvSpPr>
        <xdr:cNvPr id="138" name="テキスト ボックス 137"/>
        <xdr:cNvSpPr txBox="1"/>
      </xdr:nvSpPr>
      <xdr:spPr>
        <a:xfrm>
          <a:off x="8382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128905</xdr:rowOff>
    </xdr:from>
    <xdr:to xmlns:xdr="http://schemas.openxmlformats.org/drawingml/2006/spreadsheetDrawing">
      <xdr:col>24</xdr:col>
      <xdr:colOff>114300</xdr:colOff>
      <xdr:row>57</xdr:row>
      <xdr:rowOff>60960</xdr:rowOff>
    </xdr:to>
    <xdr:sp macro="" textlink="">
      <xdr:nvSpPr>
        <xdr:cNvPr id="139" name="楕円 138"/>
        <xdr:cNvSpPr/>
      </xdr:nvSpPr>
      <xdr:spPr>
        <a:xfrm>
          <a:off x="4036060" y="93808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107950</xdr:rowOff>
    </xdr:from>
    <xdr:ext cx="598805" cy="252095"/>
    <xdr:sp macro="" textlink="">
      <xdr:nvSpPr>
        <xdr:cNvPr id="140" name="総務費該当値テキスト"/>
        <xdr:cNvSpPr txBox="1"/>
      </xdr:nvSpPr>
      <xdr:spPr>
        <a:xfrm>
          <a:off x="4137660" y="935990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127000</xdr:rowOff>
    </xdr:from>
    <xdr:to xmlns:xdr="http://schemas.openxmlformats.org/drawingml/2006/spreadsheetDrawing">
      <xdr:col>20</xdr:col>
      <xdr:colOff>38100</xdr:colOff>
      <xdr:row>56</xdr:row>
      <xdr:rowOff>58420</xdr:rowOff>
    </xdr:to>
    <xdr:sp macro="" textlink="">
      <xdr:nvSpPr>
        <xdr:cNvPr id="141" name="楕円 140"/>
        <xdr:cNvSpPr/>
      </xdr:nvSpPr>
      <xdr:spPr>
        <a:xfrm>
          <a:off x="3312160" y="9213850"/>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74295</xdr:rowOff>
    </xdr:from>
    <xdr:ext cx="597535" cy="252730"/>
    <xdr:sp macro="" textlink="">
      <xdr:nvSpPr>
        <xdr:cNvPr id="142" name="テキスト ボックス 141"/>
        <xdr:cNvSpPr txBox="1"/>
      </xdr:nvSpPr>
      <xdr:spPr>
        <a:xfrm>
          <a:off x="3086100" y="8996045"/>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92075</xdr:rowOff>
    </xdr:from>
    <xdr:to xmlns:xdr="http://schemas.openxmlformats.org/drawingml/2006/spreadsheetDrawing">
      <xdr:col>15</xdr:col>
      <xdr:colOff>101600</xdr:colOff>
      <xdr:row>56</xdr:row>
      <xdr:rowOff>23495</xdr:rowOff>
    </xdr:to>
    <xdr:sp macro="" textlink="">
      <xdr:nvSpPr>
        <xdr:cNvPr id="143" name="楕円 142"/>
        <xdr:cNvSpPr/>
      </xdr:nvSpPr>
      <xdr:spPr>
        <a:xfrm>
          <a:off x="2514600" y="91789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39370</xdr:rowOff>
    </xdr:from>
    <xdr:ext cx="597535" cy="253365"/>
    <xdr:sp macro="" textlink="">
      <xdr:nvSpPr>
        <xdr:cNvPr id="144" name="テキスト ボックス 143"/>
        <xdr:cNvSpPr txBox="1"/>
      </xdr:nvSpPr>
      <xdr:spPr>
        <a:xfrm>
          <a:off x="2311400" y="896112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144145</xdr:rowOff>
    </xdr:from>
    <xdr:to xmlns:xdr="http://schemas.openxmlformats.org/drawingml/2006/spreadsheetDrawing">
      <xdr:col>10</xdr:col>
      <xdr:colOff>165100</xdr:colOff>
      <xdr:row>56</xdr:row>
      <xdr:rowOff>75565</xdr:rowOff>
    </xdr:to>
    <xdr:sp macro="" textlink="">
      <xdr:nvSpPr>
        <xdr:cNvPr id="145" name="楕円 144"/>
        <xdr:cNvSpPr/>
      </xdr:nvSpPr>
      <xdr:spPr>
        <a:xfrm>
          <a:off x="1739900" y="92309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92075</xdr:rowOff>
    </xdr:from>
    <xdr:ext cx="597535" cy="250825"/>
    <xdr:sp macro="" textlink="">
      <xdr:nvSpPr>
        <xdr:cNvPr id="146" name="テキスト ボックス 145"/>
        <xdr:cNvSpPr txBox="1"/>
      </xdr:nvSpPr>
      <xdr:spPr>
        <a:xfrm>
          <a:off x="1513840" y="901382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118110</xdr:rowOff>
    </xdr:from>
    <xdr:to xmlns:xdr="http://schemas.openxmlformats.org/drawingml/2006/spreadsheetDrawing">
      <xdr:col>6</xdr:col>
      <xdr:colOff>38100</xdr:colOff>
      <xdr:row>55</xdr:row>
      <xdr:rowOff>50800</xdr:rowOff>
    </xdr:to>
    <xdr:sp macro="" textlink="">
      <xdr:nvSpPr>
        <xdr:cNvPr id="147" name="楕円 146"/>
        <xdr:cNvSpPr/>
      </xdr:nvSpPr>
      <xdr:spPr>
        <a:xfrm>
          <a:off x="965200" y="9039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66675</xdr:rowOff>
    </xdr:from>
    <xdr:ext cx="597535" cy="251460"/>
    <xdr:sp macro="" textlink="">
      <xdr:nvSpPr>
        <xdr:cNvPr id="148" name="テキスト ボックス 147"/>
        <xdr:cNvSpPr txBox="1"/>
      </xdr:nvSpPr>
      <xdr:spPr>
        <a:xfrm>
          <a:off x="739140" y="882332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70560" y="10463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79756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79756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6764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6764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682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682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70560" y="11257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8615" cy="220345"/>
    <xdr:sp macro="" textlink="">
      <xdr:nvSpPr>
        <xdr:cNvPr id="157" name="テキスト ボックス 156"/>
        <xdr:cNvSpPr txBox="1"/>
      </xdr:nvSpPr>
      <xdr:spPr>
        <a:xfrm>
          <a:off x="655320" y="11073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70560" y="13460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4360" cy="252095"/>
    <xdr:sp macro="" textlink="">
      <xdr:nvSpPr>
        <xdr:cNvPr id="159" name="テキスト ボックス 158"/>
        <xdr:cNvSpPr txBox="1"/>
      </xdr:nvSpPr>
      <xdr:spPr>
        <a:xfrm>
          <a:off x="166370" y="1332357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0" name="直線コネクタ 159"/>
        <xdr:cNvCxnSpPr/>
      </xdr:nvCxnSpPr>
      <xdr:spPr>
        <a:xfrm>
          <a:off x="670560" y="13092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4360" cy="252095"/>
    <xdr:sp macro="" textlink="">
      <xdr:nvSpPr>
        <xdr:cNvPr id="161" name="テキスト ボックス 160"/>
        <xdr:cNvSpPr txBox="1"/>
      </xdr:nvSpPr>
      <xdr:spPr>
        <a:xfrm>
          <a:off x="166370" y="1295654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70560" y="127247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4360" cy="252095"/>
    <xdr:sp macro="" textlink="">
      <xdr:nvSpPr>
        <xdr:cNvPr id="163" name="テキスト ボックス 162"/>
        <xdr:cNvSpPr txBox="1"/>
      </xdr:nvSpPr>
      <xdr:spPr>
        <a:xfrm>
          <a:off x="166370" y="12588875"/>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4" name="直線コネクタ 163"/>
        <xdr:cNvCxnSpPr/>
      </xdr:nvCxnSpPr>
      <xdr:spPr>
        <a:xfrm>
          <a:off x="670560" y="12360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4360" cy="252095"/>
    <xdr:sp macro="" textlink="">
      <xdr:nvSpPr>
        <xdr:cNvPr id="165" name="テキスト ボックス 164"/>
        <xdr:cNvSpPr txBox="1"/>
      </xdr:nvSpPr>
      <xdr:spPr>
        <a:xfrm>
          <a:off x="166370" y="122237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6" name="直線コネクタ 165"/>
        <xdr:cNvCxnSpPr/>
      </xdr:nvCxnSpPr>
      <xdr:spPr>
        <a:xfrm>
          <a:off x="670560" y="119926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4360" cy="252095"/>
    <xdr:sp macro="" textlink="">
      <xdr:nvSpPr>
        <xdr:cNvPr id="167" name="テキスト ボックス 166"/>
        <xdr:cNvSpPr txBox="1"/>
      </xdr:nvSpPr>
      <xdr:spPr>
        <a:xfrm>
          <a:off x="166370" y="1185672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8" name="直線コネクタ 167"/>
        <xdr:cNvCxnSpPr/>
      </xdr:nvCxnSpPr>
      <xdr:spPr>
        <a:xfrm>
          <a:off x="670560" y="11624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4360" cy="250825"/>
    <xdr:sp macro="" textlink="">
      <xdr:nvSpPr>
        <xdr:cNvPr id="169" name="テキスト ボックス 168"/>
        <xdr:cNvSpPr txBox="1"/>
      </xdr:nvSpPr>
      <xdr:spPr>
        <a:xfrm>
          <a:off x="166370" y="11489055"/>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70560" y="11257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4360" cy="250825"/>
    <xdr:sp macro="" textlink="">
      <xdr:nvSpPr>
        <xdr:cNvPr id="171" name="テキスト ボックス 170"/>
        <xdr:cNvSpPr txBox="1"/>
      </xdr:nvSpPr>
      <xdr:spPr>
        <a:xfrm>
          <a:off x="166370" y="11121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70560" y="11257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41910</xdr:rowOff>
    </xdr:from>
    <xdr:to xmlns:xdr="http://schemas.openxmlformats.org/drawingml/2006/spreadsheetDrawing">
      <xdr:col>24</xdr:col>
      <xdr:colOff>62865</xdr:colOff>
      <xdr:row>79</xdr:row>
      <xdr:rowOff>5715</xdr:rowOff>
    </xdr:to>
    <xdr:cxnSp macro="">
      <xdr:nvCxnSpPr>
        <xdr:cNvPr id="173" name="直線コネクタ 172"/>
        <xdr:cNvCxnSpPr/>
      </xdr:nvCxnSpPr>
      <xdr:spPr>
        <a:xfrm flipV="1">
          <a:off x="4084955" y="1177036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2095"/>
    <xdr:sp macro="" textlink="">
      <xdr:nvSpPr>
        <xdr:cNvPr id="174" name="民生費最小値テキスト"/>
        <xdr:cNvSpPr txBox="1"/>
      </xdr:nvSpPr>
      <xdr:spPr>
        <a:xfrm>
          <a:off x="4137660" y="130594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5715</xdr:rowOff>
    </xdr:from>
    <xdr:to xmlns:xdr="http://schemas.openxmlformats.org/drawingml/2006/spreadsheetDrawing">
      <xdr:col>24</xdr:col>
      <xdr:colOff>152400</xdr:colOff>
      <xdr:row>79</xdr:row>
      <xdr:rowOff>5715</xdr:rowOff>
    </xdr:to>
    <xdr:cxnSp macro="">
      <xdr:nvCxnSpPr>
        <xdr:cNvPr id="175" name="直線コネクタ 174"/>
        <xdr:cNvCxnSpPr/>
      </xdr:nvCxnSpPr>
      <xdr:spPr>
        <a:xfrm>
          <a:off x="4020820" y="130549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157480</xdr:rowOff>
    </xdr:from>
    <xdr:ext cx="598805" cy="252095"/>
    <xdr:sp macro="" textlink="">
      <xdr:nvSpPr>
        <xdr:cNvPr id="176" name="民生費最大値テキスト"/>
        <xdr:cNvSpPr txBox="1"/>
      </xdr:nvSpPr>
      <xdr:spPr>
        <a:xfrm>
          <a:off x="4137660" y="115557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41910</xdr:rowOff>
    </xdr:from>
    <xdr:to xmlns:xdr="http://schemas.openxmlformats.org/drawingml/2006/spreadsheetDrawing">
      <xdr:col>24</xdr:col>
      <xdr:colOff>152400</xdr:colOff>
      <xdr:row>71</xdr:row>
      <xdr:rowOff>41910</xdr:rowOff>
    </xdr:to>
    <xdr:cxnSp macro="">
      <xdr:nvCxnSpPr>
        <xdr:cNvPr id="177" name="直線コネクタ 176"/>
        <xdr:cNvCxnSpPr/>
      </xdr:nvCxnSpPr>
      <xdr:spPr>
        <a:xfrm>
          <a:off x="4020820" y="11770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72</xdr:row>
      <xdr:rowOff>6350</xdr:rowOff>
    </xdr:from>
    <xdr:to xmlns:xdr="http://schemas.openxmlformats.org/drawingml/2006/spreadsheetDrawing">
      <xdr:col>24</xdr:col>
      <xdr:colOff>63500</xdr:colOff>
      <xdr:row>72</xdr:row>
      <xdr:rowOff>64770</xdr:rowOff>
    </xdr:to>
    <xdr:cxnSp macro="">
      <xdr:nvCxnSpPr>
        <xdr:cNvPr id="178" name="直線コネクタ 177"/>
        <xdr:cNvCxnSpPr/>
      </xdr:nvCxnSpPr>
      <xdr:spPr>
        <a:xfrm flipV="1">
          <a:off x="3352800" y="11899900"/>
          <a:ext cx="7340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87630</xdr:rowOff>
    </xdr:from>
    <xdr:ext cx="598805" cy="250825"/>
    <xdr:sp macro="" textlink="">
      <xdr:nvSpPr>
        <xdr:cNvPr id="179" name="民生費平均値テキスト"/>
        <xdr:cNvSpPr txBox="1"/>
      </xdr:nvSpPr>
      <xdr:spPr>
        <a:xfrm>
          <a:off x="4137660" y="1231138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108585</xdr:rowOff>
    </xdr:from>
    <xdr:to xmlns:xdr="http://schemas.openxmlformats.org/drawingml/2006/spreadsheetDrawing">
      <xdr:col>24</xdr:col>
      <xdr:colOff>114300</xdr:colOff>
      <xdr:row>75</xdr:row>
      <xdr:rowOff>40005</xdr:rowOff>
    </xdr:to>
    <xdr:sp macro="" textlink="">
      <xdr:nvSpPr>
        <xdr:cNvPr id="180" name="フローチャート: 判断 179"/>
        <xdr:cNvSpPr/>
      </xdr:nvSpPr>
      <xdr:spPr>
        <a:xfrm>
          <a:off x="4036060" y="123323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64770</xdr:rowOff>
    </xdr:from>
    <xdr:to xmlns:xdr="http://schemas.openxmlformats.org/drawingml/2006/spreadsheetDrawing">
      <xdr:col>19</xdr:col>
      <xdr:colOff>167640</xdr:colOff>
      <xdr:row>73</xdr:row>
      <xdr:rowOff>39370</xdr:rowOff>
    </xdr:to>
    <xdr:cxnSp macro="">
      <xdr:nvCxnSpPr>
        <xdr:cNvPr id="181" name="直線コネクタ 180"/>
        <xdr:cNvCxnSpPr/>
      </xdr:nvCxnSpPr>
      <xdr:spPr>
        <a:xfrm flipV="1">
          <a:off x="2565400" y="11958320"/>
          <a:ext cx="7874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152400</xdr:rowOff>
    </xdr:from>
    <xdr:to xmlns:xdr="http://schemas.openxmlformats.org/drawingml/2006/spreadsheetDrawing">
      <xdr:col>20</xdr:col>
      <xdr:colOff>38100</xdr:colOff>
      <xdr:row>75</xdr:row>
      <xdr:rowOff>84455</xdr:rowOff>
    </xdr:to>
    <xdr:sp macro="" textlink="">
      <xdr:nvSpPr>
        <xdr:cNvPr id="182" name="フローチャート: 判断 181"/>
        <xdr:cNvSpPr/>
      </xdr:nvSpPr>
      <xdr:spPr>
        <a:xfrm>
          <a:off x="3312160" y="1237615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75565</xdr:rowOff>
    </xdr:from>
    <xdr:ext cx="597535" cy="253365"/>
    <xdr:sp macro="" textlink="">
      <xdr:nvSpPr>
        <xdr:cNvPr id="183" name="テキスト ボックス 182"/>
        <xdr:cNvSpPr txBox="1"/>
      </xdr:nvSpPr>
      <xdr:spPr>
        <a:xfrm>
          <a:off x="3086100" y="1246441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39370</xdr:rowOff>
    </xdr:from>
    <xdr:to xmlns:xdr="http://schemas.openxmlformats.org/drawingml/2006/spreadsheetDrawing">
      <xdr:col>15</xdr:col>
      <xdr:colOff>50800</xdr:colOff>
      <xdr:row>73</xdr:row>
      <xdr:rowOff>85090</xdr:rowOff>
    </xdr:to>
    <xdr:cxnSp macro="">
      <xdr:nvCxnSpPr>
        <xdr:cNvPr id="184" name="直線コネクタ 183"/>
        <xdr:cNvCxnSpPr/>
      </xdr:nvCxnSpPr>
      <xdr:spPr>
        <a:xfrm flipV="1">
          <a:off x="1790700" y="12098020"/>
          <a:ext cx="774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95885</xdr:rowOff>
    </xdr:from>
    <xdr:to xmlns:xdr="http://schemas.openxmlformats.org/drawingml/2006/spreadsheetDrawing">
      <xdr:col>15</xdr:col>
      <xdr:colOff>101600</xdr:colOff>
      <xdr:row>76</xdr:row>
      <xdr:rowOff>28575</xdr:rowOff>
    </xdr:to>
    <xdr:sp macro="" textlink="">
      <xdr:nvSpPr>
        <xdr:cNvPr id="185" name="フローチャート: 判断 184"/>
        <xdr:cNvSpPr/>
      </xdr:nvSpPr>
      <xdr:spPr>
        <a:xfrm>
          <a:off x="2514600" y="1248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19050</xdr:rowOff>
    </xdr:from>
    <xdr:ext cx="597535" cy="252095"/>
    <xdr:sp macro="" textlink="">
      <xdr:nvSpPr>
        <xdr:cNvPr id="186" name="テキスト ボックス 185"/>
        <xdr:cNvSpPr txBox="1"/>
      </xdr:nvSpPr>
      <xdr:spPr>
        <a:xfrm>
          <a:off x="2311400" y="1257300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73</xdr:row>
      <xdr:rowOff>85090</xdr:rowOff>
    </xdr:from>
    <xdr:to xmlns:xdr="http://schemas.openxmlformats.org/drawingml/2006/spreadsheetDrawing">
      <xdr:col>10</xdr:col>
      <xdr:colOff>114300</xdr:colOff>
      <xdr:row>75</xdr:row>
      <xdr:rowOff>29845</xdr:rowOff>
    </xdr:to>
    <xdr:cxnSp macro="">
      <xdr:nvCxnSpPr>
        <xdr:cNvPr id="187" name="直線コネクタ 186"/>
        <xdr:cNvCxnSpPr/>
      </xdr:nvCxnSpPr>
      <xdr:spPr>
        <a:xfrm flipV="1">
          <a:off x="1005840" y="12143740"/>
          <a:ext cx="78486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8890</xdr:rowOff>
    </xdr:from>
    <xdr:to xmlns:xdr="http://schemas.openxmlformats.org/drawingml/2006/spreadsheetDrawing">
      <xdr:col>10</xdr:col>
      <xdr:colOff>165100</xdr:colOff>
      <xdr:row>75</xdr:row>
      <xdr:rowOff>108585</xdr:rowOff>
    </xdr:to>
    <xdr:sp macro="" textlink="">
      <xdr:nvSpPr>
        <xdr:cNvPr id="188" name="フローチャート: 判断 187"/>
        <xdr:cNvSpPr/>
      </xdr:nvSpPr>
      <xdr:spPr>
        <a:xfrm>
          <a:off x="1739900" y="12397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99695</xdr:rowOff>
    </xdr:from>
    <xdr:ext cx="597535" cy="252730"/>
    <xdr:sp macro="" textlink="">
      <xdr:nvSpPr>
        <xdr:cNvPr id="189" name="テキスト ボックス 188"/>
        <xdr:cNvSpPr txBox="1"/>
      </xdr:nvSpPr>
      <xdr:spPr>
        <a:xfrm>
          <a:off x="1513840" y="12488545"/>
          <a:ext cx="597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93980</xdr:rowOff>
    </xdr:from>
    <xdr:to xmlns:xdr="http://schemas.openxmlformats.org/drawingml/2006/spreadsheetDrawing">
      <xdr:col>6</xdr:col>
      <xdr:colOff>38100</xdr:colOff>
      <xdr:row>77</xdr:row>
      <xdr:rowOff>25400</xdr:rowOff>
    </xdr:to>
    <xdr:sp macro="" textlink="">
      <xdr:nvSpPr>
        <xdr:cNvPr id="190" name="フローチャート: 判断 189"/>
        <xdr:cNvSpPr/>
      </xdr:nvSpPr>
      <xdr:spPr>
        <a:xfrm>
          <a:off x="965200" y="1264793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17145</xdr:rowOff>
    </xdr:from>
    <xdr:ext cx="597535" cy="252095"/>
    <xdr:sp macro="" textlink="">
      <xdr:nvSpPr>
        <xdr:cNvPr id="191" name="テキスト ボックス 190"/>
        <xdr:cNvSpPr txBox="1"/>
      </xdr:nvSpPr>
      <xdr:spPr>
        <a:xfrm>
          <a:off x="739140" y="1273619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391922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81</xdr:row>
      <xdr:rowOff>78105</xdr:rowOff>
    </xdr:from>
    <xdr:ext cx="762000" cy="253365"/>
    <xdr:sp macro="" textlink="">
      <xdr:nvSpPr>
        <xdr:cNvPr id="193" name="テキスト ボックス 192"/>
        <xdr:cNvSpPr txBox="1"/>
      </xdr:nvSpPr>
      <xdr:spPr>
        <a:xfrm>
          <a:off x="31851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60730" cy="253365"/>
    <xdr:sp macro="" textlink="">
      <xdr:nvSpPr>
        <xdr:cNvPr id="194" name="テキスト ボックス 193"/>
        <xdr:cNvSpPr txBox="1"/>
      </xdr:nvSpPr>
      <xdr:spPr>
        <a:xfrm>
          <a:off x="239776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230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81</xdr:row>
      <xdr:rowOff>78105</xdr:rowOff>
    </xdr:from>
    <xdr:ext cx="762000" cy="253365"/>
    <xdr:sp macro="" textlink="">
      <xdr:nvSpPr>
        <xdr:cNvPr id="196" name="テキスト ボックス 195"/>
        <xdr:cNvSpPr txBox="1"/>
      </xdr:nvSpPr>
      <xdr:spPr>
        <a:xfrm>
          <a:off x="8382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125095</xdr:rowOff>
    </xdr:from>
    <xdr:to xmlns:xdr="http://schemas.openxmlformats.org/drawingml/2006/spreadsheetDrawing">
      <xdr:col>24</xdr:col>
      <xdr:colOff>114300</xdr:colOff>
      <xdr:row>72</xdr:row>
      <xdr:rowOff>56515</xdr:rowOff>
    </xdr:to>
    <xdr:sp macro="" textlink="">
      <xdr:nvSpPr>
        <xdr:cNvPr id="197" name="楕円 196"/>
        <xdr:cNvSpPr/>
      </xdr:nvSpPr>
      <xdr:spPr>
        <a:xfrm>
          <a:off x="4036060" y="118535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147320</xdr:rowOff>
    </xdr:from>
    <xdr:ext cx="598805" cy="252095"/>
    <xdr:sp macro="" textlink="">
      <xdr:nvSpPr>
        <xdr:cNvPr id="198" name="民生費該当値テキスト"/>
        <xdr:cNvSpPr txBox="1"/>
      </xdr:nvSpPr>
      <xdr:spPr>
        <a:xfrm>
          <a:off x="4137660" y="1171067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312,407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15875</xdr:rowOff>
    </xdr:from>
    <xdr:to xmlns:xdr="http://schemas.openxmlformats.org/drawingml/2006/spreadsheetDrawing">
      <xdr:col>20</xdr:col>
      <xdr:colOff>38100</xdr:colOff>
      <xdr:row>72</xdr:row>
      <xdr:rowOff>114935</xdr:rowOff>
    </xdr:to>
    <xdr:sp macro="" textlink="">
      <xdr:nvSpPr>
        <xdr:cNvPr id="199" name="楕円 198"/>
        <xdr:cNvSpPr/>
      </xdr:nvSpPr>
      <xdr:spPr>
        <a:xfrm>
          <a:off x="3312160" y="1190942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130810</xdr:rowOff>
    </xdr:from>
    <xdr:ext cx="597535" cy="252095"/>
    <xdr:sp macro="" textlink="">
      <xdr:nvSpPr>
        <xdr:cNvPr id="200" name="テキスト ボックス 199"/>
        <xdr:cNvSpPr txBox="1"/>
      </xdr:nvSpPr>
      <xdr:spPr>
        <a:xfrm>
          <a:off x="3086100" y="1169416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157480</xdr:rowOff>
    </xdr:from>
    <xdr:to xmlns:xdr="http://schemas.openxmlformats.org/drawingml/2006/spreadsheetDrawing">
      <xdr:col>15</xdr:col>
      <xdr:colOff>101600</xdr:colOff>
      <xdr:row>73</xdr:row>
      <xdr:rowOff>89535</xdr:rowOff>
    </xdr:to>
    <xdr:sp macro="" textlink="">
      <xdr:nvSpPr>
        <xdr:cNvPr id="201" name="楕円 200"/>
        <xdr:cNvSpPr/>
      </xdr:nvSpPr>
      <xdr:spPr>
        <a:xfrm>
          <a:off x="2514600" y="120510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106045</xdr:rowOff>
    </xdr:from>
    <xdr:ext cx="597535" cy="252095"/>
    <xdr:sp macro="" textlink="">
      <xdr:nvSpPr>
        <xdr:cNvPr id="202" name="テキスト ボックス 201"/>
        <xdr:cNvSpPr txBox="1"/>
      </xdr:nvSpPr>
      <xdr:spPr>
        <a:xfrm>
          <a:off x="2311400" y="1183449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35560</xdr:rowOff>
    </xdr:from>
    <xdr:to xmlns:xdr="http://schemas.openxmlformats.org/drawingml/2006/spreadsheetDrawing">
      <xdr:col>10</xdr:col>
      <xdr:colOff>165100</xdr:colOff>
      <xdr:row>73</xdr:row>
      <xdr:rowOff>134620</xdr:rowOff>
    </xdr:to>
    <xdr:sp macro="" textlink="">
      <xdr:nvSpPr>
        <xdr:cNvPr id="203" name="楕円 202"/>
        <xdr:cNvSpPr/>
      </xdr:nvSpPr>
      <xdr:spPr>
        <a:xfrm>
          <a:off x="1739900" y="12094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151130</xdr:rowOff>
    </xdr:from>
    <xdr:ext cx="597535" cy="252095"/>
    <xdr:sp macro="" textlink="">
      <xdr:nvSpPr>
        <xdr:cNvPr id="204" name="テキスト ボックス 203"/>
        <xdr:cNvSpPr txBox="1"/>
      </xdr:nvSpPr>
      <xdr:spPr>
        <a:xfrm>
          <a:off x="1513840" y="1187958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147955</xdr:rowOff>
    </xdr:from>
    <xdr:to xmlns:xdr="http://schemas.openxmlformats.org/drawingml/2006/spreadsheetDrawing">
      <xdr:col>6</xdr:col>
      <xdr:colOff>38100</xdr:colOff>
      <xdr:row>75</xdr:row>
      <xdr:rowOff>79375</xdr:rowOff>
    </xdr:to>
    <xdr:sp macro="" textlink="">
      <xdr:nvSpPr>
        <xdr:cNvPr id="205" name="楕円 204"/>
        <xdr:cNvSpPr/>
      </xdr:nvSpPr>
      <xdr:spPr>
        <a:xfrm>
          <a:off x="965200" y="1237170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95250</xdr:rowOff>
    </xdr:from>
    <xdr:ext cx="597535" cy="252095"/>
    <xdr:sp macro="" textlink="">
      <xdr:nvSpPr>
        <xdr:cNvPr id="206" name="テキスト ボックス 205"/>
        <xdr:cNvSpPr txBox="1"/>
      </xdr:nvSpPr>
      <xdr:spPr>
        <a:xfrm>
          <a:off x="739140" y="1215390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70560" y="13765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79756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79756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6764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6764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682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682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70560" y="14559915"/>
          <a:ext cx="413766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8615" cy="220345"/>
    <xdr:sp macro="" textlink="">
      <xdr:nvSpPr>
        <xdr:cNvPr id="215" name="テキスト ボックス 214"/>
        <xdr:cNvSpPr txBox="1"/>
      </xdr:nvSpPr>
      <xdr:spPr>
        <a:xfrm>
          <a:off x="655320" y="14375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70560" y="16827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70560" y="16446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8" name="テキスト ボックス 217"/>
        <xdr:cNvSpPr txBox="1"/>
      </xdr:nvSpPr>
      <xdr:spPr>
        <a:xfrm>
          <a:off x="467360" y="163042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70560" y="16065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20" name="テキスト ボックス 219"/>
        <xdr:cNvSpPr txBox="1"/>
      </xdr:nvSpPr>
      <xdr:spPr>
        <a:xfrm>
          <a:off x="166370" y="15923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70560" y="15684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6540"/>
    <xdr:sp macro="" textlink="">
      <xdr:nvSpPr>
        <xdr:cNvPr id="222" name="テキスト ボックス 221"/>
        <xdr:cNvSpPr txBox="1"/>
      </xdr:nvSpPr>
      <xdr:spPr>
        <a:xfrm>
          <a:off x="166370" y="155422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70560" y="153035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4" name="テキスト ボックス 223"/>
        <xdr:cNvSpPr txBox="1"/>
      </xdr:nvSpPr>
      <xdr:spPr>
        <a:xfrm>
          <a:off x="166370" y="151612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70560" y="149269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4360" cy="251460"/>
    <xdr:sp macro="" textlink="">
      <xdr:nvSpPr>
        <xdr:cNvPr id="226" name="テキスト ボックス 225"/>
        <xdr:cNvSpPr txBox="1"/>
      </xdr:nvSpPr>
      <xdr:spPr>
        <a:xfrm>
          <a:off x="166370" y="14791055"/>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70560" y="14559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4360" cy="250825"/>
    <xdr:sp macro="" textlink="">
      <xdr:nvSpPr>
        <xdr:cNvPr id="228" name="テキスト ボックス 227"/>
        <xdr:cNvSpPr txBox="1"/>
      </xdr:nvSpPr>
      <xdr:spPr>
        <a:xfrm>
          <a:off x="166370" y="14423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670560" y="14559915"/>
          <a:ext cx="413766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80010</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084955" y="1494536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6540"/>
    <xdr:sp macro="" textlink="">
      <xdr:nvSpPr>
        <xdr:cNvPr id="231" name="衛生費最小値テキスト"/>
        <xdr:cNvSpPr txBox="1"/>
      </xdr:nvSpPr>
      <xdr:spPr>
        <a:xfrm>
          <a:off x="4137660" y="163201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020820" y="16316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28575</xdr:rowOff>
    </xdr:from>
    <xdr:ext cx="598805" cy="250825"/>
    <xdr:sp macro="" textlink="">
      <xdr:nvSpPr>
        <xdr:cNvPr id="233" name="衛生費最大値テキスト"/>
        <xdr:cNvSpPr txBox="1"/>
      </xdr:nvSpPr>
      <xdr:spPr>
        <a:xfrm>
          <a:off x="4137660" y="1472882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80010</xdr:rowOff>
    </xdr:from>
    <xdr:to xmlns:xdr="http://schemas.openxmlformats.org/drawingml/2006/spreadsheetDrawing">
      <xdr:col>24</xdr:col>
      <xdr:colOff>152400</xdr:colOff>
      <xdr:row>90</xdr:row>
      <xdr:rowOff>80010</xdr:rowOff>
    </xdr:to>
    <xdr:cxnSp macro="">
      <xdr:nvCxnSpPr>
        <xdr:cNvPr id="234" name="直線コネクタ 233"/>
        <xdr:cNvCxnSpPr/>
      </xdr:nvCxnSpPr>
      <xdr:spPr>
        <a:xfrm>
          <a:off x="4020820" y="149453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167640</xdr:colOff>
      <xdr:row>93</xdr:row>
      <xdr:rowOff>67945</xdr:rowOff>
    </xdr:from>
    <xdr:to xmlns:xdr="http://schemas.openxmlformats.org/drawingml/2006/spreadsheetDrawing">
      <xdr:col>24</xdr:col>
      <xdr:colOff>63500</xdr:colOff>
      <xdr:row>95</xdr:row>
      <xdr:rowOff>67310</xdr:rowOff>
    </xdr:to>
    <xdr:cxnSp macro="">
      <xdr:nvCxnSpPr>
        <xdr:cNvPr id="235" name="直線コネクタ 234"/>
        <xdr:cNvCxnSpPr/>
      </xdr:nvCxnSpPr>
      <xdr:spPr>
        <a:xfrm flipV="1">
          <a:off x="3352800" y="15441295"/>
          <a:ext cx="73406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805" cy="256540"/>
    <xdr:sp macro="" textlink="">
      <xdr:nvSpPr>
        <xdr:cNvPr id="236" name="衛生費平均値テキスト"/>
        <xdr:cNvSpPr txBox="1"/>
      </xdr:nvSpPr>
      <xdr:spPr>
        <a:xfrm>
          <a:off x="4137660" y="1588325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036060"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67310</xdr:rowOff>
    </xdr:from>
    <xdr:to xmlns:xdr="http://schemas.openxmlformats.org/drawingml/2006/spreadsheetDrawing">
      <xdr:col>19</xdr:col>
      <xdr:colOff>167640</xdr:colOff>
      <xdr:row>96</xdr:row>
      <xdr:rowOff>53975</xdr:rowOff>
    </xdr:to>
    <xdr:cxnSp macro="">
      <xdr:nvCxnSpPr>
        <xdr:cNvPr id="238" name="直線コネクタ 237"/>
        <xdr:cNvCxnSpPr/>
      </xdr:nvCxnSpPr>
      <xdr:spPr>
        <a:xfrm flipV="1">
          <a:off x="2565400" y="15783560"/>
          <a:ext cx="7874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312160" y="15947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7535" cy="259080"/>
    <xdr:sp macro="" textlink="">
      <xdr:nvSpPr>
        <xdr:cNvPr id="240" name="テキスト ボックス 239"/>
        <xdr:cNvSpPr txBox="1"/>
      </xdr:nvSpPr>
      <xdr:spPr>
        <a:xfrm>
          <a:off x="3086100" y="160401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53975</xdr:rowOff>
    </xdr:from>
    <xdr:to xmlns:xdr="http://schemas.openxmlformats.org/drawingml/2006/spreadsheetDrawing">
      <xdr:col>15</xdr:col>
      <xdr:colOff>50800</xdr:colOff>
      <xdr:row>96</xdr:row>
      <xdr:rowOff>61595</xdr:rowOff>
    </xdr:to>
    <xdr:cxnSp macro="">
      <xdr:nvCxnSpPr>
        <xdr:cNvPr id="241" name="直線コネクタ 240"/>
        <xdr:cNvCxnSpPr/>
      </xdr:nvCxnSpPr>
      <xdr:spPr>
        <a:xfrm flipV="1">
          <a:off x="1790700" y="15941675"/>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514600" y="1598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20320</xdr:rowOff>
    </xdr:from>
    <xdr:ext cx="597535" cy="256540"/>
    <xdr:sp macro="" textlink="">
      <xdr:nvSpPr>
        <xdr:cNvPr id="243" name="テキスト ボックス 242"/>
        <xdr:cNvSpPr txBox="1"/>
      </xdr:nvSpPr>
      <xdr:spPr>
        <a:xfrm>
          <a:off x="2311400" y="1607947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167640</xdr:colOff>
      <xdr:row>96</xdr:row>
      <xdr:rowOff>61595</xdr:rowOff>
    </xdr:from>
    <xdr:to xmlns:xdr="http://schemas.openxmlformats.org/drawingml/2006/spreadsheetDrawing">
      <xdr:col>10</xdr:col>
      <xdr:colOff>114300</xdr:colOff>
      <xdr:row>96</xdr:row>
      <xdr:rowOff>125095</xdr:rowOff>
    </xdr:to>
    <xdr:cxnSp macro="">
      <xdr:nvCxnSpPr>
        <xdr:cNvPr id="244" name="直線コネクタ 243"/>
        <xdr:cNvCxnSpPr/>
      </xdr:nvCxnSpPr>
      <xdr:spPr>
        <a:xfrm flipV="1">
          <a:off x="1005840" y="15949295"/>
          <a:ext cx="7848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73990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25400</xdr:rowOff>
    </xdr:from>
    <xdr:ext cx="597535" cy="259080"/>
    <xdr:sp macro="" textlink="">
      <xdr:nvSpPr>
        <xdr:cNvPr id="246" name="テキスト ボックス 245"/>
        <xdr:cNvSpPr txBox="1"/>
      </xdr:nvSpPr>
      <xdr:spPr>
        <a:xfrm>
          <a:off x="1513840" y="16084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965200" y="16045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78740</xdr:rowOff>
    </xdr:from>
    <xdr:ext cx="532130" cy="259080"/>
    <xdr:sp macro="" textlink="">
      <xdr:nvSpPr>
        <xdr:cNvPr id="248" name="テキスト ボックス 247"/>
        <xdr:cNvSpPr txBox="1"/>
      </xdr:nvSpPr>
      <xdr:spPr>
        <a:xfrm>
          <a:off x="771525" y="16137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391922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167640</xdr:colOff>
      <xdr:row>101</xdr:row>
      <xdr:rowOff>80010</xdr:rowOff>
    </xdr:from>
    <xdr:ext cx="762000" cy="259080"/>
    <xdr:sp macro="" textlink="">
      <xdr:nvSpPr>
        <xdr:cNvPr id="250" name="テキスト ボックス 249"/>
        <xdr:cNvSpPr txBox="1"/>
      </xdr:nvSpPr>
      <xdr:spPr>
        <a:xfrm>
          <a:off x="31851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1" name="テキスト ボックス 250"/>
        <xdr:cNvSpPr txBox="1"/>
      </xdr:nvSpPr>
      <xdr:spPr>
        <a:xfrm>
          <a:off x="23977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230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167640</xdr:colOff>
      <xdr:row>101</xdr:row>
      <xdr:rowOff>80010</xdr:rowOff>
    </xdr:from>
    <xdr:ext cx="762000" cy="259080"/>
    <xdr:sp macro="" textlink="">
      <xdr:nvSpPr>
        <xdr:cNvPr id="253" name="テキスト ボックス 252"/>
        <xdr:cNvSpPr txBox="1"/>
      </xdr:nvSpPr>
      <xdr:spPr>
        <a:xfrm>
          <a:off x="8382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17780</xdr:rowOff>
    </xdr:from>
    <xdr:to xmlns:xdr="http://schemas.openxmlformats.org/drawingml/2006/spreadsheetDrawing">
      <xdr:col>24</xdr:col>
      <xdr:colOff>114300</xdr:colOff>
      <xdr:row>93</xdr:row>
      <xdr:rowOff>118745</xdr:rowOff>
    </xdr:to>
    <xdr:sp macro="" textlink="">
      <xdr:nvSpPr>
        <xdr:cNvPr id="254" name="楕円 253"/>
        <xdr:cNvSpPr/>
      </xdr:nvSpPr>
      <xdr:spPr>
        <a:xfrm>
          <a:off x="4036060" y="15391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40640</xdr:rowOff>
    </xdr:from>
    <xdr:ext cx="598805" cy="256540"/>
    <xdr:sp macro="" textlink="">
      <xdr:nvSpPr>
        <xdr:cNvPr id="255" name="衛生費該当値テキスト"/>
        <xdr:cNvSpPr txBox="1"/>
      </xdr:nvSpPr>
      <xdr:spPr>
        <a:xfrm>
          <a:off x="4137660" y="152425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56" name="楕円 255"/>
        <xdr:cNvSpPr/>
      </xdr:nvSpPr>
      <xdr:spPr>
        <a:xfrm>
          <a:off x="3312160" y="157327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134620</xdr:rowOff>
    </xdr:from>
    <xdr:ext cx="597535" cy="256540"/>
    <xdr:sp macro="" textlink="">
      <xdr:nvSpPr>
        <xdr:cNvPr id="257" name="テキスト ボックス 256"/>
        <xdr:cNvSpPr txBox="1"/>
      </xdr:nvSpPr>
      <xdr:spPr>
        <a:xfrm>
          <a:off x="3086100" y="1550797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3175</xdr:rowOff>
    </xdr:from>
    <xdr:to xmlns:xdr="http://schemas.openxmlformats.org/drawingml/2006/spreadsheetDrawing">
      <xdr:col>15</xdr:col>
      <xdr:colOff>101600</xdr:colOff>
      <xdr:row>96</xdr:row>
      <xdr:rowOff>104775</xdr:rowOff>
    </xdr:to>
    <xdr:sp macro="" textlink="">
      <xdr:nvSpPr>
        <xdr:cNvPr id="258" name="楕円 257"/>
        <xdr:cNvSpPr/>
      </xdr:nvSpPr>
      <xdr:spPr>
        <a:xfrm>
          <a:off x="2514600" y="158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121285</xdr:rowOff>
    </xdr:from>
    <xdr:ext cx="597535" cy="256540"/>
    <xdr:sp macro="" textlink="">
      <xdr:nvSpPr>
        <xdr:cNvPr id="259" name="テキスト ボックス 258"/>
        <xdr:cNvSpPr txBox="1"/>
      </xdr:nvSpPr>
      <xdr:spPr>
        <a:xfrm>
          <a:off x="2311400" y="1566608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10795</xdr:rowOff>
    </xdr:from>
    <xdr:to xmlns:xdr="http://schemas.openxmlformats.org/drawingml/2006/spreadsheetDrawing">
      <xdr:col>10</xdr:col>
      <xdr:colOff>165100</xdr:colOff>
      <xdr:row>96</xdr:row>
      <xdr:rowOff>112395</xdr:rowOff>
    </xdr:to>
    <xdr:sp macro="" textlink="">
      <xdr:nvSpPr>
        <xdr:cNvPr id="260" name="楕円 259"/>
        <xdr:cNvSpPr/>
      </xdr:nvSpPr>
      <xdr:spPr>
        <a:xfrm>
          <a:off x="1739900" y="158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128905</xdr:rowOff>
    </xdr:from>
    <xdr:ext cx="597535" cy="259080"/>
    <xdr:sp macro="" textlink="">
      <xdr:nvSpPr>
        <xdr:cNvPr id="261" name="テキスト ボックス 260"/>
        <xdr:cNvSpPr txBox="1"/>
      </xdr:nvSpPr>
      <xdr:spPr>
        <a:xfrm>
          <a:off x="1513840" y="156737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74930</xdr:rowOff>
    </xdr:from>
    <xdr:to xmlns:xdr="http://schemas.openxmlformats.org/drawingml/2006/spreadsheetDrawing">
      <xdr:col>6</xdr:col>
      <xdr:colOff>38100</xdr:colOff>
      <xdr:row>97</xdr:row>
      <xdr:rowOff>4445</xdr:rowOff>
    </xdr:to>
    <xdr:sp macro="" textlink="">
      <xdr:nvSpPr>
        <xdr:cNvPr id="262" name="楕円 261"/>
        <xdr:cNvSpPr/>
      </xdr:nvSpPr>
      <xdr:spPr>
        <a:xfrm>
          <a:off x="965200" y="1596263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20955</xdr:rowOff>
    </xdr:from>
    <xdr:ext cx="597535" cy="256540"/>
    <xdr:sp macro="" textlink="">
      <xdr:nvSpPr>
        <xdr:cNvPr id="263" name="テキスト ボックス 262"/>
        <xdr:cNvSpPr txBox="1"/>
      </xdr:nvSpPr>
      <xdr:spPr>
        <a:xfrm>
          <a:off x="739140" y="1573720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826760" y="3859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59309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59309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83260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83260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7838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7838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826760" y="4653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8615" cy="220345"/>
    <xdr:sp macro="" textlink="">
      <xdr:nvSpPr>
        <xdr:cNvPr id="272" name="テキスト ボックス 271"/>
        <xdr:cNvSpPr txBox="1"/>
      </xdr:nvSpPr>
      <xdr:spPr>
        <a:xfrm>
          <a:off x="578866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826760" y="6856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136525</xdr:rowOff>
    </xdr:from>
    <xdr:to xmlns:xdr="http://schemas.openxmlformats.org/drawingml/2006/spreadsheetDrawing">
      <xdr:col>59</xdr:col>
      <xdr:colOff>50800</xdr:colOff>
      <xdr:row>38</xdr:row>
      <xdr:rowOff>136525</xdr:rowOff>
    </xdr:to>
    <xdr:cxnSp macro="">
      <xdr:nvCxnSpPr>
        <xdr:cNvPr id="274" name="直線コネクタ 273"/>
        <xdr:cNvCxnSpPr/>
      </xdr:nvCxnSpPr>
      <xdr:spPr>
        <a:xfrm>
          <a:off x="5826760" y="6416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165100</xdr:rowOff>
    </xdr:from>
    <xdr:ext cx="247650" cy="252095"/>
    <xdr:sp macro="" textlink="">
      <xdr:nvSpPr>
        <xdr:cNvPr id="275" name="テキスト ボックス 274"/>
        <xdr:cNvSpPr txBox="1"/>
      </xdr:nvSpPr>
      <xdr:spPr>
        <a:xfrm>
          <a:off x="5600700" y="6280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24765</xdr:rowOff>
    </xdr:from>
    <xdr:to xmlns:xdr="http://schemas.openxmlformats.org/drawingml/2006/spreadsheetDrawing">
      <xdr:col>59</xdr:col>
      <xdr:colOff>50800</xdr:colOff>
      <xdr:row>36</xdr:row>
      <xdr:rowOff>24765</xdr:rowOff>
    </xdr:to>
    <xdr:cxnSp macro="">
      <xdr:nvCxnSpPr>
        <xdr:cNvPr id="276" name="直線コネクタ 275"/>
        <xdr:cNvCxnSpPr/>
      </xdr:nvCxnSpPr>
      <xdr:spPr>
        <a:xfrm>
          <a:off x="5826760" y="59747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53340</xdr:rowOff>
    </xdr:from>
    <xdr:ext cx="466090" cy="250825"/>
    <xdr:sp macro="" textlink="">
      <xdr:nvSpPr>
        <xdr:cNvPr id="277" name="テキスト ボックス 276"/>
        <xdr:cNvSpPr txBox="1"/>
      </xdr:nvSpPr>
      <xdr:spPr>
        <a:xfrm>
          <a:off x="5405120" y="5838190"/>
          <a:ext cx="466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80645</xdr:rowOff>
    </xdr:from>
    <xdr:to xmlns:xdr="http://schemas.openxmlformats.org/drawingml/2006/spreadsheetDrawing">
      <xdr:col>59</xdr:col>
      <xdr:colOff>50800</xdr:colOff>
      <xdr:row>33</xdr:row>
      <xdr:rowOff>80645</xdr:rowOff>
    </xdr:to>
    <xdr:cxnSp macro="">
      <xdr:nvCxnSpPr>
        <xdr:cNvPr id="278" name="直線コネクタ 277"/>
        <xdr:cNvCxnSpPr/>
      </xdr:nvCxnSpPr>
      <xdr:spPr>
        <a:xfrm>
          <a:off x="5826760" y="5535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109220</xdr:rowOff>
    </xdr:from>
    <xdr:ext cx="466090" cy="252095"/>
    <xdr:sp macro="" textlink="">
      <xdr:nvSpPr>
        <xdr:cNvPr id="279" name="テキスト ボックス 278"/>
        <xdr:cNvSpPr txBox="1"/>
      </xdr:nvSpPr>
      <xdr:spPr>
        <a:xfrm>
          <a:off x="5405120" y="539877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136525</xdr:rowOff>
    </xdr:from>
    <xdr:to xmlns:xdr="http://schemas.openxmlformats.org/drawingml/2006/spreadsheetDrawing">
      <xdr:col>59</xdr:col>
      <xdr:colOff>50800</xdr:colOff>
      <xdr:row>30</xdr:row>
      <xdr:rowOff>136525</xdr:rowOff>
    </xdr:to>
    <xdr:cxnSp macro="">
      <xdr:nvCxnSpPr>
        <xdr:cNvPr id="280" name="直線コネクタ 279"/>
        <xdr:cNvCxnSpPr/>
      </xdr:nvCxnSpPr>
      <xdr:spPr>
        <a:xfrm>
          <a:off x="5826760" y="5095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6090" cy="252095"/>
    <xdr:sp macro="" textlink="">
      <xdr:nvSpPr>
        <xdr:cNvPr id="281" name="テキスト ボックス 280"/>
        <xdr:cNvSpPr txBox="1"/>
      </xdr:nvSpPr>
      <xdr:spPr>
        <a:xfrm>
          <a:off x="5405120" y="495935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826760" y="4653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6090" cy="250825"/>
    <xdr:sp macro="" textlink="">
      <xdr:nvSpPr>
        <xdr:cNvPr id="283" name="テキスト ボックス 282"/>
        <xdr:cNvSpPr txBox="1"/>
      </xdr:nvSpPr>
      <xdr:spPr>
        <a:xfrm>
          <a:off x="5405120" y="4517390"/>
          <a:ext cx="466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労働費グラフ枠"/>
        <xdr:cNvSpPr/>
      </xdr:nvSpPr>
      <xdr:spPr>
        <a:xfrm>
          <a:off x="5826760" y="4653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32</xdr:row>
      <xdr:rowOff>1905</xdr:rowOff>
    </xdr:from>
    <xdr:to xmlns:xdr="http://schemas.openxmlformats.org/drawingml/2006/spreadsheetDrawing">
      <xdr:col>54</xdr:col>
      <xdr:colOff>167640</xdr:colOff>
      <xdr:row>38</xdr:row>
      <xdr:rowOff>136525</xdr:rowOff>
    </xdr:to>
    <xdr:cxnSp macro="">
      <xdr:nvCxnSpPr>
        <xdr:cNvPr id="285" name="直線コネクタ 284"/>
        <xdr:cNvCxnSpPr/>
      </xdr:nvCxnSpPr>
      <xdr:spPr>
        <a:xfrm flipV="1">
          <a:off x="9220200" y="5291455"/>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140335</xdr:rowOff>
    </xdr:from>
    <xdr:ext cx="248285" cy="252095"/>
    <xdr:sp macro="" textlink="">
      <xdr:nvSpPr>
        <xdr:cNvPr id="286" name="労働費最小値テキスト"/>
        <xdr:cNvSpPr txBox="1"/>
      </xdr:nvSpPr>
      <xdr:spPr>
        <a:xfrm>
          <a:off x="9271000" y="642048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136525</xdr:rowOff>
    </xdr:from>
    <xdr:to xmlns:xdr="http://schemas.openxmlformats.org/drawingml/2006/spreadsheetDrawing">
      <xdr:col>55</xdr:col>
      <xdr:colOff>88900</xdr:colOff>
      <xdr:row>38</xdr:row>
      <xdr:rowOff>136525</xdr:rowOff>
    </xdr:to>
    <xdr:cxnSp macro="">
      <xdr:nvCxnSpPr>
        <xdr:cNvPr id="287" name="直線コネクタ 286"/>
        <xdr:cNvCxnSpPr/>
      </xdr:nvCxnSpPr>
      <xdr:spPr>
        <a:xfrm>
          <a:off x="9154160" y="64166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117475</xdr:rowOff>
    </xdr:from>
    <xdr:ext cx="468630" cy="252095"/>
    <xdr:sp macro="" textlink="">
      <xdr:nvSpPr>
        <xdr:cNvPr id="288" name="労働費最大値テキスト"/>
        <xdr:cNvSpPr txBox="1"/>
      </xdr:nvSpPr>
      <xdr:spPr>
        <a:xfrm>
          <a:off x="9271000" y="507682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9154160" y="529145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131445</xdr:rowOff>
    </xdr:from>
    <xdr:to xmlns:xdr="http://schemas.openxmlformats.org/drawingml/2006/spreadsheetDrawing">
      <xdr:col>55</xdr:col>
      <xdr:colOff>0</xdr:colOff>
      <xdr:row>38</xdr:row>
      <xdr:rowOff>131445</xdr:rowOff>
    </xdr:to>
    <xdr:cxnSp macro="">
      <xdr:nvCxnSpPr>
        <xdr:cNvPr id="290" name="直線コネクタ 289"/>
        <xdr:cNvCxnSpPr/>
      </xdr:nvCxnSpPr>
      <xdr:spPr>
        <a:xfrm>
          <a:off x="8496300" y="6411595"/>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7190" cy="252095"/>
    <xdr:sp macro="" textlink="">
      <xdr:nvSpPr>
        <xdr:cNvPr id="291" name="労働費平均値テキスト"/>
        <xdr:cNvSpPr txBox="1"/>
      </xdr:nvSpPr>
      <xdr:spPr>
        <a:xfrm>
          <a:off x="9271000" y="6126480"/>
          <a:ext cx="37719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156210</xdr:rowOff>
    </xdr:from>
    <xdr:to xmlns:xdr="http://schemas.openxmlformats.org/drawingml/2006/spreadsheetDrawing">
      <xdr:col>55</xdr:col>
      <xdr:colOff>50800</xdr:colOff>
      <xdr:row>38</xdr:row>
      <xdr:rowOff>88265</xdr:rowOff>
    </xdr:to>
    <xdr:sp macro="" textlink="">
      <xdr:nvSpPr>
        <xdr:cNvPr id="292" name="フローチャート: 判断 291"/>
        <xdr:cNvSpPr/>
      </xdr:nvSpPr>
      <xdr:spPr>
        <a:xfrm>
          <a:off x="9192260" y="627126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38</xdr:row>
      <xdr:rowOff>131445</xdr:rowOff>
    </xdr:from>
    <xdr:to xmlns:xdr="http://schemas.openxmlformats.org/drawingml/2006/spreadsheetDrawing">
      <xdr:col>50</xdr:col>
      <xdr:colOff>114300</xdr:colOff>
      <xdr:row>38</xdr:row>
      <xdr:rowOff>133350</xdr:rowOff>
    </xdr:to>
    <xdr:cxnSp macro="">
      <xdr:nvCxnSpPr>
        <xdr:cNvPr id="293" name="直線コネクタ 292"/>
        <xdr:cNvCxnSpPr/>
      </xdr:nvCxnSpPr>
      <xdr:spPr>
        <a:xfrm flipV="1">
          <a:off x="7711440" y="6411595"/>
          <a:ext cx="7848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145415</xdr:rowOff>
    </xdr:from>
    <xdr:to xmlns:xdr="http://schemas.openxmlformats.org/drawingml/2006/spreadsheetDrawing">
      <xdr:col>50</xdr:col>
      <xdr:colOff>165100</xdr:colOff>
      <xdr:row>38</xdr:row>
      <xdr:rowOff>76835</xdr:rowOff>
    </xdr:to>
    <xdr:sp macro="" textlink="">
      <xdr:nvSpPr>
        <xdr:cNvPr id="294" name="フローチャート: 判断 293"/>
        <xdr:cNvSpPr/>
      </xdr:nvSpPr>
      <xdr:spPr>
        <a:xfrm>
          <a:off x="8445500" y="62604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93345</xdr:rowOff>
    </xdr:from>
    <xdr:ext cx="377190" cy="252095"/>
    <xdr:sp macro="" textlink="">
      <xdr:nvSpPr>
        <xdr:cNvPr id="295" name="テキスト ボックス 294"/>
        <xdr:cNvSpPr txBox="1"/>
      </xdr:nvSpPr>
      <xdr:spPr>
        <a:xfrm>
          <a:off x="8329930" y="6043295"/>
          <a:ext cx="3771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133350</xdr:rowOff>
    </xdr:from>
    <xdr:to xmlns:xdr="http://schemas.openxmlformats.org/drawingml/2006/spreadsheetDrawing">
      <xdr:col>45</xdr:col>
      <xdr:colOff>167640</xdr:colOff>
      <xdr:row>38</xdr:row>
      <xdr:rowOff>133985</xdr:rowOff>
    </xdr:to>
    <xdr:cxnSp macro="">
      <xdr:nvCxnSpPr>
        <xdr:cNvPr id="296" name="直線コネクタ 295"/>
        <xdr:cNvCxnSpPr/>
      </xdr:nvCxnSpPr>
      <xdr:spPr>
        <a:xfrm flipV="1">
          <a:off x="6924040" y="6413500"/>
          <a:ext cx="7874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147955</xdr:rowOff>
    </xdr:from>
    <xdr:to xmlns:xdr="http://schemas.openxmlformats.org/drawingml/2006/spreadsheetDrawing">
      <xdr:col>46</xdr:col>
      <xdr:colOff>38100</xdr:colOff>
      <xdr:row>38</xdr:row>
      <xdr:rowOff>79375</xdr:rowOff>
    </xdr:to>
    <xdr:sp macro="" textlink="">
      <xdr:nvSpPr>
        <xdr:cNvPr id="297" name="フローチャート: 判断 296"/>
        <xdr:cNvSpPr/>
      </xdr:nvSpPr>
      <xdr:spPr>
        <a:xfrm>
          <a:off x="7670800" y="626300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167640</xdr:colOff>
      <xdr:row>36</xdr:row>
      <xdr:rowOff>95250</xdr:rowOff>
    </xdr:from>
    <xdr:ext cx="378460" cy="252095"/>
    <xdr:sp macro="" textlink="">
      <xdr:nvSpPr>
        <xdr:cNvPr id="298" name="テキスト ボックス 297"/>
        <xdr:cNvSpPr txBox="1"/>
      </xdr:nvSpPr>
      <xdr:spPr>
        <a:xfrm>
          <a:off x="7543800" y="604520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133350</xdr:rowOff>
    </xdr:from>
    <xdr:to xmlns:xdr="http://schemas.openxmlformats.org/drawingml/2006/spreadsheetDrawing">
      <xdr:col>41</xdr:col>
      <xdr:colOff>50800</xdr:colOff>
      <xdr:row>38</xdr:row>
      <xdr:rowOff>133985</xdr:rowOff>
    </xdr:to>
    <xdr:cxnSp macro="">
      <xdr:nvCxnSpPr>
        <xdr:cNvPr id="299" name="直線コネクタ 298"/>
        <xdr:cNvCxnSpPr/>
      </xdr:nvCxnSpPr>
      <xdr:spPr>
        <a:xfrm>
          <a:off x="6149340" y="641350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162560</xdr:rowOff>
    </xdr:from>
    <xdr:to xmlns:xdr="http://schemas.openxmlformats.org/drawingml/2006/spreadsheetDrawing">
      <xdr:col>41</xdr:col>
      <xdr:colOff>101600</xdr:colOff>
      <xdr:row>38</xdr:row>
      <xdr:rowOff>94615</xdr:rowOff>
    </xdr:to>
    <xdr:sp macro="" textlink="">
      <xdr:nvSpPr>
        <xdr:cNvPr id="300" name="フローチャート: 判断 299"/>
        <xdr:cNvSpPr/>
      </xdr:nvSpPr>
      <xdr:spPr>
        <a:xfrm>
          <a:off x="6873240" y="62776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110490</xdr:rowOff>
    </xdr:from>
    <xdr:ext cx="378460" cy="253365"/>
    <xdr:sp macro="" textlink="">
      <xdr:nvSpPr>
        <xdr:cNvPr id="301" name="テキスト ボックス 300"/>
        <xdr:cNvSpPr txBox="1"/>
      </xdr:nvSpPr>
      <xdr:spPr>
        <a:xfrm>
          <a:off x="6757670" y="60604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163195</xdr:rowOff>
    </xdr:from>
    <xdr:to xmlns:xdr="http://schemas.openxmlformats.org/drawingml/2006/spreadsheetDrawing">
      <xdr:col>36</xdr:col>
      <xdr:colOff>165100</xdr:colOff>
      <xdr:row>38</xdr:row>
      <xdr:rowOff>95250</xdr:rowOff>
    </xdr:to>
    <xdr:sp macro="" textlink="">
      <xdr:nvSpPr>
        <xdr:cNvPr id="302" name="フローチャート: 判断 301"/>
        <xdr:cNvSpPr/>
      </xdr:nvSpPr>
      <xdr:spPr>
        <a:xfrm>
          <a:off x="6098540" y="62782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111125</xdr:rowOff>
    </xdr:from>
    <xdr:ext cx="377190" cy="252730"/>
    <xdr:sp macro="" textlink="">
      <xdr:nvSpPr>
        <xdr:cNvPr id="303" name="テキスト ボックス 302"/>
        <xdr:cNvSpPr txBox="1"/>
      </xdr:nvSpPr>
      <xdr:spPr>
        <a:xfrm>
          <a:off x="5982970" y="6061075"/>
          <a:ext cx="377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0525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3286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41</xdr:row>
      <xdr:rowOff>78105</xdr:rowOff>
    </xdr:from>
    <xdr:ext cx="762000" cy="253365"/>
    <xdr:sp macro="" textlink="">
      <xdr:nvSpPr>
        <xdr:cNvPr id="306" name="テキスト ボックス 305"/>
        <xdr:cNvSpPr txBox="1"/>
      </xdr:nvSpPr>
      <xdr:spPr>
        <a:xfrm>
          <a:off x="75438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60730" cy="253365"/>
    <xdr:sp macro="" textlink="">
      <xdr:nvSpPr>
        <xdr:cNvPr id="307" name="テキスト ボックス 306"/>
        <xdr:cNvSpPr txBox="1"/>
      </xdr:nvSpPr>
      <xdr:spPr>
        <a:xfrm>
          <a:off x="675640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59817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81915</xdr:rowOff>
    </xdr:from>
    <xdr:to xmlns:xdr="http://schemas.openxmlformats.org/drawingml/2006/spreadsheetDrawing">
      <xdr:col>55</xdr:col>
      <xdr:colOff>50800</xdr:colOff>
      <xdr:row>39</xdr:row>
      <xdr:rowOff>13970</xdr:rowOff>
    </xdr:to>
    <xdr:sp macro="" textlink="">
      <xdr:nvSpPr>
        <xdr:cNvPr id="309" name="楕円 308"/>
        <xdr:cNvSpPr/>
      </xdr:nvSpPr>
      <xdr:spPr>
        <a:xfrm>
          <a:off x="9192260" y="636206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165100</xdr:rowOff>
    </xdr:from>
    <xdr:ext cx="312420" cy="253365"/>
    <xdr:sp macro="" textlink="">
      <xdr:nvSpPr>
        <xdr:cNvPr id="310" name="労働費該当値テキスト"/>
        <xdr:cNvSpPr txBox="1"/>
      </xdr:nvSpPr>
      <xdr:spPr>
        <a:xfrm>
          <a:off x="9271000" y="6280150"/>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81915</xdr:rowOff>
    </xdr:from>
    <xdr:to xmlns:xdr="http://schemas.openxmlformats.org/drawingml/2006/spreadsheetDrawing">
      <xdr:col>50</xdr:col>
      <xdr:colOff>165100</xdr:colOff>
      <xdr:row>39</xdr:row>
      <xdr:rowOff>13970</xdr:rowOff>
    </xdr:to>
    <xdr:sp macro="" textlink="">
      <xdr:nvSpPr>
        <xdr:cNvPr id="311" name="楕円 310"/>
        <xdr:cNvSpPr/>
      </xdr:nvSpPr>
      <xdr:spPr>
        <a:xfrm>
          <a:off x="8445500" y="6362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5080</xdr:rowOff>
    </xdr:from>
    <xdr:ext cx="313690" cy="253365"/>
    <xdr:sp macro="" textlink="">
      <xdr:nvSpPr>
        <xdr:cNvPr id="312" name="テキスト ボックス 311"/>
        <xdr:cNvSpPr txBox="1"/>
      </xdr:nvSpPr>
      <xdr:spPr>
        <a:xfrm>
          <a:off x="8362315" y="64503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84455</xdr:rowOff>
    </xdr:from>
    <xdr:to xmlns:xdr="http://schemas.openxmlformats.org/drawingml/2006/spreadsheetDrawing">
      <xdr:col>46</xdr:col>
      <xdr:colOff>38100</xdr:colOff>
      <xdr:row>39</xdr:row>
      <xdr:rowOff>15875</xdr:rowOff>
    </xdr:to>
    <xdr:sp macro="" textlink="">
      <xdr:nvSpPr>
        <xdr:cNvPr id="313" name="楕円 312"/>
        <xdr:cNvSpPr/>
      </xdr:nvSpPr>
      <xdr:spPr>
        <a:xfrm>
          <a:off x="7670800" y="636460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6350</xdr:rowOff>
    </xdr:from>
    <xdr:ext cx="312420" cy="253365"/>
    <xdr:sp macro="" textlink="">
      <xdr:nvSpPr>
        <xdr:cNvPr id="314" name="テキスト ボックス 313"/>
        <xdr:cNvSpPr txBox="1"/>
      </xdr:nvSpPr>
      <xdr:spPr>
        <a:xfrm>
          <a:off x="7564755" y="6451600"/>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17145</xdr:rowOff>
    </xdr:to>
    <xdr:sp macro="" textlink="">
      <xdr:nvSpPr>
        <xdr:cNvPr id="315" name="楕円 314"/>
        <xdr:cNvSpPr/>
      </xdr:nvSpPr>
      <xdr:spPr>
        <a:xfrm>
          <a:off x="6873240" y="6364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6985</xdr:rowOff>
    </xdr:from>
    <xdr:ext cx="312420" cy="253365"/>
    <xdr:sp macro="" textlink="">
      <xdr:nvSpPr>
        <xdr:cNvPr id="316" name="テキスト ボックス 315"/>
        <xdr:cNvSpPr txBox="1"/>
      </xdr:nvSpPr>
      <xdr:spPr>
        <a:xfrm>
          <a:off x="6790055" y="6452235"/>
          <a:ext cx="3124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84455</xdr:rowOff>
    </xdr:from>
    <xdr:to xmlns:xdr="http://schemas.openxmlformats.org/drawingml/2006/spreadsheetDrawing">
      <xdr:col>36</xdr:col>
      <xdr:colOff>165100</xdr:colOff>
      <xdr:row>39</xdr:row>
      <xdr:rowOff>15875</xdr:rowOff>
    </xdr:to>
    <xdr:sp macro="" textlink="">
      <xdr:nvSpPr>
        <xdr:cNvPr id="317" name="楕円 316"/>
        <xdr:cNvSpPr/>
      </xdr:nvSpPr>
      <xdr:spPr>
        <a:xfrm>
          <a:off x="6098540" y="63646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6350</xdr:rowOff>
    </xdr:from>
    <xdr:ext cx="313690" cy="253365"/>
    <xdr:sp macro="" textlink="">
      <xdr:nvSpPr>
        <xdr:cNvPr id="318" name="テキスト ボックス 317"/>
        <xdr:cNvSpPr txBox="1"/>
      </xdr:nvSpPr>
      <xdr:spPr>
        <a:xfrm>
          <a:off x="6015355" y="645160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826760" y="7161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59309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59309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83260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83260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7838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7838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826760" y="7955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8615" cy="220345"/>
    <xdr:sp macro="" textlink="">
      <xdr:nvSpPr>
        <xdr:cNvPr id="327" name="テキスト ボックス 326"/>
        <xdr:cNvSpPr txBox="1"/>
      </xdr:nvSpPr>
      <xdr:spPr>
        <a:xfrm>
          <a:off x="578866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826760" y="10158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9" name="直線コネクタ 328"/>
        <xdr:cNvCxnSpPr/>
      </xdr:nvCxnSpPr>
      <xdr:spPr>
        <a:xfrm>
          <a:off x="5826760" y="9790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7650" cy="252095"/>
    <xdr:sp macro="" textlink="">
      <xdr:nvSpPr>
        <xdr:cNvPr id="330" name="テキスト ボックス 329"/>
        <xdr:cNvSpPr txBox="1"/>
      </xdr:nvSpPr>
      <xdr:spPr>
        <a:xfrm>
          <a:off x="5600700" y="965454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1" name="直線コネクタ 330"/>
        <xdr:cNvCxnSpPr/>
      </xdr:nvCxnSpPr>
      <xdr:spPr>
        <a:xfrm>
          <a:off x="5826760" y="942276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52095"/>
    <xdr:sp macro="" textlink="">
      <xdr:nvSpPr>
        <xdr:cNvPr id="332" name="テキスト ボックス 331"/>
        <xdr:cNvSpPr txBox="1"/>
      </xdr:nvSpPr>
      <xdr:spPr>
        <a:xfrm>
          <a:off x="5299710" y="92868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3" name="直線コネクタ 332"/>
        <xdr:cNvCxnSpPr/>
      </xdr:nvCxnSpPr>
      <xdr:spPr>
        <a:xfrm>
          <a:off x="5826760" y="90582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2095"/>
    <xdr:sp macro="" textlink="">
      <xdr:nvSpPr>
        <xdr:cNvPr id="334" name="テキスト ボックス 333"/>
        <xdr:cNvSpPr txBox="1"/>
      </xdr:nvSpPr>
      <xdr:spPr>
        <a:xfrm>
          <a:off x="5299710" y="892175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5" name="直線コネクタ 334"/>
        <xdr:cNvCxnSpPr/>
      </xdr:nvCxnSpPr>
      <xdr:spPr>
        <a:xfrm>
          <a:off x="5826760" y="86906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2095"/>
    <xdr:sp macro="" textlink="">
      <xdr:nvSpPr>
        <xdr:cNvPr id="336" name="テキスト ボックス 335"/>
        <xdr:cNvSpPr txBox="1"/>
      </xdr:nvSpPr>
      <xdr:spPr>
        <a:xfrm>
          <a:off x="5299710" y="85547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7" name="直線コネクタ 336"/>
        <xdr:cNvCxnSpPr/>
      </xdr:nvCxnSpPr>
      <xdr:spPr>
        <a:xfrm>
          <a:off x="5826760" y="832294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0825"/>
    <xdr:sp macro="" textlink="">
      <xdr:nvSpPr>
        <xdr:cNvPr id="338" name="テキスト ボックス 337"/>
        <xdr:cNvSpPr txBox="1"/>
      </xdr:nvSpPr>
      <xdr:spPr>
        <a:xfrm>
          <a:off x="5299710" y="818705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826760" y="7955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825"/>
    <xdr:sp macro="" textlink="">
      <xdr:nvSpPr>
        <xdr:cNvPr id="340" name="テキスト ボックス 339"/>
        <xdr:cNvSpPr txBox="1"/>
      </xdr:nvSpPr>
      <xdr:spPr>
        <a:xfrm>
          <a:off x="5299710" y="78193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農林水産業費グラフ枠"/>
        <xdr:cNvSpPr/>
      </xdr:nvSpPr>
      <xdr:spPr>
        <a:xfrm>
          <a:off x="5826760" y="7955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50</xdr:row>
      <xdr:rowOff>98425</xdr:rowOff>
    </xdr:from>
    <xdr:to xmlns:xdr="http://schemas.openxmlformats.org/drawingml/2006/spreadsheetDrawing">
      <xdr:col>54</xdr:col>
      <xdr:colOff>167640</xdr:colOff>
      <xdr:row>58</xdr:row>
      <xdr:rowOff>135890</xdr:rowOff>
    </xdr:to>
    <xdr:cxnSp macro="">
      <xdr:nvCxnSpPr>
        <xdr:cNvPr id="342" name="直線コネクタ 341"/>
        <xdr:cNvCxnSpPr/>
      </xdr:nvCxnSpPr>
      <xdr:spPr>
        <a:xfrm flipV="1">
          <a:off x="9220200" y="8359775"/>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140335</xdr:rowOff>
    </xdr:from>
    <xdr:ext cx="533400" cy="252095"/>
    <xdr:sp macro="" textlink="">
      <xdr:nvSpPr>
        <xdr:cNvPr id="343" name="農林水産業費最小値テキスト"/>
        <xdr:cNvSpPr txBox="1"/>
      </xdr:nvSpPr>
      <xdr:spPr>
        <a:xfrm>
          <a:off x="9271000" y="972248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135890</xdr:rowOff>
    </xdr:from>
    <xdr:to xmlns:xdr="http://schemas.openxmlformats.org/drawingml/2006/spreadsheetDrawing">
      <xdr:col>55</xdr:col>
      <xdr:colOff>88900</xdr:colOff>
      <xdr:row>58</xdr:row>
      <xdr:rowOff>135890</xdr:rowOff>
    </xdr:to>
    <xdr:cxnSp macro="">
      <xdr:nvCxnSpPr>
        <xdr:cNvPr id="344" name="直線コネクタ 343"/>
        <xdr:cNvCxnSpPr/>
      </xdr:nvCxnSpPr>
      <xdr:spPr>
        <a:xfrm>
          <a:off x="9154160" y="9718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46990</xdr:rowOff>
    </xdr:from>
    <xdr:ext cx="597535" cy="252095"/>
    <xdr:sp macro="" textlink="">
      <xdr:nvSpPr>
        <xdr:cNvPr id="345" name="農林水産業費最大値テキスト"/>
        <xdr:cNvSpPr txBox="1"/>
      </xdr:nvSpPr>
      <xdr:spPr>
        <a:xfrm>
          <a:off x="9271000" y="814324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98425</xdr:rowOff>
    </xdr:from>
    <xdr:to xmlns:xdr="http://schemas.openxmlformats.org/drawingml/2006/spreadsheetDrawing">
      <xdr:col>55</xdr:col>
      <xdr:colOff>88900</xdr:colOff>
      <xdr:row>50</xdr:row>
      <xdr:rowOff>98425</xdr:rowOff>
    </xdr:to>
    <xdr:cxnSp macro="">
      <xdr:nvCxnSpPr>
        <xdr:cNvPr id="346" name="直線コネクタ 345"/>
        <xdr:cNvCxnSpPr/>
      </xdr:nvCxnSpPr>
      <xdr:spPr>
        <a:xfrm>
          <a:off x="9154160" y="8359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10160</xdr:rowOff>
    </xdr:from>
    <xdr:to xmlns:xdr="http://schemas.openxmlformats.org/drawingml/2006/spreadsheetDrawing">
      <xdr:col>55</xdr:col>
      <xdr:colOff>0</xdr:colOff>
      <xdr:row>57</xdr:row>
      <xdr:rowOff>50165</xdr:rowOff>
    </xdr:to>
    <xdr:cxnSp macro="">
      <xdr:nvCxnSpPr>
        <xdr:cNvPr id="347" name="直線コネクタ 346"/>
        <xdr:cNvCxnSpPr/>
      </xdr:nvCxnSpPr>
      <xdr:spPr>
        <a:xfrm>
          <a:off x="8496300" y="9427210"/>
          <a:ext cx="7239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92710</xdr:rowOff>
    </xdr:from>
    <xdr:ext cx="597535" cy="251460"/>
    <xdr:sp macro="" textlink="">
      <xdr:nvSpPr>
        <xdr:cNvPr id="348" name="農林水産業費平均値テキスト"/>
        <xdr:cNvSpPr txBox="1"/>
      </xdr:nvSpPr>
      <xdr:spPr>
        <a:xfrm>
          <a:off x="9271000" y="9179560"/>
          <a:ext cx="59753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70485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9192260" y="932243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57</xdr:row>
      <xdr:rowOff>10160</xdr:rowOff>
    </xdr:from>
    <xdr:to xmlns:xdr="http://schemas.openxmlformats.org/drawingml/2006/spreadsheetDrawing">
      <xdr:col>50</xdr:col>
      <xdr:colOff>114300</xdr:colOff>
      <xdr:row>57</xdr:row>
      <xdr:rowOff>111760</xdr:rowOff>
    </xdr:to>
    <xdr:cxnSp macro="">
      <xdr:nvCxnSpPr>
        <xdr:cNvPr id="350" name="直線コネクタ 349"/>
        <xdr:cNvCxnSpPr/>
      </xdr:nvCxnSpPr>
      <xdr:spPr>
        <a:xfrm flipV="1">
          <a:off x="7711440" y="9427210"/>
          <a:ext cx="78486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83185</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8445500" y="9335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31115</xdr:rowOff>
    </xdr:from>
    <xdr:ext cx="597535" cy="250825"/>
    <xdr:sp macro="" textlink="">
      <xdr:nvSpPr>
        <xdr:cNvPr id="352" name="テキスト ボックス 351"/>
        <xdr:cNvSpPr txBox="1"/>
      </xdr:nvSpPr>
      <xdr:spPr>
        <a:xfrm>
          <a:off x="8219440" y="9117965"/>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111760</xdr:rowOff>
    </xdr:from>
    <xdr:to xmlns:xdr="http://schemas.openxmlformats.org/drawingml/2006/spreadsheetDrawing">
      <xdr:col>45</xdr:col>
      <xdr:colOff>167640</xdr:colOff>
      <xdr:row>57</xdr:row>
      <xdr:rowOff>128905</xdr:rowOff>
    </xdr:to>
    <xdr:cxnSp macro="">
      <xdr:nvCxnSpPr>
        <xdr:cNvPr id="353" name="直線コネクタ 352"/>
        <xdr:cNvCxnSpPr/>
      </xdr:nvCxnSpPr>
      <xdr:spPr>
        <a:xfrm flipV="1">
          <a:off x="6924040" y="9528810"/>
          <a:ext cx="7874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61595</xdr:rowOff>
    </xdr:from>
    <xdr:to xmlns:xdr="http://schemas.openxmlformats.org/drawingml/2006/spreadsheetDrawing">
      <xdr:col>46</xdr:col>
      <xdr:colOff>38100</xdr:colOff>
      <xdr:row>56</xdr:row>
      <xdr:rowOff>161925</xdr:rowOff>
    </xdr:to>
    <xdr:sp macro="" textlink="">
      <xdr:nvSpPr>
        <xdr:cNvPr id="354" name="フローチャート: 判断 353"/>
        <xdr:cNvSpPr/>
      </xdr:nvSpPr>
      <xdr:spPr>
        <a:xfrm>
          <a:off x="7670800" y="9313545"/>
          <a:ext cx="7874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7535" cy="252095"/>
    <xdr:sp macro="" textlink="">
      <xdr:nvSpPr>
        <xdr:cNvPr id="355" name="テキスト ボックス 354"/>
        <xdr:cNvSpPr txBox="1"/>
      </xdr:nvSpPr>
      <xdr:spPr>
        <a:xfrm>
          <a:off x="7444740" y="909701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128905</xdr:rowOff>
    </xdr:from>
    <xdr:to xmlns:xdr="http://schemas.openxmlformats.org/drawingml/2006/spreadsheetDrawing">
      <xdr:col>41</xdr:col>
      <xdr:colOff>50800</xdr:colOff>
      <xdr:row>58</xdr:row>
      <xdr:rowOff>1270</xdr:rowOff>
    </xdr:to>
    <xdr:cxnSp macro="">
      <xdr:nvCxnSpPr>
        <xdr:cNvPr id="356" name="直線コネクタ 355"/>
        <xdr:cNvCxnSpPr/>
      </xdr:nvCxnSpPr>
      <xdr:spPr>
        <a:xfrm flipV="1">
          <a:off x="6149340" y="9545955"/>
          <a:ext cx="774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97155</xdr:rowOff>
    </xdr:from>
    <xdr:to xmlns:xdr="http://schemas.openxmlformats.org/drawingml/2006/spreadsheetDrawing">
      <xdr:col>41</xdr:col>
      <xdr:colOff>101600</xdr:colOff>
      <xdr:row>57</xdr:row>
      <xdr:rowOff>29210</xdr:rowOff>
    </xdr:to>
    <xdr:sp macro="" textlink="">
      <xdr:nvSpPr>
        <xdr:cNvPr id="357" name="フローチャート: 判断 356"/>
        <xdr:cNvSpPr/>
      </xdr:nvSpPr>
      <xdr:spPr>
        <a:xfrm>
          <a:off x="6873240" y="93491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45085</xdr:rowOff>
    </xdr:from>
    <xdr:ext cx="597535" cy="253365"/>
    <xdr:sp macro="" textlink="">
      <xdr:nvSpPr>
        <xdr:cNvPr id="358" name="テキスト ボックス 357"/>
        <xdr:cNvSpPr txBox="1"/>
      </xdr:nvSpPr>
      <xdr:spPr>
        <a:xfrm>
          <a:off x="6670040" y="91319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122555</xdr:rowOff>
    </xdr:from>
    <xdr:to xmlns:xdr="http://schemas.openxmlformats.org/drawingml/2006/spreadsheetDrawing">
      <xdr:col>36</xdr:col>
      <xdr:colOff>165100</xdr:colOff>
      <xdr:row>57</xdr:row>
      <xdr:rowOff>53975</xdr:rowOff>
    </xdr:to>
    <xdr:sp macro="" textlink="">
      <xdr:nvSpPr>
        <xdr:cNvPr id="359" name="フローチャート: 判断 358"/>
        <xdr:cNvSpPr/>
      </xdr:nvSpPr>
      <xdr:spPr>
        <a:xfrm>
          <a:off x="6098540" y="93745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70485</xdr:rowOff>
    </xdr:from>
    <xdr:ext cx="597535" cy="252095"/>
    <xdr:sp macro="" textlink="">
      <xdr:nvSpPr>
        <xdr:cNvPr id="360" name="テキスト ボックス 359"/>
        <xdr:cNvSpPr txBox="1"/>
      </xdr:nvSpPr>
      <xdr:spPr>
        <a:xfrm>
          <a:off x="5872480" y="9157335"/>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0525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3286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61</xdr:row>
      <xdr:rowOff>78105</xdr:rowOff>
    </xdr:from>
    <xdr:ext cx="762000" cy="253365"/>
    <xdr:sp macro="" textlink="">
      <xdr:nvSpPr>
        <xdr:cNvPr id="363" name="テキスト ボックス 362"/>
        <xdr:cNvSpPr txBox="1"/>
      </xdr:nvSpPr>
      <xdr:spPr>
        <a:xfrm>
          <a:off x="75438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60730" cy="253365"/>
    <xdr:sp macro="" textlink="">
      <xdr:nvSpPr>
        <xdr:cNvPr id="364" name="テキスト ボックス 363"/>
        <xdr:cNvSpPr txBox="1"/>
      </xdr:nvSpPr>
      <xdr:spPr>
        <a:xfrm>
          <a:off x="675640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59817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0</xdr:rowOff>
    </xdr:from>
    <xdr:to xmlns:xdr="http://schemas.openxmlformats.org/drawingml/2006/spreadsheetDrawing">
      <xdr:col>55</xdr:col>
      <xdr:colOff>50800</xdr:colOff>
      <xdr:row>57</xdr:row>
      <xdr:rowOff>99060</xdr:rowOff>
    </xdr:to>
    <xdr:sp macro="" textlink="">
      <xdr:nvSpPr>
        <xdr:cNvPr id="366" name="楕円 365"/>
        <xdr:cNvSpPr/>
      </xdr:nvSpPr>
      <xdr:spPr>
        <a:xfrm>
          <a:off x="9192260" y="9417050"/>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146685</xdr:rowOff>
    </xdr:from>
    <xdr:ext cx="533400" cy="252095"/>
    <xdr:sp macro="" textlink="">
      <xdr:nvSpPr>
        <xdr:cNvPr id="367" name="農林水産業費該当値テキスト"/>
        <xdr:cNvSpPr txBox="1"/>
      </xdr:nvSpPr>
      <xdr:spPr>
        <a:xfrm>
          <a:off x="9271000" y="939863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128270</xdr:rowOff>
    </xdr:from>
    <xdr:to xmlns:xdr="http://schemas.openxmlformats.org/drawingml/2006/spreadsheetDrawing">
      <xdr:col>50</xdr:col>
      <xdr:colOff>165100</xdr:colOff>
      <xdr:row>57</xdr:row>
      <xdr:rowOff>59690</xdr:rowOff>
    </xdr:to>
    <xdr:sp macro="" textlink="">
      <xdr:nvSpPr>
        <xdr:cNvPr id="368" name="楕円 367"/>
        <xdr:cNvSpPr/>
      </xdr:nvSpPr>
      <xdr:spPr>
        <a:xfrm>
          <a:off x="8445500" y="93802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50800</xdr:rowOff>
    </xdr:from>
    <xdr:ext cx="534670" cy="250825"/>
    <xdr:sp macro="" textlink="">
      <xdr:nvSpPr>
        <xdr:cNvPr id="369" name="テキスト ボックス 368"/>
        <xdr:cNvSpPr txBox="1"/>
      </xdr:nvSpPr>
      <xdr:spPr>
        <a:xfrm>
          <a:off x="8251825" y="94678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61595</xdr:rowOff>
    </xdr:from>
    <xdr:to xmlns:xdr="http://schemas.openxmlformats.org/drawingml/2006/spreadsheetDrawing">
      <xdr:col>46</xdr:col>
      <xdr:colOff>38100</xdr:colOff>
      <xdr:row>57</xdr:row>
      <xdr:rowOff>161925</xdr:rowOff>
    </xdr:to>
    <xdr:sp macro="" textlink="">
      <xdr:nvSpPr>
        <xdr:cNvPr id="370" name="楕円 369"/>
        <xdr:cNvSpPr/>
      </xdr:nvSpPr>
      <xdr:spPr>
        <a:xfrm>
          <a:off x="7670800" y="947864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152400</xdr:rowOff>
    </xdr:from>
    <xdr:ext cx="532130" cy="252095"/>
    <xdr:sp macro="" textlink="">
      <xdr:nvSpPr>
        <xdr:cNvPr id="371" name="テキスト ボックス 370"/>
        <xdr:cNvSpPr txBox="1"/>
      </xdr:nvSpPr>
      <xdr:spPr>
        <a:xfrm>
          <a:off x="7477125" y="956945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79375</xdr:rowOff>
    </xdr:from>
    <xdr:to xmlns:xdr="http://schemas.openxmlformats.org/drawingml/2006/spreadsheetDrawing">
      <xdr:col>41</xdr:col>
      <xdr:colOff>101600</xdr:colOff>
      <xdr:row>58</xdr:row>
      <xdr:rowOff>11430</xdr:rowOff>
    </xdr:to>
    <xdr:sp macro="" textlink="">
      <xdr:nvSpPr>
        <xdr:cNvPr id="372" name="楕円 371"/>
        <xdr:cNvSpPr/>
      </xdr:nvSpPr>
      <xdr:spPr>
        <a:xfrm>
          <a:off x="6873240" y="94964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2540</xdr:rowOff>
    </xdr:from>
    <xdr:ext cx="533400" cy="253365"/>
    <xdr:sp macro="" textlink="">
      <xdr:nvSpPr>
        <xdr:cNvPr id="373" name="テキスト ボックス 372"/>
        <xdr:cNvSpPr txBox="1"/>
      </xdr:nvSpPr>
      <xdr:spPr>
        <a:xfrm>
          <a:off x="6702425" y="958469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118745</xdr:rowOff>
    </xdr:from>
    <xdr:to xmlns:xdr="http://schemas.openxmlformats.org/drawingml/2006/spreadsheetDrawing">
      <xdr:col>36</xdr:col>
      <xdr:colOff>165100</xdr:colOff>
      <xdr:row>58</xdr:row>
      <xdr:rowOff>50800</xdr:rowOff>
    </xdr:to>
    <xdr:sp macro="" textlink="">
      <xdr:nvSpPr>
        <xdr:cNvPr id="374" name="楕円 373"/>
        <xdr:cNvSpPr/>
      </xdr:nvSpPr>
      <xdr:spPr>
        <a:xfrm>
          <a:off x="6098540" y="95357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41910</xdr:rowOff>
    </xdr:from>
    <xdr:ext cx="534670" cy="253365"/>
    <xdr:sp macro="" textlink="">
      <xdr:nvSpPr>
        <xdr:cNvPr id="375" name="テキスト ボックス 374"/>
        <xdr:cNvSpPr txBox="1"/>
      </xdr:nvSpPr>
      <xdr:spPr>
        <a:xfrm>
          <a:off x="5904865" y="9624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826760" y="10463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59309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59309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83260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83260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78384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78384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826760" y="11257915"/>
          <a:ext cx="41148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8615" cy="220345"/>
    <xdr:sp macro="" textlink="">
      <xdr:nvSpPr>
        <xdr:cNvPr id="384" name="テキスト ボックス 383"/>
        <xdr:cNvSpPr txBox="1"/>
      </xdr:nvSpPr>
      <xdr:spPr>
        <a:xfrm>
          <a:off x="5788660" y="11073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826760" y="134600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6" name="直線コネクタ 385"/>
        <xdr:cNvCxnSpPr/>
      </xdr:nvCxnSpPr>
      <xdr:spPr>
        <a:xfrm>
          <a:off x="5826760" y="130206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7650" cy="252095"/>
    <xdr:sp macro="" textlink="">
      <xdr:nvSpPr>
        <xdr:cNvPr id="387" name="テキスト ボックス 386"/>
        <xdr:cNvSpPr txBox="1"/>
      </xdr:nvSpPr>
      <xdr:spPr>
        <a:xfrm>
          <a:off x="5600700" y="12884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8" name="直線コネクタ 387"/>
        <xdr:cNvCxnSpPr/>
      </xdr:nvCxnSpPr>
      <xdr:spPr>
        <a:xfrm>
          <a:off x="5826760" y="125787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0825"/>
    <xdr:sp macro="" textlink="">
      <xdr:nvSpPr>
        <xdr:cNvPr id="389" name="テキスト ボックス 388"/>
        <xdr:cNvSpPr txBox="1"/>
      </xdr:nvSpPr>
      <xdr:spPr>
        <a:xfrm>
          <a:off x="5299710" y="124421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0" name="直線コネクタ 389"/>
        <xdr:cNvCxnSpPr/>
      </xdr:nvCxnSpPr>
      <xdr:spPr>
        <a:xfrm>
          <a:off x="5826760" y="1213929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2095"/>
    <xdr:sp macro="" textlink="">
      <xdr:nvSpPr>
        <xdr:cNvPr id="391" name="テキスト ボックス 390"/>
        <xdr:cNvSpPr txBox="1"/>
      </xdr:nvSpPr>
      <xdr:spPr>
        <a:xfrm>
          <a:off x="5299710" y="120027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2" name="直線コネクタ 391"/>
        <xdr:cNvCxnSpPr/>
      </xdr:nvCxnSpPr>
      <xdr:spPr>
        <a:xfrm>
          <a:off x="5826760" y="11699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2095"/>
    <xdr:sp macro="" textlink="">
      <xdr:nvSpPr>
        <xdr:cNvPr id="393" name="テキスト ボックス 392"/>
        <xdr:cNvSpPr txBox="1"/>
      </xdr:nvSpPr>
      <xdr:spPr>
        <a:xfrm>
          <a:off x="5299710" y="1156335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5826760" y="11257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395" name="テキスト ボックス 394"/>
        <xdr:cNvSpPr txBox="1"/>
      </xdr:nvSpPr>
      <xdr:spPr>
        <a:xfrm>
          <a:off x="5299710" y="111213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6" name="商工費グラフ枠"/>
        <xdr:cNvSpPr/>
      </xdr:nvSpPr>
      <xdr:spPr>
        <a:xfrm>
          <a:off x="5826760" y="11257915"/>
          <a:ext cx="41148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70</xdr:row>
      <xdr:rowOff>118745</xdr:rowOff>
    </xdr:from>
    <xdr:to xmlns:xdr="http://schemas.openxmlformats.org/drawingml/2006/spreadsheetDrawing">
      <xdr:col>54</xdr:col>
      <xdr:colOff>167640</xdr:colOff>
      <xdr:row>78</xdr:row>
      <xdr:rowOff>112395</xdr:rowOff>
    </xdr:to>
    <xdr:cxnSp macro="">
      <xdr:nvCxnSpPr>
        <xdr:cNvPr id="397" name="直線コネクタ 396"/>
        <xdr:cNvCxnSpPr/>
      </xdr:nvCxnSpPr>
      <xdr:spPr>
        <a:xfrm flipV="1">
          <a:off x="9220200" y="11682095"/>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116205</xdr:rowOff>
    </xdr:from>
    <xdr:ext cx="468630" cy="252095"/>
    <xdr:sp macro="" textlink="">
      <xdr:nvSpPr>
        <xdr:cNvPr id="398" name="商工費最小値テキスト"/>
        <xdr:cNvSpPr txBox="1"/>
      </xdr:nvSpPr>
      <xdr:spPr>
        <a:xfrm>
          <a:off x="9271000" y="13000355"/>
          <a:ext cx="468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112395</xdr:rowOff>
    </xdr:from>
    <xdr:to xmlns:xdr="http://schemas.openxmlformats.org/drawingml/2006/spreadsheetDrawing">
      <xdr:col>55</xdr:col>
      <xdr:colOff>88900</xdr:colOff>
      <xdr:row>78</xdr:row>
      <xdr:rowOff>112395</xdr:rowOff>
    </xdr:to>
    <xdr:cxnSp macro="">
      <xdr:nvCxnSpPr>
        <xdr:cNvPr id="399" name="直線コネクタ 398"/>
        <xdr:cNvCxnSpPr/>
      </xdr:nvCxnSpPr>
      <xdr:spPr>
        <a:xfrm>
          <a:off x="9154160" y="129965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67310</xdr:rowOff>
    </xdr:from>
    <xdr:ext cx="597535" cy="252095"/>
    <xdr:sp macro="" textlink="">
      <xdr:nvSpPr>
        <xdr:cNvPr id="400" name="商工費最大値テキスト"/>
        <xdr:cNvSpPr txBox="1"/>
      </xdr:nvSpPr>
      <xdr:spPr>
        <a:xfrm>
          <a:off x="9271000" y="1146556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118745</xdr:rowOff>
    </xdr:from>
    <xdr:to xmlns:xdr="http://schemas.openxmlformats.org/drawingml/2006/spreadsheetDrawing">
      <xdr:col>55</xdr:col>
      <xdr:colOff>88900</xdr:colOff>
      <xdr:row>70</xdr:row>
      <xdr:rowOff>118745</xdr:rowOff>
    </xdr:to>
    <xdr:cxnSp macro="">
      <xdr:nvCxnSpPr>
        <xdr:cNvPr id="401" name="直線コネクタ 400"/>
        <xdr:cNvCxnSpPr/>
      </xdr:nvCxnSpPr>
      <xdr:spPr>
        <a:xfrm>
          <a:off x="9154160" y="11682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151130</xdr:rowOff>
    </xdr:from>
    <xdr:to xmlns:xdr="http://schemas.openxmlformats.org/drawingml/2006/spreadsheetDrawing">
      <xdr:col>55</xdr:col>
      <xdr:colOff>0</xdr:colOff>
      <xdr:row>78</xdr:row>
      <xdr:rowOff>33020</xdr:rowOff>
    </xdr:to>
    <xdr:cxnSp macro="">
      <xdr:nvCxnSpPr>
        <xdr:cNvPr id="402" name="直線コネクタ 401"/>
        <xdr:cNvCxnSpPr/>
      </xdr:nvCxnSpPr>
      <xdr:spPr>
        <a:xfrm flipV="1">
          <a:off x="8496300" y="12705080"/>
          <a:ext cx="7239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17145</xdr:rowOff>
    </xdr:from>
    <xdr:ext cx="533400" cy="250825"/>
    <xdr:sp macro="" textlink="">
      <xdr:nvSpPr>
        <xdr:cNvPr id="403" name="商工費平均値テキスト"/>
        <xdr:cNvSpPr txBox="1"/>
      </xdr:nvSpPr>
      <xdr:spPr>
        <a:xfrm>
          <a:off x="9271000" y="12736195"/>
          <a:ext cx="5334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37465</xdr:rowOff>
    </xdr:from>
    <xdr:to xmlns:xdr="http://schemas.openxmlformats.org/drawingml/2006/spreadsheetDrawing">
      <xdr:col>55</xdr:col>
      <xdr:colOff>50800</xdr:colOff>
      <xdr:row>77</xdr:row>
      <xdr:rowOff>136525</xdr:rowOff>
    </xdr:to>
    <xdr:sp macro="" textlink="">
      <xdr:nvSpPr>
        <xdr:cNvPr id="404" name="フローチャート: 判断 403"/>
        <xdr:cNvSpPr/>
      </xdr:nvSpPr>
      <xdr:spPr>
        <a:xfrm>
          <a:off x="9192260" y="12756515"/>
          <a:ext cx="7874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77</xdr:row>
      <xdr:rowOff>149225</xdr:rowOff>
    </xdr:from>
    <xdr:to xmlns:xdr="http://schemas.openxmlformats.org/drawingml/2006/spreadsheetDrawing">
      <xdr:col>50</xdr:col>
      <xdr:colOff>114300</xdr:colOff>
      <xdr:row>78</xdr:row>
      <xdr:rowOff>33020</xdr:rowOff>
    </xdr:to>
    <xdr:cxnSp macro="">
      <xdr:nvCxnSpPr>
        <xdr:cNvPr id="405" name="直線コネクタ 404"/>
        <xdr:cNvCxnSpPr/>
      </xdr:nvCxnSpPr>
      <xdr:spPr>
        <a:xfrm>
          <a:off x="7711440" y="12868275"/>
          <a:ext cx="7848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59055</xdr:rowOff>
    </xdr:from>
    <xdr:to xmlns:xdr="http://schemas.openxmlformats.org/drawingml/2006/spreadsheetDrawing">
      <xdr:col>50</xdr:col>
      <xdr:colOff>165100</xdr:colOff>
      <xdr:row>77</xdr:row>
      <xdr:rowOff>158750</xdr:rowOff>
    </xdr:to>
    <xdr:sp macro="" textlink="">
      <xdr:nvSpPr>
        <xdr:cNvPr id="406" name="フローチャート: 判断 405"/>
        <xdr:cNvSpPr/>
      </xdr:nvSpPr>
      <xdr:spPr>
        <a:xfrm>
          <a:off x="8445500" y="127781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6350</xdr:rowOff>
    </xdr:from>
    <xdr:ext cx="534670" cy="253365"/>
    <xdr:sp macro="" textlink="">
      <xdr:nvSpPr>
        <xdr:cNvPr id="407" name="テキスト ボックス 406"/>
        <xdr:cNvSpPr txBox="1"/>
      </xdr:nvSpPr>
      <xdr:spPr>
        <a:xfrm>
          <a:off x="8251825" y="12560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149225</xdr:rowOff>
    </xdr:from>
    <xdr:to xmlns:xdr="http://schemas.openxmlformats.org/drawingml/2006/spreadsheetDrawing">
      <xdr:col>45</xdr:col>
      <xdr:colOff>167640</xdr:colOff>
      <xdr:row>78</xdr:row>
      <xdr:rowOff>24765</xdr:rowOff>
    </xdr:to>
    <xdr:cxnSp macro="">
      <xdr:nvCxnSpPr>
        <xdr:cNvPr id="408" name="直線コネクタ 407"/>
        <xdr:cNvCxnSpPr/>
      </xdr:nvCxnSpPr>
      <xdr:spPr>
        <a:xfrm flipV="1">
          <a:off x="6924040" y="12868275"/>
          <a:ext cx="7874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40640</xdr:rowOff>
    </xdr:from>
    <xdr:to xmlns:xdr="http://schemas.openxmlformats.org/drawingml/2006/spreadsheetDrawing">
      <xdr:col>46</xdr:col>
      <xdr:colOff>38100</xdr:colOff>
      <xdr:row>77</xdr:row>
      <xdr:rowOff>140335</xdr:rowOff>
    </xdr:to>
    <xdr:sp macro="" textlink="">
      <xdr:nvSpPr>
        <xdr:cNvPr id="409" name="フローチャート: 判断 408"/>
        <xdr:cNvSpPr/>
      </xdr:nvSpPr>
      <xdr:spPr>
        <a:xfrm>
          <a:off x="7670800" y="12759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156210</xdr:rowOff>
    </xdr:from>
    <xdr:ext cx="532130" cy="252095"/>
    <xdr:sp macro="" textlink="">
      <xdr:nvSpPr>
        <xdr:cNvPr id="410" name="テキスト ボックス 409"/>
        <xdr:cNvSpPr txBox="1"/>
      </xdr:nvSpPr>
      <xdr:spPr>
        <a:xfrm>
          <a:off x="7477125" y="1254506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24765</xdr:rowOff>
    </xdr:from>
    <xdr:to xmlns:xdr="http://schemas.openxmlformats.org/drawingml/2006/spreadsheetDrawing">
      <xdr:col>41</xdr:col>
      <xdr:colOff>50800</xdr:colOff>
      <xdr:row>78</xdr:row>
      <xdr:rowOff>62230</xdr:rowOff>
    </xdr:to>
    <xdr:cxnSp macro="">
      <xdr:nvCxnSpPr>
        <xdr:cNvPr id="411" name="直線コネクタ 410"/>
        <xdr:cNvCxnSpPr/>
      </xdr:nvCxnSpPr>
      <xdr:spPr>
        <a:xfrm flipV="1">
          <a:off x="6149340" y="12908915"/>
          <a:ext cx="7747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63500</xdr:rowOff>
    </xdr:from>
    <xdr:to xmlns:xdr="http://schemas.openxmlformats.org/drawingml/2006/spreadsheetDrawing">
      <xdr:col>41</xdr:col>
      <xdr:colOff>101600</xdr:colOff>
      <xdr:row>77</xdr:row>
      <xdr:rowOff>163195</xdr:rowOff>
    </xdr:to>
    <xdr:sp macro="" textlink="">
      <xdr:nvSpPr>
        <xdr:cNvPr id="412" name="フローチャート: 判断 411"/>
        <xdr:cNvSpPr/>
      </xdr:nvSpPr>
      <xdr:spPr>
        <a:xfrm>
          <a:off x="6873240" y="127825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12065</xdr:rowOff>
    </xdr:from>
    <xdr:ext cx="533400" cy="252095"/>
    <xdr:sp macro="" textlink="">
      <xdr:nvSpPr>
        <xdr:cNvPr id="413" name="テキスト ボックス 412"/>
        <xdr:cNvSpPr txBox="1"/>
      </xdr:nvSpPr>
      <xdr:spPr>
        <a:xfrm>
          <a:off x="6702425" y="1256601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44450</xdr:rowOff>
    </xdr:from>
    <xdr:to xmlns:xdr="http://schemas.openxmlformats.org/drawingml/2006/spreadsheetDrawing">
      <xdr:col>36</xdr:col>
      <xdr:colOff>165100</xdr:colOff>
      <xdr:row>77</xdr:row>
      <xdr:rowOff>144145</xdr:rowOff>
    </xdr:to>
    <xdr:sp macro="" textlink="">
      <xdr:nvSpPr>
        <xdr:cNvPr id="414" name="フローチャート: 判断 413"/>
        <xdr:cNvSpPr/>
      </xdr:nvSpPr>
      <xdr:spPr>
        <a:xfrm>
          <a:off x="6098540" y="12763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160655</xdr:rowOff>
    </xdr:from>
    <xdr:ext cx="534670" cy="250825"/>
    <xdr:sp macro="" textlink="">
      <xdr:nvSpPr>
        <xdr:cNvPr id="415" name="テキスト ボックス 414"/>
        <xdr:cNvSpPr txBox="1"/>
      </xdr:nvSpPr>
      <xdr:spPr>
        <a:xfrm>
          <a:off x="5904865" y="125495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6" name="テキスト ボックス 415"/>
        <xdr:cNvSpPr txBox="1"/>
      </xdr:nvSpPr>
      <xdr:spPr>
        <a:xfrm>
          <a:off x="90525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7" name="テキスト ボックス 416"/>
        <xdr:cNvSpPr txBox="1"/>
      </xdr:nvSpPr>
      <xdr:spPr>
        <a:xfrm>
          <a:off x="83286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81</xdr:row>
      <xdr:rowOff>78105</xdr:rowOff>
    </xdr:from>
    <xdr:ext cx="762000" cy="253365"/>
    <xdr:sp macro="" textlink="">
      <xdr:nvSpPr>
        <xdr:cNvPr id="418" name="テキスト ボックス 417"/>
        <xdr:cNvSpPr txBox="1"/>
      </xdr:nvSpPr>
      <xdr:spPr>
        <a:xfrm>
          <a:off x="75438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60730" cy="253365"/>
    <xdr:sp macro="" textlink="">
      <xdr:nvSpPr>
        <xdr:cNvPr id="419" name="テキスト ボックス 418"/>
        <xdr:cNvSpPr txBox="1"/>
      </xdr:nvSpPr>
      <xdr:spPr>
        <a:xfrm>
          <a:off x="675640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0" name="テキスト ボックス 419"/>
        <xdr:cNvSpPr txBox="1"/>
      </xdr:nvSpPr>
      <xdr:spPr>
        <a:xfrm>
          <a:off x="59817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100965</xdr:rowOff>
    </xdr:from>
    <xdr:to xmlns:xdr="http://schemas.openxmlformats.org/drawingml/2006/spreadsheetDrawing">
      <xdr:col>55</xdr:col>
      <xdr:colOff>50800</xdr:colOff>
      <xdr:row>77</xdr:row>
      <xdr:rowOff>33020</xdr:rowOff>
    </xdr:to>
    <xdr:sp macro="" textlink="">
      <xdr:nvSpPr>
        <xdr:cNvPr id="421" name="楕円 420"/>
        <xdr:cNvSpPr/>
      </xdr:nvSpPr>
      <xdr:spPr>
        <a:xfrm>
          <a:off x="9192260" y="1265491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123825</xdr:rowOff>
    </xdr:from>
    <xdr:ext cx="533400" cy="250825"/>
    <xdr:sp macro="" textlink="">
      <xdr:nvSpPr>
        <xdr:cNvPr id="422" name="商工費該当値テキスト"/>
        <xdr:cNvSpPr txBox="1"/>
      </xdr:nvSpPr>
      <xdr:spPr>
        <a:xfrm>
          <a:off x="9271000" y="1251267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151130</xdr:rowOff>
    </xdr:from>
    <xdr:to xmlns:xdr="http://schemas.openxmlformats.org/drawingml/2006/spreadsheetDrawing">
      <xdr:col>50</xdr:col>
      <xdr:colOff>165100</xdr:colOff>
      <xdr:row>78</xdr:row>
      <xdr:rowOff>83185</xdr:rowOff>
    </xdr:to>
    <xdr:sp macro="" textlink="">
      <xdr:nvSpPr>
        <xdr:cNvPr id="423" name="楕円 422"/>
        <xdr:cNvSpPr/>
      </xdr:nvSpPr>
      <xdr:spPr>
        <a:xfrm>
          <a:off x="8445500" y="12870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73660</xdr:rowOff>
    </xdr:from>
    <xdr:ext cx="534670" cy="252730"/>
    <xdr:sp macro="" textlink="">
      <xdr:nvSpPr>
        <xdr:cNvPr id="424" name="テキスト ボックス 423"/>
        <xdr:cNvSpPr txBox="1"/>
      </xdr:nvSpPr>
      <xdr:spPr>
        <a:xfrm>
          <a:off x="8251825" y="129578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98425</xdr:rowOff>
    </xdr:from>
    <xdr:to xmlns:xdr="http://schemas.openxmlformats.org/drawingml/2006/spreadsheetDrawing">
      <xdr:col>46</xdr:col>
      <xdr:colOff>38100</xdr:colOff>
      <xdr:row>78</xdr:row>
      <xdr:rowOff>30480</xdr:rowOff>
    </xdr:to>
    <xdr:sp macro="" textlink="">
      <xdr:nvSpPr>
        <xdr:cNvPr id="425" name="楕円 424"/>
        <xdr:cNvSpPr/>
      </xdr:nvSpPr>
      <xdr:spPr>
        <a:xfrm>
          <a:off x="7670800" y="12817475"/>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21590</xdr:rowOff>
    </xdr:from>
    <xdr:ext cx="532130" cy="251460"/>
    <xdr:sp macro="" textlink="">
      <xdr:nvSpPr>
        <xdr:cNvPr id="426" name="テキスト ボックス 425"/>
        <xdr:cNvSpPr txBox="1"/>
      </xdr:nvSpPr>
      <xdr:spPr>
        <a:xfrm>
          <a:off x="7477125" y="1290574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142875</xdr:rowOff>
    </xdr:from>
    <xdr:to xmlns:xdr="http://schemas.openxmlformats.org/drawingml/2006/spreadsheetDrawing">
      <xdr:col>41</xdr:col>
      <xdr:colOff>101600</xdr:colOff>
      <xdr:row>78</xdr:row>
      <xdr:rowOff>74295</xdr:rowOff>
    </xdr:to>
    <xdr:sp macro="" textlink="">
      <xdr:nvSpPr>
        <xdr:cNvPr id="427" name="楕円 426"/>
        <xdr:cNvSpPr/>
      </xdr:nvSpPr>
      <xdr:spPr>
        <a:xfrm>
          <a:off x="6873240" y="128619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66040</xdr:rowOff>
    </xdr:from>
    <xdr:ext cx="533400" cy="252095"/>
    <xdr:sp macro="" textlink="">
      <xdr:nvSpPr>
        <xdr:cNvPr id="428" name="テキスト ボックス 427"/>
        <xdr:cNvSpPr txBox="1"/>
      </xdr:nvSpPr>
      <xdr:spPr>
        <a:xfrm>
          <a:off x="6702425" y="1295019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13335</xdr:rowOff>
    </xdr:from>
    <xdr:to xmlns:xdr="http://schemas.openxmlformats.org/drawingml/2006/spreadsheetDrawing">
      <xdr:col>36</xdr:col>
      <xdr:colOff>165100</xdr:colOff>
      <xdr:row>78</xdr:row>
      <xdr:rowOff>112395</xdr:rowOff>
    </xdr:to>
    <xdr:sp macro="" textlink="">
      <xdr:nvSpPr>
        <xdr:cNvPr id="429" name="楕円 428"/>
        <xdr:cNvSpPr/>
      </xdr:nvSpPr>
      <xdr:spPr>
        <a:xfrm>
          <a:off x="6098540" y="12897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104140</xdr:rowOff>
    </xdr:from>
    <xdr:ext cx="534670" cy="252095"/>
    <xdr:sp macro="" textlink="">
      <xdr:nvSpPr>
        <xdr:cNvPr id="430" name="テキスト ボックス 429"/>
        <xdr:cNvSpPr txBox="1"/>
      </xdr:nvSpPr>
      <xdr:spPr>
        <a:xfrm>
          <a:off x="5904865" y="1298829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1" name="正方形/長方形 430"/>
        <xdr:cNvSpPr/>
      </xdr:nvSpPr>
      <xdr:spPr>
        <a:xfrm>
          <a:off x="5826760" y="13765530"/>
          <a:ext cx="41148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2" name="正方形/長方形 431"/>
        <xdr:cNvSpPr/>
      </xdr:nvSpPr>
      <xdr:spPr>
        <a:xfrm>
          <a:off x="59309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59309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4" name="正方形/長方形 433"/>
        <xdr:cNvSpPr/>
      </xdr:nvSpPr>
      <xdr:spPr>
        <a:xfrm>
          <a:off x="683260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683260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6" name="正方形/長方形 435"/>
        <xdr:cNvSpPr/>
      </xdr:nvSpPr>
      <xdr:spPr>
        <a:xfrm>
          <a:off x="78384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78384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5826760" y="14559915"/>
          <a:ext cx="41148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8615" cy="220345"/>
    <xdr:sp macro="" textlink="">
      <xdr:nvSpPr>
        <xdr:cNvPr id="439" name="テキスト ボックス 438"/>
        <xdr:cNvSpPr txBox="1"/>
      </xdr:nvSpPr>
      <xdr:spPr>
        <a:xfrm>
          <a:off x="5788660" y="14375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5826760" y="168275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5826760" y="163703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6540"/>
    <xdr:sp macro="" textlink="">
      <xdr:nvSpPr>
        <xdr:cNvPr id="442" name="テキスト ボックス 441"/>
        <xdr:cNvSpPr txBox="1"/>
      </xdr:nvSpPr>
      <xdr:spPr>
        <a:xfrm>
          <a:off x="5600700" y="16228060"/>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5826760" y="159131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6540"/>
    <xdr:sp macro="" textlink="">
      <xdr:nvSpPr>
        <xdr:cNvPr id="444" name="テキスト ボックス 443"/>
        <xdr:cNvSpPr txBox="1"/>
      </xdr:nvSpPr>
      <xdr:spPr>
        <a:xfrm>
          <a:off x="529971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5826760" y="154559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6540"/>
    <xdr:sp macro="" textlink="">
      <xdr:nvSpPr>
        <xdr:cNvPr id="446" name="テキスト ボックス 445"/>
        <xdr:cNvSpPr txBox="1"/>
      </xdr:nvSpPr>
      <xdr:spPr>
        <a:xfrm>
          <a:off x="5299710" y="153136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7" name="直線コネクタ 446"/>
        <xdr:cNvCxnSpPr/>
      </xdr:nvCxnSpPr>
      <xdr:spPr>
        <a:xfrm>
          <a:off x="5826760" y="1500187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4000"/>
    <xdr:sp macro="" textlink="">
      <xdr:nvSpPr>
        <xdr:cNvPr id="448" name="テキスト ボックス 447"/>
        <xdr:cNvSpPr txBox="1"/>
      </xdr:nvSpPr>
      <xdr:spPr>
        <a:xfrm>
          <a:off x="5299710" y="1486535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9" name="直線コネクタ 448"/>
        <xdr:cNvCxnSpPr/>
      </xdr:nvCxnSpPr>
      <xdr:spPr>
        <a:xfrm>
          <a:off x="5826760" y="14559915"/>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825"/>
    <xdr:sp macro="" textlink="">
      <xdr:nvSpPr>
        <xdr:cNvPr id="450" name="テキスト ボックス 449"/>
        <xdr:cNvSpPr txBox="1"/>
      </xdr:nvSpPr>
      <xdr:spPr>
        <a:xfrm>
          <a:off x="5299710" y="144233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5826760" y="14559915"/>
          <a:ext cx="41148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167640</xdr:colOff>
      <xdr:row>90</xdr:row>
      <xdr:rowOff>20320</xdr:rowOff>
    </xdr:from>
    <xdr:to xmlns:xdr="http://schemas.openxmlformats.org/drawingml/2006/spreadsheetDrawing">
      <xdr:col>54</xdr:col>
      <xdr:colOff>167640</xdr:colOff>
      <xdr:row>97</xdr:row>
      <xdr:rowOff>130810</xdr:rowOff>
    </xdr:to>
    <xdr:cxnSp macro="">
      <xdr:nvCxnSpPr>
        <xdr:cNvPr id="452" name="直線コネクタ 451"/>
        <xdr:cNvCxnSpPr/>
      </xdr:nvCxnSpPr>
      <xdr:spPr>
        <a:xfrm flipV="1">
          <a:off x="9220200" y="1488567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3400" cy="256540"/>
    <xdr:sp macro="" textlink="">
      <xdr:nvSpPr>
        <xdr:cNvPr id="453" name="土木費最小値テキスト"/>
        <xdr:cNvSpPr txBox="1"/>
      </xdr:nvSpPr>
      <xdr:spPr>
        <a:xfrm>
          <a:off x="9271000" y="16193770"/>
          <a:ext cx="5334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9154160" y="161899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135890</xdr:rowOff>
    </xdr:from>
    <xdr:ext cx="597535" cy="253365"/>
    <xdr:sp macro="" textlink="">
      <xdr:nvSpPr>
        <xdr:cNvPr id="455" name="土木費最大値テキスト"/>
        <xdr:cNvSpPr txBox="1"/>
      </xdr:nvSpPr>
      <xdr:spPr>
        <a:xfrm>
          <a:off x="9271000" y="1467104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56" name="直線コネクタ 455"/>
        <xdr:cNvCxnSpPr/>
      </xdr:nvCxnSpPr>
      <xdr:spPr>
        <a:xfrm>
          <a:off x="9154160" y="148856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52070</xdr:rowOff>
    </xdr:from>
    <xdr:to xmlns:xdr="http://schemas.openxmlformats.org/drawingml/2006/spreadsheetDrawing">
      <xdr:col>55</xdr:col>
      <xdr:colOff>0</xdr:colOff>
      <xdr:row>94</xdr:row>
      <xdr:rowOff>160655</xdr:rowOff>
    </xdr:to>
    <xdr:cxnSp macro="">
      <xdr:nvCxnSpPr>
        <xdr:cNvPr id="457" name="直線コネクタ 456"/>
        <xdr:cNvCxnSpPr/>
      </xdr:nvCxnSpPr>
      <xdr:spPr>
        <a:xfrm flipV="1">
          <a:off x="8496300" y="15596870"/>
          <a:ext cx="7239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xdr:rowOff>
    </xdr:from>
    <xdr:ext cx="597535" cy="259080"/>
    <xdr:sp macro="" textlink="">
      <xdr:nvSpPr>
        <xdr:cNvPr id="458" name="土木費平均値テキスト"/>
        <xdr:cNvSpPr txBox="1"/>
      </xdr:nvSpPr>
      <xdr:spPr>
        <a:xfrm>
          <a:off x="9271000" y="1571752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9192260" y="15739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167640</xdr:colOff>
      <xdr:row>94</xdr:row>
      <xdr:rowOff>160655</xdr:rowOff>
    </xdr:from>
    <xdr:to xmlns:xdr="http://schemas.openxmlformats.org/drawingml/2006/spreadsheetDrawing">
      <xdr:col>50</xdr:col>
      <xdr:colOff>114300</xdr:colOff>
      <xdr:row>95</xdr:row>
      <xdr:rowOff>27940</xdr:rowOff>
    </xdr:to>
    <xdr:cxnSp macro="">
      <xdr:nvCxnSpPr>
        <xdr:cNvPr id="460" name="直線コネクタ 459"/>
        <xdr:cNvCxnSpPr/>
      </xdr:nvCxnSpPr>
      <xdr:spPr>
        <a:xfrm flipV="1">
          <a:off x="7711440" y="15705455"/>
          <a:ext cx="7848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8445500" y="15803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8255</xdr:rowOff>
    </xdr:from>
    <xdr:ext cx="597535" cy="256540"/>
    <xdr:sp macro="" textlink="">
      <xdr:nvSpPr>
        <xdr:cNvPr id="462" name="テキスト ボックス 461"/>
        <xdr:cNvSpPr txBox="1"/>
      </xdr:nvSpPr>
      <xdr:spPr>
        <a:xfrm>
          <a:off x="8219440" y="1589595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27940</xdr:rowOff>
    </xdr:from>
    <xdr:to xmlns:xdr="http://schemas.openxmlformats.org/drawingml/2006/spreadsheetDrawing">
      <xdr:col>45</xdr:col>
      <xdr:colOff>167640</xdr:colOff>
      <xdr:row>95</xdr:row>
      <xdr:rowOff>63500</xdr:rowOff>
    </xdr:to>
    <xdr:cxnSp macro="">
      <xdr:nvCxnSpPr>
        <xdr:cNvPr id="463" name="直線コネクタ 462"/>
        <xdr:cNvCxnSpPr/>
      </xdr:nvCxnSpPr>
      <xdr:spPr>
        <a:xfrm flipV="1">
          <a:off x="6924040" y="15744190"/>
          <a:ext cx="7874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7670800" y="15823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29210</xdr:rowOff>
    </xdr:from>
    <xdr:ext cx="597535" cy="256540"/>
    <xdr:sp macro="" textlink="">
      <xdr:nvSpPr>
        <xdr:cNvPr id="465" name="テキスト ボックス 464"/>
        <xdr:cNvSpPr txBox="1"/>
      </xdr:nvSpPr>
      <xdr:spPr>
        <a:xfrm>
          <a:off x="7444740" y="1591691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40640</xdr:rowOff>
    </xdr:from>
    <xdr:to xmlns:xdr="http://schemas.openxmlformats.org/drawingml/2006/spreadsheetDrawing">
      <xdr:col>41</xdr:col>
      <xdr:colOff>50800</xdr:colOff>
      <xdr:row>95</xdr:row>
      <xdr:rowOff>63500</xdr:rowOff>
    </xdr:to>
    <xdr:cxnSp macro="">
      <xdr:nvCxnSpPr>
        <xdr:cNvPr id="466" name="直線コネクタ 465"/>
        <xdr:cNvCxnSpPr/>
      </xdr:nvCxnSpPr>
      <xdr:spPr>
        <a:xfrm>
          <a:off x="6149340" y="15756890"/>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6873240" y="158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44450</xdr:rowOff>
    </xdr:from>
    <xdr:ext cx="597535" cy="259080"/>
    <xdr:sp macro="" textlink="">
      <xdr:nvSpPr>
        <xdr:cNvPr id="468" name="テキスト ボックス 467"/>
        <xdr:cNvSpPr txBox="1"/>
      </xdr:nvSpPr>
      <xdr:spPr>
        <a:xfrm>
          <a:off x="6670040" y="15932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098540" y="158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34670" cy="258445"/>
    <xdr:sp macro="" textlink="">
      <xdr:nvSpPr>
        <xdr:cNvPr id="470" name="テキスト ボックス 469"/>
        <xdr:cNvSpPr txBox="1"/>
      </xdr:nvSpPr>
      <xdr:spPr>
        <a:xfrm>
          <a:off x="5904865" y="15955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0525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3286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167640</xdr:colOff>
      <xdr:row>101</xdr:row>
      <xdr:rowOff>80010</xdr:rowOff>
    </xdr:from>
    <xdr:ext cx="762000" cy="259080"/>
    <xdr:sp macro="" textlink="">
      <xdr:nvSpPr>
        <xdr:cNvPr id="473" name="テキスト ボックス 472"/>
        <xdr:cNvSpPr txBox="1"/>
      </xdr:nvSpPr>
      <xdr:spPr>
        <a:xfrm>
          <a:off x="7543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74" name="テキスト ボックス 473"/>
        <xdr:cNvSpPr txBox="1"/>
      </xdr:nvSpPr>
      <xdr:spPr>
        <a:xfrm>
          <a:off x="6756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59817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1270</xdr:rowOff>
    </xdr:from>
    <xdr:to xmlns:xdr="http://schemas.openxmlformats.org/drawingml/2006/spreadsheetDrawing">
      <xdr:col>55</xdr:col>
      <xdr:colOff>50800</xdr:colOff>
      <xdr:row>94</xdr:row>
      <xdr:rowOff>102870</xdr:rowOff>
    </xdr:to>
    <xdr:sp macro="" textlink="">
      <xdr:nvSpPr>
        <xdr:cNvPr id="476" name="楕円 475"/>
        <xdr:cNvSpPr/>
      </xdr:nvSpPr>
      <xdr:spPr>
        <a:xfrm>
          <a:off x="9192260" y="15546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24130</xdr:rowOff>
    </xdr:from>
    <xdr:ext cx="597535" cy="259080"/>
    <xdr:sp macro="" textlink="">
      <xdr:nvSpPr>
        <xdr:cNvPr id="477" name="土木費該当値テキスト"/>
        <xdr:cNvSpPr txBox="1"/>
      </xdr:nvSpPr>
      <xdr:spPr>
        <a:xfrm>
          <a:off x="9271000" y="15397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109855</xdr:rowOff>
    </xdr:from>
    <xdr:to xmlns:xdr="http://schemas.openxmlformats.org/drawingml/2006/spreadsheetDrawing">
      <xdr:col>50</xdr:col>
      <xdr:colOff>165100</xdr:colOff>
      <xdr:row>95</xdr:row>
      <xdr:rowOff>40640</xdr:rowOff>
    </xdr:to>
    <xdr:sp macro="" textlink="">
      <xdr:nvSpPr>
        <xdr:cNvPr id="478" name="楕円 477"/>
        <xdr:cNvSpPr/>
      </xdr:nvSpPr>
      <xdr:spPr>
        <a:xfrm>
          <a:off x="8445500" y="15654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56515</xdr:rowOff>
    </xdr:from>
    <xdr:ext cx="597535" cy="258445"/>
    <xdr:sp macro="" textlink="">
      <xdr:nvSpPr>
        <xdr:cNvPr id="479" name="テキスト ボックス 478"/>
        <xdr:cNvSpPr txBox="1"/>
      </xdr:nvSpPr>
      <xdr:spPr>
        <a:xfrm>
          <a:off x="8219440" y="1542986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148590</xdr:rowOff>
    </xdr:from>
    <xdr:to xmlns:xdr="http://schemas.openxmlformats.org/drawingml/2006/spreadsheetDrawing">
      <xdr:col>46</xdr:col>
      <xdr:colOff>38100</xdr:colOff>
      <xdr:row>95</xdr:row>
      <xdr:rowOff>78740</xdr:rowOff>
    </xdr:to>
    <xdr:sp macro="" textlink="">
      <xdr:nvSpPr>
        <xdr:cNvPr id="480" name="楕円 479"/>
        <xdr:cNvSpPr/>
      </xdr:nvSpPr>
      <xdr:spPr>
        <a:xfrm>
          <a:off x="7670800" y="15693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95250</xdr:rowOff>
    </xdr:from>
    <xdr:ext cx="597535" cy="259080"/>
    <xdr:sp macro="" textlink="">
      <xdr:nvSpPr>
        <xdr:cNvPr id="481" name="テキスト ボックス 480"/>
        <xdr:cNvSpPr txBox="1"/>
      </xdr:nvSpPr>
      <xdr:spPr>
        <a:xfrm>
          <a:off x="7444740" y="15468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12065</xdr:rowOff>
    </xdr:from>
    <xdr:to xmlns:xdr="http://schemas.openxmlformats.org/drawingml/2006/spreadsheetDrawing">
      <xdr:col>41</xdr:col>
      <xdr:colOff>101600</xdr:colOff>
      <xdr:row>95</xdr:row>
      <xdr:rowOff>113665</xdr:rowOff>
    </xdr:to>
    <xdr:sp macro="" textlink="">
      <xdr:nvSpPr>
        <xdr:cNvPr id="482" name="楕円 481"/>
        <xdr:cNvSpPr/>
      </xdr:nvSpPr>
      <xdr:spPr>
        <a:xfrm>
          <a:off x="6873240" y="15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130175</xdr:rowOff>
    </xdr:from>
    <xdr:ext cx="597535" cy="259080"/>
    <xdr:sp macro="" textlink="">
      <xdr:nvSpPr>
        <xdr:cNvPr id="483" name="テキスト ボックス 482"/>
        <xdr:cNvSpPr txBox="1"/>
      </xdr:nvSpPr>
      <xdr:spPr>
        <a:xfrm>
          <a:off x="6670040" y="155035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161290</xdr:rowOff>
    </xdr:from>
    <xdr:to xmlns:xdr="http://schemas.openxmlformats.org/drawingml/2006/spreadsheetDrawing">
      <xdr:col>36</xdr:col>
      <xdr:colOff>165100</xdr:colOff>
      <xdr:row>95</xdr:row>
      <xdr:rowOff>91440</xdr:rowOff>
    </xdr:to>
    <xdr:sp macro="" textlink="">
      <xdr:nvSpPr>
        <xdr:cNvPr id="484" name="楕円 483"/>
        <xdr:cNvSpPr/>
      </xdr:nvSpPr>
      <xdr:spPr>
        <a:xfrm>
          <a:off x="6098540" y="157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107950</xdr:rowOff>
    </xdr:from>
    <xdr:ext cx="597535" cy="259080"/>
    <xdr:sp macro="" textlink="">
      <xdr:nvSpPr>
        <xdr:cNvPr id="485" name="テキスト ボックス 484"/>
        <xdr:cNvSpPr txBox="1"/>
      </xdr:nvSpPr>
      <xdr:spPr>
        <a:xfrm>
          <a:off x="5872480" y="154813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167640</xdr:colOff>
      <xdr:row>25</xdr:row>
      <xdr:rowOff>31115</xdr:rowOff>
    </xdr:to>
    <xdr:sp macro="" textlink="">
      <xdr:nvSpPr>
        <xdr:cNvPr id="486" name="正方形/長方形 485"/>
        <xdr:cNvSpPr/>
      </xdr:nvSpPr>
      <xdr:spPr>
        <a:xfrm>
          <a:off x="10960100" y="3859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7" name="正方形/長方形 486"/>
        <xdr:cNvSpPr/>
      </xdr:nvSpPr>
      <xdr:spPr>
        <a:xfrm>
          <a:off x="110642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0642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9" name="正方形/長方形 488"/>
        <xdr:cNvSpPr/>
      </xdr:nvSpPr>
      <xdr:spPr>
        <a:xfrm>
          <a:off x="119659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19659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1" name="正方形/長方形 490"/>
        <xdr:cNvSpPr/>
      </xdr:nvSpPr>
      <xdr:spPr>
        <a:xfrm>
          <a:off x="129717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29717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80645</xdr:rowOff>
    </xdr:to>
    <xdr:sp macro="" textlink="">
      <xdr:nvSpPr>
        <xdr:cNvPr id="493" name="正方形/長方形 492"/>
        <xdr:cNvSpPr/>
      </xdr:nvSpPr>
      <xdr:spPr>
        <a:xfrm>
          <a:off x="10960100" y="4653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4" name="テキスト ボックス 493"/>
        <xdr:cNvSpPr txBox="1"/>
      </xdr:nvSpPr>
      <xdr:spPr>
        <a:xfrm>
          <a:off x="10922000" y="4469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167640</xdr:colOff>
      <xdr:row>41</xdr:row>
      <xdr:rowOff>80645</xdr:rowOff>
    </xdr:to>
    <xdr:cxnSp macro="">
      <xdr:nvCxnSpPr>
        <xdr:cNvPr id="495" name="直線コネクタ 494"/>
        <xdr:cNvCxnSpPr/>
      </xdr:nvCxnSpPr>
      <xdr:spPr>
        <a:xfrm>
          <a:off x="10960100" y="6856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167640</xdr:colOff>
      <xdr:row>39</xdr:row>
      <xdr:rowOff>43180</xdr:rowOff>
    </xdr:to>
    <xdr:cxnSp macro="">
      <xdr:nvCxnSpPr>
        <xdr:cNvPr id="496" name="直線コネクタ 495"/>
        <xdr:cNvCxnSpPr/>
      </xdr:nvCxnSpPr>
      <xdr:spPr>
        <a:xfrm>
          <a:off x="10960100" y="64884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7650" cy="252095"/>
    <xdr:sp macro="" textlink="">
      <xdr:nvSpPr>
        <xdr:cNvPr id="497" name="テキスト ボックス 496"/>
        <xdr:cNvSpPr txBox="1"/>
      </xdr:nvSpPr>
      <xdr:spPr>
        <a:xfrm>
          <a:off x="10734040" y="635254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167640</xdr:colOff>
      <xdr:row>37</xdr:row>
      <xdr:rowOff>5715</xdr:rowOff>
    </xdr:to>
    <xdr:cxnSp macro="">
      <xdr:nvCxnSpPr>
        <xdr:cNvPr id="498" name="直線コネクタ 497"/>
        <xdr:cNvCxnSpPr/>
      </xdr:nvCxnSpPr>
      <xdr:spPr>
        <a:xfrm>
          <a:off x="10960100" y="612076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2095"/>
    <xdr:sp macro="" textlink="">
      <xdr:nvSpPr>
        <xdr:cNvPr id="499" name="テキスト ボックス 498"/>
        <xdr:cNvSpPr txBox="1"/>
      </xdr:nvSpPr>
      <xdr:spPr>
        <a:xfrm>
          <a:off x="10497185" y="598487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167640</xdr:colOff>
      <xdr:row>34</xdr:row>
      <xdr:rowOff>136525</xdr:rowOff>
    </xdr:to>
    <xdr:cxnSp macro="">
      <xdr:nvCxnSpPr>
        <xdr:cNvPr id="500" name="直線コネクタ 499"/>
        <xdr:cNvCxnSpPr/>
      </xdr:nvCxnSpPr>
      <xdr:spPr>
        <a:xfrm>
          <a:off x="10960100" y="57562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4360" cy="252095"/>
    <xdr:sp macro="" textlink="">
      <xdr:nvSpPr>
        <xdr:cNvPr id="501" name="テキスト ボックス 500"/>
        <xdr:cNvSpPr txBox="1"/>
      </xdr:nvSpPr>
      <xdr:spPr>
        <a:xfrm>
          <a:off x="10433050" y="56197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167640</xdr:colOff>
      <xdr:row>32</xdr:row>
      <xdr:rowOff>99060</xdr:rowOff>
    </xdr:to>
    <xdr:cxnSp macro="">
      <xdr:nvCxnSpPr>
        <xdr:cNvPr id="502" name="直線コネクタ 501"/>
        <xdr:cNvCxnSpPr/>
      </xdr:nvCxnSpPr>
      <xdr:spPr>
        <a:xfrm>
          <a:off x="10960100" y="538861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128270</xdr:rowOff>
    </xdr:from>
    <xdr:ext cx="594360" cy="252095"/>
    <xdr:sp macro="" textlink="">
      <xdr:nvSpPr>
        <xdr:cNvPr id="503" name="テキスト ボックス 502"/>
        <xdr:cNvSpPr txBox="1"/>
      </xdr:nvSpPr>
      <xdr:spPr>
        <a:xfrm>
          <a:off x="10433050" y="525272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167640</xdr:colOff>
      <xdr:row>30</xdr:row>
      <xdr:rowOff>61595</xdr:rowOff>
    </xdr:to>
    <xdr:cxnSp macro="">
      <xdr:nvCxnSpPr>
        <xdr:cNvPr id="504" name="直線コネクタ 503"/>
        <xdr:cNvCxnSpPr/>
      </xdr:nvCxnSpPr>
      <xdr:spPr>
        <a:xfrm>
          <a:off x="10960100" y="50209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4360" cy="250825"/>
    <xdr:sp macro="" textlink="">
      <xdr:nvSpPr>
        <xdr:cNvPr id="505" name="テキスト ボックス 504"/>
        <xdr:cNvSpPr txBox="1"/>
      </xdr:nvSpPr>
      <xdr:spPr>
        <a:xfrm>
          <a:off x="10433050" y="4885055"/>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28</xdr:row>
      <xdr:rowOff>24765</xdr:rowOff>
    </xdr:to>
    <xdr:cxnSp macro="">
      <xdr:nvCxnSpPr>
        <xdr:cNvPr id="506" name="直線コネクタ 505"/>
        <xdr:cNvCxnSpPr/>
      </xdr:nvCxnSpPr>
      <xdr:spPr>
        <a:xfrm>
          <a:off x="10960100" y="4653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4360" cy="250825"/>
    <xdr:sp macro="" textlink="">
      <xdr:nvSpPr>
        <xdr:cNvPr id="507" name="テキスト ボックス 506"/>
        <xdr:cNvSpPr txBox="1"/>
      </xdr:nvSpPr>
      <xdr:spPr>
        <a:xfrm>
          <a:off x="10433050" y="4517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167640</xdr:colOff>
      <xdr:row>41</xdr:row>
      <xdr:rowOff>80645</xdr:rowOff>
    </xdr:to>
    <xdr:sp macro="" textlink="">
      <xdr:nvSpPr>
        <xdr:cNvPr id="508" name="消防費グラフ枠"/>
        <xdr:cNvSpPr/>
      </xdr:nvSpPr>
      <xdr:spPr>
        <a:xfrm>
          <a:off x="10960100" y="4653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8255</xdr:rowOff>
    </xdr:from>
    <xdr:to xmlns:xdr="http://schemas.openxmlformats.org/drawingml/2006/spreadsheetDrawing">
      <xdr:col>85</xdr:col>
      <xdr:colOff>126365</xdr:colOff>
      <xdr:row>38</xdr:row>
      <xdr:rowOff>31115</xdr:rowOff>
    </xdr:to>
    <xdr:cxnSp macro="">
      <xdr:nvCxnSpPr>
        <xdr:cNvPr id="509" name="直線コネクタ 508"/>
        <xdr:cNvCxnSpPr/>
      </xdr:nvCxnSpPr>
      <xdr:spPr>
        <a:xfrm flipV="1">
          <a:off x="14374495" y="513270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38</xdr:row>
      <xdr:rowOff>34925</xdr:rowOff>
    </xdr:from>
    <xdr:ext cx="534670" cy="252095"/>
    <xdr:sp macro="" textlink="">
      <xdr:nvSpPr>
        <xdr:cNvPr id="510" name="消防費最小値テキスト"/>
        <xdr:cNvSpPr txBox="1"/>
      </xdr:nvSpPr>
      <xdr:spPr>
        <a:xfrm>
          <a:off x="14417040" y="63150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31115</xdr:rowOff>
    </xdr:from>
    <xdr:to xmlns:xdr="http://schemas.openxmlformats.org/drawingml/2006/spreadsheetDrawing">
      <xdr:col>86</xdr:col>
      <xdr:colOff>25400</xdr:colOff>
      <xdr:row>38</xdr:row>
      <xdr:rowOff>31115</xdr:rowOff>
    </xdr:to>
    <xdr:cxnSp macro="">
      <xdr:nvCxnSpPr>
        <xdr:cNvPr id="511" name="直線コネクタ 510"/>
        <xdr:cNvCxnSpPr/>
      </xdr:nvCxnSpPr>
      <xdr:spPr>
        <a:xfrm>
          <a:off x="14287500" y="6311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29</xdr:row>
      <xdr:rowOff>124460</xdr:rowOff>
    </xdr:from>
    <xdr:ext cx="598805" cy="250825"/>
    <xdr:sp macro="" textlink="">
      <xdr:nvSpPr>
        <xdr:cNvPr id="512" name="消防費最大値テキスト"/>
        <xdr:cNvSpPr txBox="1"/>
      </xdr:nvSpPr>
      <xdr:spPr>
        <a:xfrm>
          <a:off x="14417040" y="49187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8255</xdr:rowOff>
    </xdr:from>
    <xdr:to xmlns:xdr="http://schemas.openxmlformats.org/drawingml/2006/spreadsheetDrawing">
      <xdr:col>86</xdr:col>
      <xdr:colOff>25400</xdr:colOff>
      <xdr:row>31</xdr:row>
      <xdr:rowOff>8255</xdr:rowOff>
    </xdr:to>
    <xdr:cxnSp macro="">
      <xdr:nvCxnSpPr>
        <xdr:cNvPr id="513" name="直線コネクタ 512"/>
        <xdr:cNvCxnSpPr/>
      </xdr:nvCxnSpPr>
      <xdr:spPr>
        <a:xfrm>
          <a:off x="14287500" y="51327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99060</xdr:rowOff>
    </xdr:from>
    <xdr:to xmlns:xdr="http://schemas.openxmlformats.org/drawingml/2006/spreadsheetDrawing">
      <xdr:col>85</xdr:col>
      <xdr:colOff>127000</xdr:colOff>
      <xdr:row>36</xdr:row>
      <xdr:rowOff>117475</xdr:rowOff>
    </xdr:to>
    <xdr:cxnSp macro="">
      <xdr:nvCxnSpPr>
        <xdr:cNvPr id="514" name="直線コネクタ 513"/>
        <xdr:cNvCxnSpPr/>
      </xdr:nvCxnSpPr>
      <xdr:spPr>
        <a:xfrm flipV="1">
          <a:off x="13629640" y="6049010"/>
          <a:ext cx="7467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36</xdr:row>
      <xdr:rowOff>84455</xdr:rowOff>
    </xdr:from>
    <xdr:ext cx="534670" cy="250825"/>
    <xdr:sp macro="" textlink="">
      <xdr:nvSpPr>
        <xdr:cNvPr id="515" name="消防費平均値テキスト"/>
        <xdr:cNvSpPr txBox="1"/>
      </xdr:nvSpPr>
      <xdr:spPr>
        <a:xfrm>
          <a:off x="14417040" y="603440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106045</xdr:rowOff>
    </xdr:from>
    <xdr:to xmlns:xdr="http://schemas.openxmlformats.org/drawingml/2006/spreadsheetDrawing">
      <xdr:col>85</xdr:col>
      <xdr:colOff>167640</xdr:colOff>
      <xdr:row>37</xdr:row>
      <xdr:rowOff>37465</xdr:rowOff>
    </xdr:to>
    <xdr:sp macro="" textlink="">
      <xdr:nvSpPr>
        <xdr:cNvPr id="516" name="フローチャート: 判断 515"/>
        <xdr:cNvSpPr/>
      </xdr:nvSpPr>
      <xdr:spPr>
        <a:xfrm>
          <a:off x="14325600" y="6055995"/>
          <a:ext cx="914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117475</xdr:rowOff>
    </xdr:from>
    <xdr:to xmlns:xdr="http://schemas.openxmlformats.org/drawingml/2006/spreadsheetDrawing">
      <xdr:col>81</xdr:col>
      <xdr:colOff>50800</xdr:colOff>
      <xdr:row>36</xdr:row>
      <xdr:rowOff>122555</xdr:rowOff>
    </xdr:to>
    <xdr:cxnSp macro="">
      <xdr:nvCxnSpPr>
        <xdr:cNvPr id="517" name="直線コネクタ 516"/>
        <xdr:cNvCxnSpPr/>
      </xdr:nvCxnSpPr>
      <xdr:spPr>
        <a:xfrm flipV="1">
          <a:off x="12854940" y="6067425"/>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144145</xdr:rowOff>
    </xdr:from>
    <xdr:to xmlns:xdr="http://schemas.openxmlformats.org/drawingml/2006/spreadsheetDrawing">
      <xdr:col>81</xdr:col>
      <xdr:colOff>101600</xdr:colOff>
      <xdr:row>37</xdr:row>
      <xdr:rowOff>75565</xdr:rowOff>
    </xdr:to>
    <xdr:sp macro="" textlink="">
      <xdr:nvSpPr>
        <xdr:cNvPr id="518" name="フローチャート: 判断 517"/>
        <xdr:cNvSpPr/>
      </xdr:nvSpPr>
      <xdr:spPr>
        <a:xfrm>
          <a:off x="13578840" y="609409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67310</xdr:rowOff>
    </xdr:from>
    <xdr:ext cx="533400" cy="252095"/>
    <xdr:sp macro="" textlink="">
      <xdr:nvSpPr>
        <xdr:cNvPr id="519" name="テキスト ボックス 518"/>
        <xdr:cNvSpPr txBox="1"/>
      </xdr:nvSpPr>
      <xdr:spPr>
        <a:xfrm>
          <a:off x="13408025" y="6182360"/>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35</xdr:row>
      <xdr:rowOff>165100</xdr:rowOff>
    </xdr:from>
    <xdr:to xmlns:xdr="http://schemas.openxmlformats.org/drawingml/2006/spreadsheetDrawing">
      <xdr:col>76</xdr:col>
      <xdr:colOff>114300</xdr:colOff>
      <xdr:row>36</xdr:row>
      <xdr:rowOff>122555</xdr:rowOff>
    </xdr:to>
    <xdr:cxnSp macro="">
      <xdr:nvCxnSpPr>
        <xdr:cNvPr id="520" name="直線コネクタ 519"/>
        <xdr:cNvCxnSpPr/>
      </xdr:nvCxnSpPr>
      <xdr:spPr>
        <a:xfrm>
          <a:off x="12070080" y="5949950"/>
          <a:ext cx="78486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154940</xdr:rowOff>
    </xdr:from>
    <xdr:to xmlns:xdr="http://schemas.openxmlformats.org/drawingml/2006/spreadsheetDrawing">
      <xdr:col>76</xdr:col>
      <xdr:colOff>165100</xdr:colOff>
      <xdr:row>37</xdr:row>
      <xdr:rowOff>86995</xdr:rowOff>
    </xdr:to>
    <xdr:sp macro="" textlink="">
      <xdr:nvSpPr>
        <xdr:cNvPr id="521" name="フローチャート: 判断 520"/>
        <xdr:cNvSpPr/>
      </xdr:nvSpPr>
      <xdr:spPr>
        <a:xfrm>
          <a:off x="12804140" y="61048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78740</xdr:rowOff>
    </xdr:from>
    <xdr:ext cx="534670" cy="253365"/>
    <xdr:sp macro="" textlink="">
      <xdr:nvSpPr>
        <xdr:cNvPr id="522" name="テキスト ボックス 521"/>
        <xdr:cNvSpPr txBox="1"/>
      </xdr:nvSpPr>
      <xdr:spPr>
        <a:xfrm>
          <a:off x="12610465" y="61937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55245</xdr:rowOff>
    </xdr:from>
    <xdr:to xmlns:xdr="http://schemas.openxmlformats.org/drawingml/2006/spreadsheetDrawing">
      <xdr:col>71</xdr:col>
      <xdr:colOff>167640</xdr:colOff>
      <xdr:row>35</xdr:row>
      <xdr:rowOff>165100</xdr:rowOff>
    </xdr:to>
    <xdr:cxnSp macro="">
      <xdr:nvCxnSpPr>
        <xdr:cNvPr id="523" name="直線コネクタ 522"/>
        <xdr:cNvCxnSpPr/>
      </xdr:nvCxnSpPr>
      <xdr:spPr>
        <a:xfrm>
          <a:off x="11282680" y="5674995"/>
          <a:ext cx="7874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136525</xdr:rowOff>
    </xdr:from>
    <xdr:to xmlns:xdr="http://schemas.openxmlformats.org/drawingml/2006/spreadsheetDrawing">
      <xdr:col>72</xdr:col>
      <xdr:colOff>38100</xdr:colOff>
      <xdr:row>37</xdr:row>
      <xdr:rowOff>68580</xdr:rowOff>
    </xdr:to>
    <xdr:sp macro="" textlink="">
      <xdr:nvSpPr>
        <xdr:cNvPr id="524" name="フローチャート: 判断 523"/>
        <xdr:cNvSpPr/>
      </xdr:nvSpPr>
      <xdr:spPr>
        <a:xfrm>
          <a:off x="12029440" y="608647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59690</xdr:rowOff>
    </xdr:from>
    <xdr:ext cx="532130" cy="252095"/>
    <xdr:sp macro="" textlink="">
      <xdr:nvSpPr>
        <xdr:cNvPr id="525" name="テキスト ボックス 524"/>
        <xdr:cNvSpPr txBox="1"/>
      </xdr:nvSpPr>
      <xdr:spPr>
        <a:xfrm>
          <a:off x="11835765" y="617474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107315</xdr:rowOff>
    </xdr:from>
    <xdr:to xmlns:xdr="http://schemas.openxmlformats.org/drawingml/2006/spreadsheetDrawing">
      <xdr:col>67</xdr:col>
      <xdr:colOff>101600</xdr:colOff>
      <xdr:row>37</xdr:row>
      <xdr:rowOff>39370</xdr:rowOff>
    </xdr:to>
    <xdr:sp macro="" textlink="">
      <xdr:nvSpPr>
        <xdr:cNvPr id="526" name="フローチャート: 判断 525"/>
        <xdr:cNvSpPr/>
      </xdr:nvSpPr>
      <xdr:spPr>
        <a:xfrm>
          <a:off x="11231880" y="60572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30480</xdr:rowOff>
    </xdr:from>
    <xdr:ext cx="533400" cy="250825"/>
    <xdr:sp macro="" textlink="">
      <xdr:nvSpPr>
        <xdr:cNvPr id="527" name="テキスト ボックス 526"/>
        <xdr:cNvSpPr txBox="1"/>
      </xdr:nvSpPr>
      <xdr:spPr>
        <a:xfrm>
          <a:off x="11061065" y="6145530"/>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8" name="テキスト ボックス 527"/>
        <xdr:cNvSpPr txBox="1"/>
      </xdr:nvSpPr>
      <xdr:spPr>
        <a:xfrm>
          <a:off x="1420876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60730" cy="253365"/>
    <xdr:sp macro="" textlink="">
      <xdr:nvSpPr>
        <xdr:cNvPr id="529" name="テキスト ボックス 528"/>
        <xdr:cNvSpPr txBox="1"/>
      </xdr:nvSpPr>
      <xdr:spPr>
        <a:xfrm>
          <a:off x="1346200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0" name="テキスト ボックス 529"/>
        <xdr:cNvSpPr txBox="1"/>
      </xdr:nvSpPr>
      <xdr:spPr>
        <a:xfrm>
          <a:off x="126873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41</xdr:row>
      <xdr:rowOff>78105</xdr:rowOff>
    </xdr:from>
    <xdr:ext cx="762000" cy="253365"/>
    <xdr:sp macro="" textlink="">
      <xdr:nvSpPr>
        <xdr:cNvPr id="531" name="テキスト ボックス 530"/>
        <xdr:cNvSpPr txBox="1"/>
      </xdr:nvSpPr>
      <xdr:spPr>
        <a:xfrm>
          <a:off x="119024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60730" cy="253365"/>
    <xdr:sp macro="" textlink="">
      <xdr:nvSpPr>
        <xdr:cNvPr id="532" name="テキスト ボックス 531"/>
        <xdr:cNvSpPr txBox="1"/>
      </xdr:nvSpPr>
      <xdr:spPr>
        <a:xfrm>
          <a:off x="1111504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50165</xdr:rowOff>
    </xdr:from>
    <xdr:to xmlns:xdr="http://schemas.openxmlformats.org/drawingml/2006/spreadsheetDrawing">
      <xdr:col>85</xdr:col>
      <xdr:colOff>167640</xdr:colOff>
      <xdr:row>36</xdr:row>
      <xdr:rowOff>149225</xdr:rowOff>
    </xdr:to>
    <xdr:sp macro="" textlink="">
      <xdr:nvSpPr>
        <xdr:cNvPr id="533" name="楕円 532"/>
        <xdr:cNvSpPr/>
      </xdr:nvSpPr>
      <xdr:spPr>
        <a:xfrm>
          <a:off x="14325600" y="6000115"/>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35</xdr:row>
      <xdr:rowOff>72390</xdr:rowOff>
    </xdr:from>
    <xdr:ext cx="534670" cy="252095"/>
    <xdr:sp macro="" textlink="">
      <xdr:nvSpPr>
        <xdr:cNvPr id="534" name="消防費該当値テキスト"/>
        <xdr:cNvSpPr txBox="1"/>
      </xdr:nvSpPr>
      <xdr:spPr>
        <a:xfrm>
          <a:off x="14417040" y="58572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67945</xdr:rowOff>
    </xdr:from>
    <xdr:to xmlns:xdr="http://schemas.openxmlformats.org/drawingml/2006/spreadsheetDrawing">
      <xdr:col>81</xdr:col>
      <xdr:colOff>101600</xdr:colOff>
      <xdr:row>36</xdr:row>
      <xdr:rowOff>165100</xdr:rowOff>
    </xdr:to>
    <xdr:sp macro="" textlink="">
      <xdr:nvSpPr>
        <xdr:cNvPr id="535" name="楕円 534"/>
        <xdr:cNvSpPr/>
      </xdr:nvSpPr>
      <xdr:spPr>
        <a:xfrm>
          <a:off x="13578840" y="60178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15875</xdr:rowOff>
    </xdr:from>
    <xdr:ext cx="533400" cy="252095"/>
    <xdr:sp macro="" textlink="">
      <xdr:nvSpPr>
        <xdr:cNvPr id="536" name="テキスト ボックス 535"/>
        <xdr:cNvSpPr txBox="1"/>
      </xdr:nvSpPr>
      <xdr:spPr>
        <a:xfrm>
          <a:off x="13408025" y="580072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73025</xdr:rowOff>
    </xdr:from>
    <xdr:to xmlns:xdr="http://schemas.openxmlformats.org/drawingml/2006/spreadsheetDrawing">
      <xdr:col>76</xdr:col>
      <xdr:colOff>165100</xdr:colOff>
      <xdr:row>37</xdr:row>
      <xdr:rowOff>4445</xdr:rowOff>
    </xdr:to>
    <xdr:sp macro="" textlink="">
      <xdr:nvSpPr>
        <xdr:cNvPr id="537" name="楕円 536"/>
        <xdr:cNvSpPr/>
      </xdr:nvSpPr>
      <xdr:spPr>
        <a:xfrm>
          <a:off x="12804140" y="60229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20320</xdr:rowOff>
    </xdr:from>
    <xdr:ext cx="534670" cy="252095"/>
    <xdr:sp macro="" textlink="">
      <xdr:nvSpPr>
        <xdr:cNvPr id="538" name="テキスト ボックス 537"/>
        <xdr:cNvSpPr txBox="1"/>
      </xdr:nvSpPr>
      <xdr:spPr>
        <a:xfrm>
          <a:off x="12610465" y="58051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117475</xdr:rowOff>
    </xdr:from>
    <xdr:to xmlns:xdr="http://schemas.openxmlformats.org/drawingml/2006/spreadsheetDrawing">
      <xdr:col>72</xdr:col>
      <xdr:colOff>38100</xdr:colOff>
      <xdr:row>36</xdr:row>
      <xdr:rowOff>50165</xdr:rowOff>
    </xdr:to>
    <xdr:sp macro="" textlink="">
      <xdr:nvSpPr>
        <xdr:cNvPr id="539" name="楕円 538"/>
        <xdr:cNvSpPr/>
      </xdr:nvSpPr>
      <xdr:spPr>
        <a:xfrm>
          <a:off x="12029440" y="590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66040</xdr:rowOff>
    </xdr:from>
    <xdr:ext cx="532130" cy="252095"/>
    <xdr:sp macro="" textlink="">
      <xdr:nvSpPr>
        <xdr:cNvPr id="540" name="テキスト ボックス 539"/>
        <xdr:cNvSpPr txBox="1"/>
      </xdr:nvSpPr>
      <xdr:spPr>
        <a:xfrm>
          <a:off x="11835765" y="5685790"/>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5715</xdr:rowOff>
    </xdr:from>
    <xdr:to xmlns:xdr="http://schemas.openxmlformats.org/drawingml/2006/spreadsheetDrawing">
      <xdr:col>67</xdr:col>
      <xdr:colOff>101600</xdr:colOff>
      <xdr:row>34</xdr:row>
      <xdr:rowOff>105410</xdr:rowOff>
    </xdr:to>
    <xdr:sp macro="" textlink="">
      <xdr:nvSpPr>
        <xdr:cNvPr id="541" name="楕円 540"/>
        <xdr:cNvSpPr/>
      </xdr:nvSpPr>
      <xdr:spPr>
        <a:xfrm>
          <a:off x="11231880" y="5625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32</xdr:row>
      <xdr:rowOff>120650</xdr:rowOff>
    </xdr:from>
    <xdr:ext cx="597535" cy="252095"/>
    <xdr:sp macro="" textlink="">
      <xdr:nvSpPr>
        <xdr:cNvPr id="542" name="テキスト ボックス 541"/>
        <xdr:cNvSpPr txBox="1"/>
      </xdr:nvSpPr>
      <xdr:spPr>
        <a:xfrm>
          <a:off x="11028680" y="541020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167640</xdr:colOff>
      <xdr:row>45</xdr:row>
      <xdr:rowOff>31115</xdr:rowOff>
    </xdr:to>
    <xdr:sp macro="" textlink="">
      <xdr:nvSpPr>
        <xdr:cNvPr id="543" name="正方形/長方形 542"/>
        <xdr:cNvSpPr/>
      </xdr:nvSpPr>
      <xdr:spPr>
        <a:xfrm>
          <a:off x="10960100" y="7161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4" name="正方形/長方形 543"/>
        <xdr:cNvSpPr/>
      </xdr:nvSpPr>
      <xdr:spPr>
        <a:xfrm>
          <a:off x="110642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10642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6" name="正方形/長方形 545"/>
        <xdr:cNvSpPr/>
      </xdr:nvSpPr>
      <xdr:spPr>
        <a:xfrm>
          <a:off x="119659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19659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8" name="正方形/長方形 547"/>
        <xdr:cNvSpPr/>
      </xdr:nvSpPr>
      <xdr:spPr>
        <a:xfrm>
          <a:off x="129717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29717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80645</xdr:rowOff>
    </xdr:to>
    <xdr:sp macro="" textlink="">
      <xdr:nvSpPr>
        <xdr:cNvPr id="550" name="正方形/長方形 549"/>
        <xdr:cNvSpPr/>
      </xdr:nvSpPr>
      <xdr:spPr>
        <a:xfrm>
          <a:off x="10960100" y="7955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1" name="テキスト ボックス 550"/>
        <xdr:cNvSpPr txBox="1"/>
      </xdr:nvSpPr>
      <xdr:spPr>
        <a:xfrm>
          <a:off x="10922000" y="7771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167640</xdr:colOff>
      <xdr:row>61</xdr:row>
      <xdr:rowOff>80645</xdr:rowOff>
    </xdr:to>
    <xdr:cxnSp macro="">
      <xdr:nvCxnSpPr>
        <xdr:cNvPr id="552" name="直線コネクタ 551"/>
        <xdr:cNvCxnSpPr/>
      </xdr:nvCxnSpPr>
      <xdr:spPr>
        <a:xfrm>
          <a:off x="10960100" y="10158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167640</xdr:colOff>
      <xdr:row>58</xdr:row>
      <xdr:rowOff>136525</xdr:rowOff>
    </xdr:to>
    <xdr:cxnSp macro="">
      <xdr:nvCxnSpPr>
        <xdr:cNvPr id="553" name="直線コネクタ 552"/>
        <xdr:cNvCxnSpPr/>
      </xdr:nvCxnSpPr>
      <xdr:spPr>
        <a:xfrm>
          <a:off x="10960100" y="97186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7650" cy="252095"/>
    <xdr:sp macro="" textlink="">
      <xdr:nvSpPr>
        <xdr:cNvPr id="554" name="テキスト ボックス 553"/>
        <xdr:cNvSpPr txBox="1"/>
      </xdr:nvSpPr>
      <xdr:spPr>
        <a:xfrm>
          <a:off x="10734040" y="95821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167640</xdr:colOff>
      <xdr:row>56</xdr:row>
      <xdr:rowOff>24765</xdr:rowOff>
    </xdr:to>
    <xdr:cxnSp macro="">
      <xdr:nvCxnSpPr>
        <xdr:cNvPr id="555" name="直線コネクタ 554"/>
        <xdr:cNvCxnSpPr/>
      </xdr:nvCxnSpPr>
      <xdr:spPr>
        <a:xfrm>
          <a:off x="10960100" y="92767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53340</xdr:rowOff>
    </xdr:from>
    <xdr:ext cx="594360" cy="250825"/>
    <xdr:sp macro="" textlink="">
      <xdr:nvSpPr>
        <xdr:cNvPr id="556" name="テキスト ボックス 555"/>
        <xdr:cNvSpPr txBox="1"/>
      </xdr:nvSpPr>
      <xdr:spPr>
        <a:xfrm>
          <a:off x="10433050" y="91401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167640</xdr:colOff>
      <xdr:row>53</xdr:row>
      <xdr:rowOff>80645</xdr:rowOff>
    </xdr:to>
    <xdr:cxnSp macro="">
      <xdr:nvCxnSpPr>
        <xdr:cNvPr id="557" name="直線コネクタ 556"/>
        <xdr:cNvCxnSpPr/>
      </xdr:nvCxnSpPr>
      <xdr:spPr>
        <a:xfrm>
          <a:off x="10960100" y="88372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109220</xdr:rowOff>
    </xdr:from>
    <xdr:ext cx="594360" cy="252095"/>
    <xdr:sp macro="" textlink="">
      <xdr:nvSpPr>
        <xdr:cNvPr id="558" name="テキスト ボックス 557"/>
        <xdr:cNvSpPr txBox="1"/>
      </xdr:nvSpPr>
      <xdr:spPr>
        <a:xfrm>
          <a:off x="10433050" y="870077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167640</xdr:colOff>
      <xdr:row>50</xdr:row>
      <xdr:rowOff>136525</xdr:rowOff>
    </xdr:to>
    <xdr:cxnSp macro="">
      <xdr:nvCxnSpPr>
        <xdr:cNvPr id="559" name="直線コネクタ 558"/>
        <xdr:cNvCxnSpPr/>
      </xdr:nvCxnSpPr>
      <xdr:spPr>
        <a:xfrm>
          <a:off x="10960100" y="8397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4360" cy="252095"/>
    <xdr:sp macro="" textlink="">
      <xdr:nvSpPr>
        <xdr:cNvPr id="560" name="テキスト ボックス 559"/>
        <xdr:cNvSpPr txBox="1"/>
      </xdr:nvSpPr>
      <xdr:spPr>
        <a:xfrm>
          <a:off x="10433050" y="8261350"/>
          <a:ext cx="594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48</xdr:row>
      <xdr:rowOff>24765</xdr:rowOff>
    </xdr:to>
    <xdr:cxnSp macro="">
      <xdr:nvCxnSpPr>
        <xdr:cNvPr id="561" name="直線コネクタ 560"/>
        <xdr:cNvCxnSpPr/>
      </xdr:nvCxnSpPr>
      <xdr:spPr>
        <a:xfrm>
          <a:off x="10960100" y="7955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4360" cy="250825"/>
    <xdr:sp macro="" textlink="">
      <xdr:nvSpPr>
        <xdr:cNvPr id="562" name="テキスト ボックス 561"/>
        <xdr:cNvSpPr txBox="1"/>
      </xdr:nvSpPr>
      <xdr:spPr>
        <a:xfrm>
          <a:off x="10433050" y="7819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167640</xdr:colOff>
      <xdr:row>61</xdr:row>
      <xdr:rowOff>80645</xdr:rowOff>
    </xdr:to>
    <xdr:sp macro="" textlink="">
      <xdr:nvSpPr>
        <xdr:cNvPr id="563" name="教育費グラフ枠"/>
        <xdr:cNvSpPr/>
      </xdr:nvSpPr>
      <xdr:spPr>
        <a:xfrm>
          <a:off x="10960100" y="7955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44450</xdr:rowOff>
    </xdr:from>
    <xdr:to xmlns:xdr="http://schemas.openxmlformats.org/drawingml/2006/spreadsheetDrawing">
      <xdr:col>85</xdr:col>
      <xdr:colOff>126365</xdr:colOff>
      <xdr:row>57</xdr:row>
      <xdr:rowOff>54610</xdr:rowOff>
    </xdr:to>
    <xdr:cxnSp macro="">
      <xdr:nvCxnSpPr>
        <xdr:cNvPr id="564" name="直線コネクタ 563"/>
        <xdr:cNvCxnSpPr/>
      </xdr:nvCxnSpPr>
      <xdr:spPr>
        <a:xfrm flipV="1">
          <a:off x="14374495" y="8305800"/>
          <a:ext cx="127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57</xdr:row>
      <xdr:rowOff>58420</xdr:rowOff>
    </xdr:from>
    <xdr:ext cx="534670" cy="252095"/>
    <xdr:sp macro="" textlink="">
      <xdr:nvSpPr>
        <xdr:cNvPr id="565" name="教育費最小値テキスト"/>
        <xdr:cNvSpPr txBox="1"/>
      </xdr:nvSpPr>
      <xdr:spPr>
        <a:xfrm>
          <a:off x="14417040" y="94754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54610</xdr:rowOff>
    </xdr:from>
    <xdr:to xmlns:xdr="http://schemas.openxmlformats.org/drawingml/2006/spreadsheetDrawing">
      <xdr:col>86</xdr:col>
      <xdr:colOff>25400</xdr:colOff>
      <xdr:row>57</xdr:row>
      <xdr:rowOff>54610</xdr:rowOff>
    </xdr:to>
    <xdr:cxnSp macro="">
      <xdr:nvCxnSpPr>
        <xdr:cNvPr id="566" name="直線コネクタ 565"/>
        <xdr:cNvCxnSpPr/>
      </xdr:nvCxnSpPr>
      <xdr:spPr>
        <a:xfrm>
          <a:off x="14287500" y="94716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48</xdr:row>
      <xdr:rowOff>160655</xdr:rowOff>
    </xdr:from>
    <xdr:ext cx="598805" cy="250825"/>
    <xdr:sp macro="" textlink="">
      <xdr:nvSpPr>
        <xdr:cNvPr id="567" name="教育費最大値テキスト"/>
        <xdr:cNvSpPr txBox="1"/>
      </xdr:nvSpPr>
      <xdr:spPr>
        <a:xfrm>
          <a:off x="14417040" y="80918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44450</xdr:rowOff>
    </xdr:from>
    <xdr:to xmlns:xdr="http://schemas.openxmlformats.org/drawingml/2006/spreadsheetDrawing">
      <xdr:col>86</xdr:col>
      <xdr:colOff>25400</xdr:colOff>
      <xdr:row>50</xdr:row>
      <xdr:rowOff>44450</xdr:rowOff>
    </xdr:to>
    <xdr:cxnSp macro="">
      <xdr:nvCxnSpPr>
        <xdr:cNvPr id="568" name="直線コネクタ 567"/>
        <xdr:cNvCxnSpPr/>
      </xdr:nvCxnSpPr>
      <xdr:spPr>
        <a:xfrm>
          <a:off x="14287500" y="8305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155575</xdr:rowOff>
    </xdr:from>
    <xdr:to xmlns:xdr="http://schemas.openxmlformats.org/drawingml/2006/spreadsheetDrawing">
      <xdr:col>85</xdr:col>
      <xdr:colOff>127000</xdr:colOff>
      <xdr:row>56</xdr:row>
      <xdr:rowOff>118745</xdr:rowOff>
    </xdr:to>
    <xdr:cxnSp macro="">
      <xdr:nvCxnSpPr>
        <xdr:cNvPr id="569" name="直線コネクタ 568"/>
        <xdr:cNvCxnSpPr/>
      </xdr:nvCxnSpPr>
      <xdr:spPr>
        <a:xfrm flipV="1">
          <a:off x="13629640" y="9242425"/>
          <a:ext cx="74676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54</xdr:row>
      <xdr:rowOff>29845</xdr:rowOff>
    </xdr:from>
    <xdr:ext cx="598805" cy="251460"/>
    <xdr:sp macro="" textlink="">
      <xdr:nvSpPr>
        <xdr:cNvPr id="570" name="教育費平均値テキスト"/>
        <xdr:cNvSpPr txBox="1"/>
      </xdr:nvSpPr>
      <xdr:spPr>
        <a:xfrm>
          <a:off x="14417040" y="895159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6985</xdr:rowOff>
    </xdr:from>
    <xdr:to xmlns:xdr="http://schemas.openxmlformats.org/drawingml/2006/spreadsheetDrawing">
      <xdr:col>85</xdr:col>
      <xdr:colOff>167640</xdr:colOff>
      <xdr:row>55</xdr:row>
      <xdr:rowOff>106680</xdr:rowOff>
    </xdr:to>
    <xdr:sp macro="" textlink="">
      <xdr:nvSpPr>
        <xdr:cNvPr id="571" name="フローチャート: 判断 570"/>
        <xdr:cNvSpPr/>
      </xdr:nvSpPr>
      <xdr:spPr>
        <a:xfrm>
          <a:off x="14325600" y="9093835"/>
          <a:ext cx="914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118745</xdr:rowOff>
    </xdr:from>
    <xdr:to xmlns:xdr="http://schemas.openxmlformats.org/drawingml/2006/spreadsheetDrawing">
      <xdr:col>81</xdr:col>
      <xdr:colOff>50800</xdr:colOff>
      <xdr:row>57</xdr:row>
      <xdr:rowOff>4445</xdr:rowOff>
    </xdr:to>
    <xdr:cxnSp macro="">
      <xdr:nvCxnSpPr>
        <xdr:cNvPr id="572" name="直線コネクタ 571"/>
        <xdr:cNvCxnSpPr/>
      </xdr:nvCxnSpPr>
      <xdr:spPr>
        <a:xfrm flipV="1">
          <a:off x="12854940" y="9370695"/>
          <a:ext cx="7747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59055</xdr:rowOff>
    </xdr:from>
    <xdr:to xmlns:xdr="http://schemas.openxmlformats.org/drawingml/2006/spreadsheetDrawing">
      <xdr:col>81</xdr:col>
      <xdr:colOff>101600</xdr:colOff>
      <xdr:row>55</xdr:row>
      <xdr:rowOff>158750</xdr:rowOff>
    </xdr:to>
    <xdr:sp macro="" textlink="">
      <xdr:nvSpPr>
        <xdr:cNvPr id="573" name="フローチャート: 判断 572"/>
        <xdr:cNvSpPr/>
      </xdr:nvSpPr>
      <xdr:spPr>
        <a:xfrm>
          <a:off x="13578840" y="9145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6350</xdr:rowOff>
    </xdr:from>
    <xdr:ext cx="597535" cy="253365"/>
    <xdr:sp macro="" textlink="">
      <xdr:nvSpPr>
        <xdr:cNvPr id="574" name="テキスト ボックス 573"/>
        <xdr:cNvSpPr txBox="1"/>
      </xdr:nvSpPr>
      <xdr:spPr>
        <a:xfrm>
          <a:off x="13375640" y="892810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57</xdr:row>
      <xdr:rowOff>4445</xdr:rowOff>
    </xdr:from>
    <xdr:to xmlns:xdr="http://schemas.openxmlformats.org/drawingml/2006/spreadsheetDrawing">
      <xdr:col>76</xdr:col>
      <xdr:colOff>114300</xdr:colOff>
      <xdr:row>57</xdr:row>
      <xdr:rowOff>17145</xdr:rowOff>
    </xdr:to>
    <xdr:cxnSp macro="">
      <xdr:nvCxnSpPr>
        <xdr:cNvPr id="575" name="直線コネクタ 574"/>
        <xdr:cNvCxnSpPr/>
      </xdr:nvCxnSpPr>
      <xdr:spPr>
        <a:xfrm flipV="1">
          <a:off x="12070080" y="9421495"/>
          <a:ext cx="7848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71120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2804140" y="91579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18415</xdr:rowOff>
    </xdr:from>
    <xdr:ext cx="597535" cy="251460"/>
    <xdr:sp macro="" textlink="">
      <xdr:nvSpPr>
        <xdr:cNvPr id="577" name="テキスト ボックス 576"/>
        <xdr:cNvSpPr txBox="1"/>
      </xdr:nvSpPr>
      <xdr:spPr>
        <a:xfrm>
          <a:off x="12578080" y="8940165"/>
          <a:ext cx="597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17145</xdr:rowOff>
    </xdr:from>
    <xdr:to xmlns:xdr="http://schemas.openxmlformats.org/drawingml/2006/spreadsheetDrawing">
      <xdr:col>71</xdr:col>
      <xdr:colOff>167640</xdr:colOff>
      <xdr:row>57</xdr:row>
      <xdr:rowOff>34290</xdr:rowOff>
    </xdr:to>
    <xdr:cxnSp macro="">
      <xdr:nvCxnSpPr>
        <xdr:cNvPr id="578" name="直線コネクタ 577"/>
        <xdr:cNvCxnSpPr/>
      </xdr:nvCxnSpPr>
      <xdr:spPr>
        <a:xfrm flipV="1">
          <a:off x="11282680" y="9434195"/>
          <a:ext cx="7874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114935</xdr:rowOff>
    </xdr:from>
    <xdr:to xmlns:xdr="http://schemas.openxmlformats.org/drawingml/2006/spreadsheetDrawing">
      <xdr:col>72</xdr:col>
      <xdr:colOff>38100</xdr:colOff>
      <xdr:row>56</xdr:row>
      <xdr:rowOff>46990</xdr:rowOff>
    </xdr:to>
    <xdr:sp macro="" textlink="">
      <xdr:nvSpPr>
        <xdr:cNvPr id="579" name="フローチャート: 判断 578"/>
        <xdr:cNvSpPr/>
      </xdr:nvSpPr>
      <xdr:spPr>
        <a:xfrm>
          <a:off x="12029440" y="920178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62230</xdr:rowOff>
    </xdr:from>
    <xdr:ext cx="597535" cy="252095"/>
    <xdr:sp macro="" textlink="">
      <xdr:nvSpPr>
        <xdr:cNvPr id="580" name="テキスト ボックス 579"/>
        <xdr:cNvSpPr txBox="1"/>
      </xdr:nvSpPr>
      <xdr:spPr>
        <a:xfrm>
          <a:off x="11803380" y="8983980"/>
          <a:ext cx="597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137160</xdr:rowOff>
    </xdr:from>
    <xdr:to xmlns:xdr="http://schemas.openxmlformats.org/drawingml/2006/spreadsheetDrawing">
      <xdr:col>67</xdr:col>
      <xdr:colOff>101600</xdr:colOff>
      <xdr:row>56</xdr:row>
      <xdr:rowOff>69215</xdr:rowOff>
    </xdr:to>
    <xdr:sp macro="" textlink="">
      <xdr:nvSpPr>
        <xdr:cNvPr id="581" name="フローチャート: 判断 580"/>
        <xdr:cNvSpPr/>
      </xdr:nvSpPr>
      <xdr:spPr>
        <a:xfrm>
          <a:off x="11231880" y="92240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85090</xdr:rowOff>
    </xdr:from>
    <xdr:ext cx="597535" cy="250825"/>
    <xdr:sp macro="" textlink="">
      <xdr:nvSpPr>
        <xdr:cNvPr id="582" name="テキスト ボックス 581"/>
        <xdr:cNvSpPr txBox="1"/>
      </xdr:nvSpPr>
      <xdr:spPr>
        <a:xfrm>
          <a:off x="11028680" y="9006840"/>
          <a:ext cx="597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3" name="テキスト ボックス 582"/>
        <xdr:cNvSpPr txBox="1"/>
      </xdr:nvSpPr>
      <xdr:spPr>
        <a:xfrm>
          <a:off x="1420876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60730" cy="253365"/>
    <xdr:sp macro="" textlink="">
      <xdr:nvSpPr>
        <xdr:cNvPr id="584" name="テキスト ボックス 583"/>
        <xdr:cNvSpPr txBox="1"/>
      </xdr:nvSpPr>
      <xdr:spPr>
        <a:xfrm>
          <a:off x="1346200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5" name="テキスト ボックス 584"/>
        <xdr:cNvSpPr txBox="1"/>
      </xdr:nvSpPr>
      <xdr:spPr>
        <a:xfrm>
          <a:off x="126873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61</xdr:row>
      <xdr:rowOff>78105</xdr:rowOff>
    </xdr:from>
    <xdr:ext cx="762000" cy="253365"/>
    <xdr:sp macro="" textlink="">
      <xdr:nvSpPr>
        <xdr:cNvPr id="586" name="テキスト ボックス 585"/>
        <xdr:cNvSpPr txBox="1"/>
      </xdr:nvSpPr>
      <xdr:spPr>
        <a:xfrm>
          <a:off x="119024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60730" cy="253365"/>
    <xdr:sp macro="" textlink="">
      <xdr:nvSpPr>
        <xdr:cNvPr id="587" name="テキスト ボックス 586"/>
        <xdr:cNvSpPr txBox="1"/>
      </xdr:nvSpPr>
      <xdr:spPr>
        <a:xfrm>
          <a:off x="1111504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106680</xdr:rowOff>
    </xdr:from>
    <xdr:to xmlns:xdr="http://schemas.openxmlformats.org/drawingml/2006/spreadsheetDrawing">
      <xdr:col>85</xdr:col>
      <xdr:colOff>167640</xdr:colOff>
      <xdr:row>56</xdr:row>
      <xdr:rowOff>38100</xdr:rowOff>
    </xdr:to>
    <xdr:sp macro="" textlink="">
      <xdr:nvSpPr>
        <xdr:cNvPr id="588" name="楕円 587"/>
        <xdr:cNvSpPr/>
      </xdr:nvSpPr>
      <xdr:spPr>
        <a:xfrm>
          <a:off x="14325600" y="9193530"/>
          <a:ext cx="914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55</xdr:row>
      <xdr:rowOff>85090</xdr:rowOff>
    </xdr:from>
    <xdr:ext cx="598805" cy="250825"/>
    <xdr:sp macro="" textlink="">
      <xdr:nvSpPr>
        <xdr:cNvPr id="589" name="教育費該当値テキスト"/>
        <xdr:cNvSpPr txBox="1"/>
      </xdr:nvSpPr>
      <xdr:spPr>
        <a:xfrm>
          <a:off x="14417040" y="917194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69850</xdr:rowOff>
    </xdr:from>
    <xdr:to xmlns:xdr="http://schemas.openxmlformats.org/drawingml/2006/spreadsheetDrawing">
      <xdr:col>81</xdr:col>
      <xdr:colOff>101600</xdr:colOff>
      <xdr:row>57</xdr:row>
      <xdr:rowOff>1270</xdr:rowOff>
    </xdr:to>
    <xdr:sp macro="" textlink="">
      <xdr:nvSpPr>
        <xdr:cNvPr id="590" name="楕円 589"/>
        <xdr:cNvSpPr/>
      </xdr:nvSpPr>
      <xdr:spPr>
        <a:xfrm>
          <a:off x="13578840" y="93218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160655</xdr:rowOff>
    </xdr:from>
    <xdr:ext cx="533400" cy="250825"/>
    <xdr:sp macro="" textlink="">
      <xdr:nvSpPr>
        <xdr:cNvPr id="591" name="テキスト ボックス 590"/>
        <xdr:cNvSpPr txBox="1"/>
      </xdr:nvSpPr>
      <xdr:spPr>
        <a:xfrm>
          <a:off x="13408025" y="9412605"/>
          <a:ext cx="5334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122555</xdr:rowOff>
    </xdr:from>
    <xdr:to xmlns:xdr="http://schemas.openxmlformats.org/drawingml/2006/spreadsheetDrawing">
      <xdr:col>76</xdr:col>
      <xdr:colOff>165100</xdr:colOff>
      <xdr:row>57</xdr:row>
      <xdr:rowOff>53975</xdr:rowOff>
    </xdr:to>
    <xdr:sp macro="" textlink="">
      <xdr:nvSpPr>
        <xdr:cNvPr id="592" name="楕円 591"/>
        <xdr:cNvSpPr/>
      </xdr:nvSpPr>
      <xdr:spPr>
        <a:xfrm>
          <a:off x="12804140" y="93745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45085</xdr:rowOff>
    </xdr:from>
    <xdr:ext cx="534670" cy="253365"/>
    <xdr:sp macro="" textlink="">
      <xdr:nvSpPr>
        <xdr:cNvPr id="593" name="テキスト ボックス 592"/>
        <xdr:cNvSpPr txBox="1"/>
      </xdr:nvSpPr>
      <xdr:spPr>
        <a:xfrm>
          <a:off x="12610465" y="9462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134620</xdr:rowOff>
    </xdr:from>
    <xdr:to xmlns:xdr="http://schemas.openxmlformats.org/drawingml/2006/spreadsheetDrawing">
      <xdr:col>72</xdr:col>
      <xdr:colOff>38100</xdr:colOff>
      <xdr:row>57</xdr:row>
      <xdr:rowOff>66675</xdr:rowOff>
    </xdr:to>
    <xdr:sp macro="" textlink="">
      <xdr:nvSpPr>
        <xdr:cNvPr id="594" name="楕円 593"/>
        <xdr:cNvSpPr/>
      </xdr:nvSpPr>
      <xdr:spPr>
        <a:xfrm>
          <a:off x="12029440" y="938657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57785</xdr:rowOff>
    </xdr:from>
    <xdr:ext cx="532130" cy="252095"/>
    <xdr:sp macro="" textlink="">
      <xdr:nvSpPr>
        <xdr:cNvPr id="595" name="テキスト ボックス 594"/>
        <xdr:cNvSpPr txBox="1"/>
      </xdr:nvSpPr>
      <xdr:spPr>
        <a:xfrm>
          <a:off x="11835765" y="947483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151765</xdr:rowOff>
    </xdr:from>
    <xdr:to xmlns:xdr="http://schemas.openxmlformats.org/drawingml/2006/spreadsheetDrawing">
      <xdr:col>67</xdr:col>
      <xdr:colOff>101600</xdr:colOff>
      <xdr:row>57</xdr:row>
      <xdr:rowOff>84455</xdr:rowOff>
    </xdr:to>
    <xdr:sp macro="" textlink="">
      <xdr:nvSpPr>
        <xdr:cNvPr id="596" name="楕円 595"/>
        <xdr:cNvSpPr/>
      </xdr:nvSpPr>
      <xdr:spPr>
        <a:xfrm>
          <a:off x="11231880" y="940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74930</xdr:rowOff>
    </xdr:from>
    <xdr:ext cx="533400" cy="253365"/>
    <xdr:sp macro="" textlink="">
      <xdr:nvSpPr>
        <xdr:cNvPr id="597" name="テキスト ボックス 596"/>
        <xdr:cNvSpPr txBox="1"/>
      </xdr:nvSpPr>
      <xdr:spPr>
        <a:xfrm>
          <a:off x="11061065" y="949198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167640</xdr:colOff>
      <xdr:row>65</xdr:row>
      <xdr:rowOff>31115</xdr:rowOff>
    </xdr:to>
    <xdr:sp macro="" textlink="">
      <xdr:nvSpPr>
        <xdr:cNvPr id="598" name="正方形/長方形 597"/>
        <xdr:cNvSpPr/>
      </xdr:nvSpPr>
      <xdr:spPr>
        <a:xfrm>
          <a:off x="10960100" y="10463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9" name="正方形/長方形 598"/>
        <xdr:cNvSpPr/>
      </xdr:nvSpPr>
      <xdr:spPr>
        <a:xfrm>
          <a:off x="110642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10642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1" name="正方形/長方形 600"/>
        <xdr:cNvSpPr/>
      </xdr:nvSpPr>
      <xdr:spPr>
        <a:xfrm>
          <a:off x="1196594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196594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3" name="正方形/長方形 602"/>
        <xdr:cNvSpPr/>
      </xdr:nvSpPr>
      <xdr:spPr>
        <a:xfrm>
          <a:off x="12971780" y="10793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2971780" y="10989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80645</xdr:rowOff>
    </xdr:to>
    <xdr:sp macro="" textlink="">
      <xdr:nvSpPr>
        <xdr:cNvPr id="605" name="正方形/長方形 604"/>
        <xdr:cNvSpPr/>
      </xdr:nvSpPr>
      <xdr:spPr>
        <a:xfrm>
          <a:off x="10960100" y="11257915"/>
          <a:ext cx="412750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6" name="テキスト ボックス 605"/>
        <xdr:cNvSpPr txBox="1"/>
      </xdr:nvSpPr>
      <xdr:spPr>
        <a:xfrm>
          <a:off x="10922000" y="11073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167640</xdr:colOff>
      <xdr:row>81</xdr:row>
      <xdr:rowOff>80645</xdr:rowOff>
    </xdr:to>
    <xdr:cxnSp macro="">
      <xdr:nvCxnSpPr>
        <xdr:cNvPr id="607" name="直線コネクタ 606"/>
        <xdr:cNvCxnSpPr/>
      </xdr:nvCxnSpPr>
      <xdr:spPr>
        <a:xfrm>
          <a:off x="10960100" y="1346009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167640</xdr:colOff>
      <xdr:row>79</xdr:row>
      <xdr:rowOff>96520</xdr:rowOff>
    </xdr:to>
    <xdr:cxnSp macro="">
      <xdr:nvCxnSpPr>
        <xdr:cNvPr id="608" name="直線コネクタ 607"/>
        <xdr:cNvCxnSpPr/>
      </xdr:nvCxnSpPr>
      <xdr:spPr>
        <a:xfrm>
          <a:off x="10960100" y="1314577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7650" cy="250825"/>
    <xdr:sp macro="" textlink="">
      <xdr:nvSpPr>
        <xdr:cNvPr id="609" name="テキスト ボックス 608"/>
        <xdr:cNvSpPr txBox="1"/>
      </xdr:nvSpPr>
      <xdr:spPr>
        <a:xfrm>
          <a:off x="10734040" y="13009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167640</xdr:colOff>
      <xdr:row>77</xdr:row>
      <xdr:rowOff>112395</xdr:rowOff>
    </xdr:to>
    <xdr:cxnSp macro="">
      <xdr:nvCxnSpPr>
        <xdr:cNvPr id="610" name="直線コネクタ 609"/>
        <xdr:cNvCxnSpPr/>
      </xdr:nvCxnSpPr>
      <xdr:spPr>
        <a:xfrm>
          <a:off x="10960100" y="1283144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52095"/>
    <xdr:sp macro="" textlink="">
      <xdr:nvSpPr>
        <xdr:cNvPr id="611" name="テキスト ボックス 610"/>
        <xdr:cNvSpPr txBox="1"/>
      </xdr:nvSpPr>
      <xdr:spPr>
        <a:xfrm>
          <a:off x="10497185" y="1269492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167640</xdr:colOff>
      <xdr:row>75</xdr:row>
      <xdr:rowOff>128905</xdr:rowOff>
    </xdr:to>
    <xdr:cxnSp macro="">
      <xdr:nvCxnSpPr>
        <xdr:cNvPr id="612" name="直線コネクタ 611"/>
        <xdr:cNvCxnSpPr/>
      </xdr:nvCxnSpPr>
      <xdr:spPr>
        <a:xfrm>
          <a:off x="10960100" y="1251775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2095"/>
    <xdr:sp macro="" textlink="">
      <xdr:nvSpPr>
        <xdr:cNvPr id="613" name="テキスト ボックス 612"/>
        <xdr:cNvSpPr txBox="1"/>
      </xdr:nvSpPr>
      <xdr:spPr>
        <a:xfrm>
          <a:off x="10497185" y="1238059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167640</xdr:colOff>
      <xdr:row>73</xdr:row>
      <xdr:rowOff>144780</xdr:rowOff>
    </xdr:to>
    <xdr:cxnSp macro="">
      <xdr:nvCxnSpPr>
        <xdr:cNvPr id="614" name="直線コネクタ 613"/>
        <xdr:cNvCxnSpPr/>
      </xdr:nvCxnSpPr>
      <xdr:spPr>
        <a:xfrm>
          <a:off x="10960100" y="1220343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15" name="テキスト ボックス 614"/>
        <xdr:cNvSpPr txBox="1"/>
      </xdr:nvSpPr>
      <xdr:spPr>
        <a:xfrm>
          <a:off x="10497185" y="1206436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167640</xdr:colOff>
      <xdr:row>71</xdr:row>
      <xdr:rowOff>161290</xdr:rowOff>
    </xdr:to>
    <xdr:cxnSp macro="">
      <xdr:nvCxnSpPr>
        <xdr:cNvPr id="616" name="直線コネクタ 615"/>
        <xdr:cNvCxnSpPr/>
      </xdr:nvCxnSpPr>
      <xdr:spPr>
        <a:xfrm>
          <a:off x="10960100" y="1188974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4360" cy="251460"/>
    <xdr:sp macro="" textlink="">
      <xdr:nvSpPr>
        <xdr:cNvPr id="617" name="テキスト ボックス 616"/>
        <xdr:cNvSpPr txBox="1"/>
      </xdr:nvSpPr>
      <xdr:spPr>
        <a:xfrm>
          <a:off x="10433050" y="11750040"/>
          <a:ext cx="594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167640</xdr:colOff>
      <xdr:row>70</xdr:row>
      <xdr:rowOff>8255</xdr:rowOff>
    </xdr:to>
    <xdr:cxnSp macro="">
      <xdr:nvCxnSpPr>
        <xdr:cNvPr id="618" name="直線コネクタ 617"/>
        <xdr:cNvCxnSpPr/>
      </xdr:nvCxnSpPr>
      <xdr:spPr>
        <a:xfrm>
          <a:off x="10960100" y="1157160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4360" cy="253365"/>
    <xdr:sp macro="" textlink="">
      <xdr:nvSpPr>
        <xdr:cNvPr id="619" name="テキスト ボックス 618"/>
        <xdr:cNvSpPr txBox="1"/>
      </xdr:nvSpPr>
      <xdr:spPr>
        <a:xfrm>
          <a:off x="10433050" y="1143571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68</xdr:row>
      <xdr:rowOff>24765</xdr:rowOff>
    </xdr:to>
    <xdr:cxnSp macro="">
      <xdr:nvCxnSpPr>
        <xdr:cNvPr id="620" name="直線コネクタ 619"/>
        <xdr:cNvCxnSpPr/>
      </xdr:nvCxnSpPr>
      <xdr:spPr>
        <a:xfrm>
          <a:off x="10960100" y="11257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4360" cy="250825"/>
    <xdr:sp macro="" textlink="">
      <xdr:nvSpPr>
        <xdr:cNvPr id="621" name="テキスト ボックス 620"/>
        <xdr:cNvSpPr txBox="1"/>
      </xdr:nvSpPr>
      <xdr:spPr>
        <a:xfrm>
          <a:off x="10433050" y="11121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167640</xdr:colOff>
      <xdr:row>81</xdr:row>
      <xdr:rowOff>80645</xdr:rowOff>
    </xdr:to>
    <xdr:sp macro="" textlink="">
      <xdr:nvSpPr>
        <xdr:cNvPr id="622" name="災害復旧費グラフ枠"/>
        <xdr:cNvSpPr/>
      </xdr:nvSpPr>
      <xdr:spPr>
        <a:xfrm>
          <a:off x="10960100" y="11257915"/>
          <a:ext cx="412750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48260</xdr:rowOff>
    </xdr:from>
    <xdr:to xmlns:xdr="http://schemas.openxmlformats.org/drawingml/2006/spreadsheetDrawing">
      <xdr:col>85</xdr:col>
      <xdr:colOff>126365</xdr:colOff>
      <xdr:row>79</xdr:row>
      <xdr:rowOff>96520</xdr:rowOff>
    </xdr:to>
    <xdr:cxnSp macro="">
      <xdr:nvCxnSpPr>
        <xdr:cNvPr id="623" name="直線コネクタ 622"/>
        <xdr:cNvCxnSpPr/>
      </xdr:nvCxnSpPr>
      <xdr:spPr>
        <a:xfrm flipV="1">
          <a:off x="14374495" y="1177671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79</xdr:row>
      <xdr:rowOff>100330</xdr:rowOff>
    </xdr:from>
    <xdr:ext cx="249555" cy="253365"/>
    <xdr:sp macro="" textlink="">
      <xdr:nvSpPr>
        <xdr:cNvPr id="624" name="災害復旧費最小値テキスト"/>
        <xdr:cNvSpPr txBox="1"/>
      </xdr:nvSpPr>
      <xdr:spPr>
        <a:xfrm>
          <a:off x="14417040" y="1314958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25" name="直線コネクタ 624"/>
        <xdr:cNvCxnSpPr/>
      </xdr:nvCxnSpPr>
      <xdr:spPr>
        <a:xfrm>
          <a:off x="14287500" y="13145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69</xdr:row>
      <xdr:rowOff>163195</xdr:rowOff>
    </xdr:from>
    <xdr:ext cx="598805" cy="250825"/>
    <xdr:sp macro="" textlink="">
      <xdr:nvSpPr>
        <xdr:cNvPr id="626" name="災害復旧費最大値テキスト"/>
        <xdr:cNvSpPr txBox="1"/>
      </xdr:nvSpPr>
      <xdr:spPr>
        <a:xfrm>
          <a:off x="14417040" y="1156144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48260</xdr:rowOff>
    </xdr:from>
    <xdr:to xmlns:xdr="http://schemas.openxmlformats.org/drawingml/2006/spreadsheetDrawing">
      <xdr:col>86</xdr:col>
      <xdr:colOff>25400</xdr:colOff>
      <xdr:row>71</xdr:row>
      <xdr:rowOff>48260</xdr:rowOff>
    </xdr:to>
    <xdr:cxnSp macro="">
      <xdr:nvCxnSpPr>
        <xdr:cNvPr id="627" name="直線コネクタ 626"/>
        <xdr:cNvCxnSpPr/>
      </xdr:nvCxnSpPr>
      <xdr:spPr>
        <a:xfrm>
          <a:off x="14287500" y="117767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76835</xdr:rowOff>
    </xdr:from>
    <xdr:to xmlns:xdr="http://schemas.openxmlformats.org/drawingml/2006/spreadsheetDrawing">
      <xdr:col>85</xdr:col>
      <xdr:colOff>127000</xdr:colOff>
      <xdr:row>79</xdr:row>
      <xdr:rowOff>96520</xdr:rowOff>
    </xdr:to>
    <xdr:cxnSp macro="">
      <xdr:nvCxnSpPr>
        <xdr:cNvPr id="628" name="直線コネクタ 627"/>
        <xdr:cNvCxnSpPr/>
      </xdr:nvCxnSpPr>
      <xdr:spPr>
        <a:xfrm>
          <a:off x="13629640" y="12795885"/>
          <a:ext cx="74676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77</xdr:row>
      <xdr:rowOff>106680</xdr:rowOff>
    </xdr:from>
    <xdr:ext cx="534670" cy="252095"/>
    <xdr:sp macro="" textlink="">
      <xdr:nvSpPr>
        <xdr:cNvPr id="629" name="災害復旧費平均値テキスト"/>
        <xdr:cNvSpPr txBox="1"/>
      </xdr:nvSpPr>
      <xdr:spPr>
        <a:xfrm>
          <a:off x="14417040" y="1282573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84455</xdr:rowOff>
    </xdr:from>
    <xdr:to xmlns:xdr="http://schemas.openxmlformats.org/drawingml/2006/spreadsheetDrawing">
      <xdr:col>85</xdr:col>
      <xdr:colOff>167640</xdr:colOff>
      <xdr:row>79</xdr:row>
      <xdr:rowOff>17145</xdr:rowOff>
    </xdr:to>
    <xdr:sp macro="" textlink="">
      <xdr:nvSpPr>
        <xdr:cNvPr id="630" name="フローチャート: 判断 629"/>
        <xdr:cNvSpPr/>
      </xdr:nvSpPr>
      <xdr:spPr>
        <a:xfrm>
          <a:off x="14325600" y="12968605"/>
          <a:ext cx="914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61595</xdr:rowOff>
    </xdr:from>
    <xdr:to xmlns:xdr="http://schemas.openxmlformats.org/drawingml/2006/spreadsheetDrawing">
      <xdr:col>81</xdr:col>
      <xdr:colOff>50800</xdr:colOff>
      <xdr:row>77</xdr:row>
      <xdr:rowOff>76835</xdr:rowOff>
    </xdr:to>
    <xdr:cxnSp macro="">
      <xdr:nvCxnSpPr>
        <xdr:cNvPr id="631" name="直線コネクタ 630"/>
        <xdr:cNvCxnSpPr/>
      </xdr:nvCxnSpPr>
      <xdr:spPr>
        <a:xfrm>
          <a:off x="12854940" y="12615545"/>
          <a:ext cx="7747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40640</xdr:rowOff>
    </xdr:from>
    <xdr:to xmlns:xdr="http://schemas.openxmlformats.org/drawingml/2006/spreadsheetDrawing">
      <xdr:col>81</xdr:col>
      <xdr:colOff>101600</xdr:colOff>
      <xdr:row>78</xdr:row>
      <xdr:rowOff>140335</xdr:rowOff>
    </xdr:to>
    <xdr:sp macro="" textlink="">
      <xdr:nvSpPr>
        <xdr:cNvPr id="632" name="フローチャート: 判断 631"/>
        <xdr:cNvSpPr/>
      </xdr:nvSpPr>
      <xdr:spPr>
        <a:xfrm>
          <a:off x="13578840" y="12924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131445</xdr:rowOff>
    </xdr:from>
    <xdr:ext cx="533400" cy="252095"/>
    <xdr:sp macro="" textlink="">
      <xdr:nvSpPr>
        <xdr:cNvPr id="633" name="テキスト ボックス 632"/>
        <xdr:cNvSpPr txBox="1"/>
      </xdr:nvSpPr>
      <xdr:spPr>
        <a:xfrm>
          <a:off x="13408025" y="1301559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76</xdr:row>
      <xdr:rowOff>61595</xdr:rowOff>
    </xdr:from>
    <xdr:to xmlns:xdr="http://schemas.openxmlformats.org/drawingml/2006/spreadsheetDrawing">
      <xdr:col>76</xdr:col>
      <xdr:colOff>114300</xdr:colOff>
      <xdr:row>79</xdr:row>
      <xdr:rowOff>90170</xdr:rowOff>
    </xdr:to>
    <xdr:cxnSp macro="">
      <xdr:nvCxnSpPr>
        <xdr:cNvPr id="634" name="直線コネクタ 633"/>
        <xdr:cNvCxnSpPr/>
      </xdr:nvCxnSpPr>
      <xdr:spPr>
        <a:xfrm flipV="1">
          <a:off x="12070080" y="12615545"/>
          <a:ext cx="784860" cy="523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59055</xdr:rowOff>
    </xdr:from>
    <xdr:to xmlns:xdr="http://schemas.openxmlformats.org/drawingml/2006/spreadsheetDrawing">
      <xdr:col>76</xdr:col>
      <xdr:colOff>165100</xdr:colOff>
      <xdr:row>78</xdr:row>
      <xdr:rowOff>158750</xdr:rowOff>
    </xdr:to>
    <xdr:sp macro="" textlink="">
      <xdr:nvSpPr>
        <xdr:cNvPr id="635" name="フローチャート: 判断 634"/>
        <xdr:cNvSpPr/>
      </xdr:nvSpPr>
      <xdr:spPr>
        <a:xfrm>
          <a:off x="12804140" y="129432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149860</xdr:rowOff>
    </xdr:from>
    <xdr:ext cx="534670" cy="252095"/>
    <xdr:sp macro="" textlink="">
      <xdr:nvSpPr>
        <xdr:cNvPr id="636" name="テキスト ボックス 635"/>
        <xdr:cNvSpPr txBox="1"/>
      </xdr:nvSpPr>
      <xdr:spPr>
        <a:xfrm>
          <a:off x="12610465" y="1303401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76200</xdr:rowOff>
    </xdr:from>
    <xdr:to xmlns:xdr="http://schemas.openxmlformats.org/drawingml/2006/spreadsheetDrawing">
      <xdr:col>71</xdr:col>
      <xdr:colOff>167640</xdr:colOff>
      <xdr:row>79</xdr:row>
      <xdr:rowOff>90170</xdr:rowOff>
    </xdr:to>
    <xdr:cxnSp macro="">
      <xdr:nvCxnSpPr>
        <xdr:cNvPr id="637" name="直線コネクタ 636"/>
        <xdr:cNvCxnSpPr/>
      </xdr:nvCxnSpPr>
      <xdr:spPr>
        <a:xfrm>
          <a:off x="11282680" y="13125450"/>
          <a:ext cx="7874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69850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2029440" y="12954000"/>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17145</xdr:rowOff>
    </xdr:from>
    <xdr:ext cx="532130" cy="252095"/>
    <xdr:sp macro="" textlink="">
      <xdr:nvSpPr>
        <xdr:cNvPr id="639" name="テキスト ボックス 638"/>
        <xdr:cNvSpPr txBox="1"/>
      </xdr:nvSpPr>
      <xdr:spPr>
        <a:xfrm>
          <a:off x="11835765" y="12736195"/>
          <a:ext cx="532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18415</xdr:rowOff>
    </xdr:from>
    <xdr:to xmlns:xdr="http://schemas.openxmlformats.org/drawingml/2006/spreadsheetDrawing">
      <xdr:col>67</xdr:col>
      <xdr:colOff>101600</xdr:colOff>
      <xdr:row>78</xdr:row>
      <xdr:rowOff>117475</xdr:rowOff>
    </xdr:to>
    <xdr:sp macro="" textlink="">
      <xdr:nvSpPr>
        <xdr:cNvPr id="640" name="フローチャート: 判断 639"/>
        <xdr:cNvSpPr/>
      </xdr:nvSpPr>
      <xdr:spPr>
        <a:xfrm>
          <a:off x="11231880" y="12902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133985</xdr:rowOff>
    </xdr:from>
    <xdr:ext cx="533400" cy="253365"/>
    <xdr:sp macro="" textlink="">
      <xdr:nvSpPr>
        <xdr:cNvPr id="641" name="テキスト ボックス 640"/>
        <xdr:cNvSpPr txBox="1"/>
      </xdr:nvSpPr>
      <xdr:spPr>
        <a:xfrm>
          <a:off x="11061065" y="1268793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2" name="テキスト ボックス 641"/>
        <xdr:cNvSpPr txBox="1"/>
      </xdr:nvSpPr>
      <xdr:spPr>
        <a:xfrm>
          <a:off x="1420876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60730" cy="253365"/>
    <xdr:sp macro="" textlink="">
      <xdr:nvSpPr>
        <xdr:cNvPr id="643" name="テキスト ボックス 642"/>
        <xdr:cNvSpPr txBox="1"/>
      </xdr:nvSpPr>
      <xdr:spPr>
        <a:xfrm>
          <a:off x="1346200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4" name="テキスト ボックス 643"/>
        <xdr:cNvSpPr txBox="1"/>
      </xdr:nvSpPr>
      <xdr:spPr>
        <a:xfrm>
          <a:off x="1268730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81</xdr:row>
      <xdr:rowOff>78105</xdr:rowOff>
    </xdr:from>
    <xdr:ext cx="762000" cy="253365"/>
    <xdr:sp macro="" textlink="">
      <xdr:nvSpPr>
        <xdr:cNvPr id="645" name="テキスト ボックス 644"/>
        <xdr:cNvSpPr txBox="1"/>
      </xdr:nvSpPr>
      <xdr:spPr>
        <a:xfrm>
          <a:off x="11902440" y="13457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60730" cy="253365"/>
    <xdr:sp macro="" textlink="">
      <xdr:nvSpPr>
        <xdr:cNvPr id="646" name="テキスト ボックス 645"/>
        <xdr:cNvSpPr txBox="1"/>
      </xdr:nvSpPr>
      <xdr:spPr>
        <a:xfrm>
          <a:off x="11115040" y="13457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167640</xdr:colOff>
      <xdr:row>79</xdr:row>
      <xdr:rowOff>146685</xdr:rowOff>
    </xdr:to>
    <xdr:sp macro="" textlink="">
      <xdr:nvSpPr>
        <xdr:cNvPr id="647" name="楕円 646"/>
        <xdr:cNvSpPr/>
      </xdr:nvSpPr>
      <xdr:spPr>
        <a:xfrm>
          <a:off x="14325600" y="13096875"/>
          <a:ext cx="914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78</xdr:row>
      <xdr:rowOff>131445</xdr:rowOff>
    </xdr:from>
    <xdr:ext cx="249555" cy="252095"/>
    <xdr:sp macro="" textlink="">
      <xdr:nvSpPr>
        <xdr:cNvPr id="648" name="災害復旧費該当値テキスト"/>
        <xdr:cNvSpPr txBox="1"/>
      </xdr:nvSpPr>
      <xdr:spPr>
        <a:xfrm>
          <a:off x="14417040" y="1301559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27305</xdr:rowOff>
    </xdr:from>
    <xdr:to xmlns:xdr="http://schemas.openxmlformats.org/drawingml/2006/spreadsheetDrawing">
      <xdr:col>81</xdr:col>
      <xdr:colOff>101600</xdr:colOff>
      <xdr:row>77</xdr:row>
      <xdr:rowOff>127000</xdr:rowOff>
    </xdr:to>
    <xdr:sp macro="" textlink="">
      <xdr:nvSpPr>
        <xdr:cNvPr id="649" name="楕円 648"/>
        <xdr:cNvSpPr/>
      </xdr:nvSpPr>
      <xdr:spPr>
        <a:xfrm>
          <a:off x="13578840" y="12746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142875</xdr:rowOff>
    </xdr:from>
    <xdr:ext cx="533400" cy="252095"/>
    <xdr:sp macro="" textlink="">
      <xdr:nvSpPr>
        <xdr:cNvPr id="650" name="テキスト ボックス 649"/>
        <xdr:cNvSpPr txBox="1"/>
      </xdr:nvSpPr>
      <xdr:spPr>
        <a:xfrm>
          <a:off x="13408025" y="12531725"/>
          <a:ext cx="5334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12700</xdr:rowOff>
    </xdr:from>
    <xdr:to xmlns:xdr="http://schemas.openxmlformats.org/drawingml/2006/spreadsheetDrawing">
      <xdr:col>76</xdr:col>
      <xdr:colOff>165100</xdr:colOff>
      <xdr:row>76</xdr:row>
      <xdr:rowOff>111760</xdr:rowOff>
    </xdr:to>
    <xdr:sp macro="" textlink="">
      <xdr:nvSpPr>
        <xdr:cNvPr id="651" name="楕円 650"/>
        <xdr:cNvSpPr/>
      </xdr:nvSpPr>
      <xdr:spPr>
        <a:xfrm>
          <a:off x="12804140" y="12566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128270</xdr:rowOff>
    </xdr:from>
    <xdr:ext cx="534670" cy="252095"/>
    <xdr:sp macro="" textlink="">
      <xdr:nvSpPr>
        <xdr:cNvPr id="652" name="テキスト ボックス 651"/>
        <xdr:cNvSpPr txBox="1"/>
      </xdr:nvSpPr>
      <xdr:spPr>
        <a:xfrm>
          <a:off x="12610465" y="123520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40005</xdr:rowOff>
    </xdr:from>
    <xdr:to xmlns:xdr="http://schemas.openxmlformats.org/drawingml/2006/spreadsheetDrawing">
      <xdr:col>72</xdr:col>
      <xdr:colOff>38100</xdr:colOff>
      <xdr:row>79</xdr:row>
      <xdr:rowOff>140335</xdr:rowOff>
    </xdr:to>
    <xdr:sp macro="" textlink="">
      <xdr:nvSpPr>
        <xdr:cNvPr id="653" name="楕円 652"/>
        <xdr:cNvSpPr/>
      </xdr:nvSpPr>
      <xdr:spPr>
        <a:xfrm>
          <a:off x="12029440" y="13089255"/>
          <a:ext cx="7874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167640</xdr:colOff>
      <xdr:row>79</xdr:row>
      <xdr:rowOff>130810</xdr:rowOff>
    </xdr:from>
    <xdr:ext cx="378460" cy="252095"/>
    <xdr:sp macro="" textlink="">
      <xdr:nvSpPr>
        <xdr:cNvPr id="654" name="テキスト ボックス 653"/>
        <xdr:cNvSpPr txBox="1"/>
      </xdr:nvSpPr>
      <xdr:spPr>
        <a:xfrm>
          <a:off x="11902440" y="1318006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26670</xdr:rowOff>
    </xdr:from>
    <xdr:to xmlns:xdr="http://schemas.openxmlformats.org/drawingml/2006/spreadsheetDrawing">
      <xdr:col>67</xdr:col>
      <xdr:colOff>101600</xdr:colOff>
      <xdr:row>79</xdr:row>
      <xdr:rowOff>126365</xdr:rowOff>
    </xdr:to>
    <xdr:sp macro="" textlink="">
      <xdr:nvSpPr>
        <xdr:cNvPr id="655" name="楕円 654"/>
        <xdr:cNvSpPr/>
      </xdr:nvSpPr>
      <xdr:spPr>
        <a:xfrm>
          <a:off x="11231880" y="130759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117475</xdr:rowOff>
    </xdr:from>
    <xdr:ext cx="469900" cy="252095"/>
    <xdr:sp macro="" textlink="">
      <xdr:nvSpPr>
        <xdr:cNvPr id="656" name="テキスト ボックス 655"/>
        <xdr:cNvSpPr txBox="1"/>
      </xdr:nvSpPr>
      <xdr:spPr>
        <a:xfrm>
          <a:off x="11070590" y="131667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167640</xdr:colOff>
      <xdr:row>85</xdr:row>
      <xdr:rowOff>31115</xdr:rowOff>
    </xdr:to>
    <xdr:sp macro="" textlink="">
      <xdr:nvSpPr>
        <xdr:cNvPr id="657" name="正方形/長方形 656"/>
        <xdr:cNvSpPr/>
      </xdr:nvSpPr>
      <xdr:spPr>
        <a:xfrm>
          <a:off x="10960100" y="13765530"/>
          <a:ext cx="41275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8" name="正方形/長方形 657"/>
        <xdr:cNvSpPr/>
      </xdr:nvSpPr>
      <xdr:spPr>
        <a:xfrm>
          <a:off x="110642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10642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0" name="正方形/長方形 659"/>
        <xdr:cNvSpPr/>
      </xdr:nvSpPr>
      <xdr:spPr>
        <a:xfrm>
          <a:off x="1196594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196594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2" name="正方形/長方形 661"/>
        <xdr:cNvSpPr/>
      </xdr:nvSpPr>
      <xdr:spPr>
        <a:xfrm>
          <a:off x="12971780" y="14095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2971780" y="14291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64" name="正方形/長方形 663"/>
        <xdr:cNvSpPr/>
      </xdr:nvSpPr>
      <xdr:spPr>
        <a:xfrm>
          <a:off x="10960100" y="14559915"/>
          <a:ext cx="41275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5" name="テキスト ボックス 664"/>
        <xdr:cNvSpPr txBox="1"/>
      </xdr:nvSpPr>
      <xdr:spPr>
        <a:xfrm>
          <a:off x="10922000" y="1437576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167640</xdr:colOff>
      <xdr:row>101</xdr:row>
      <xdr:rowOff>82550</xdr:rowOff>
    </xdr:to>
    <xdr:cxnSp macro="">
      <xdr:nvCxnSpPr>
        <xdr:cNvPr id="666" name="直線コネクタ 665"/>
        <xdr:cNvCxnSpPr/>
      </xdr:nvCxnSpPr>
      <xdr:spPr>
        <a:xfrm>
          <a:off x="10960100" y="168275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167640</xdr:colOff>
      <xdr:row>98</xdr:row>
      <xdr:rowOff>139700</xdr:rowOff>
    </xdr:to>
    <xdr:cxnSp macro="">
      <xdr:nvCxnSpPr>
        <xdr:cNvPr id="667" name="直線コネクタ 666"/>
        <xdr:cNvCxnSpPr/>
      </xdr:nvCxnSpPr>
      <xdr:spPr>
        <a:xfrm>
          <a:off x="10960100" y="163703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6540"/>
    <xdr:sp macro="" textlink="">
      <xdr:nvSpPr>
        <xdr:cNvPr id="668" name="テキスト ボックス 667"/>
        <xdr:cNvSpPr txBox="1"/>
      </xdr:nvSpPr>
      <xdr:spPr>
        <a:xfrm>
          <a:off x="10734040" y="16228060"/>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167640</xdr:colOff>
      <xdr:row>96</xdr:row>
      <xdr:rowOff>25400</xdr:rowOff>
    </xdr:to>
    <xdr:cxnSp macro="">
      <xdr:nvCxnSpPr>
        <xdr:cNvPr id="669" name="直線コネクタ 668"/>
        <xdr:cNvCxnSpPr/>
      </xdr:nvCxnSpPr>
      <xdr:spPr>
        <a:xfrm>
          <a:off x="10960100" y="159131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6540"/>
    <xdr:sp macro="" textlink="">
      <xdr:nvSpPr>
        <xdr:cNvPr id="670" name="テキスト ボックス 669"/>
        <xdr:cNvSpPr txBox="1"/>
      </xdr:nvSpPr>
      <xdr:spPr>
        <a:xfrm>
          <a:off x="10433050" y="157708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167640</xdr:colOff>
      <xdr:row>93</xdr:row>
      <xdr:rowOff>82550</xdr:rowOff>
    </xdr:to>
    <xdr:cxnSp macro="">
      <xdr:nvCxnSpPr>
        <xdr:cNvPr id="671" name="直線コネクタ 670"/>
        <xdr:cNvCxnSpPr/>
      </xdr:nvCxnSpPr>
      <xdr:spPr>
        <a:xfrm>
          <a:off x="10960100" y="15455900"/>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6540"/>
    <xdr:sp macro="" textlink="">
      <xdr:nvSpPr>
        <xdr:cNvPr id="672" name="テキスト ボックス 671"/>
        <xdr:cNvSpPr txBox="1"/>
      </xdr:nvSpPr>
      <xdr:spPr>
        <a:xfrm>
          <a:off x="10433050" y="15313660"/>
          <a:ext cx="594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167640</xdr:colOff>
      <xdr:row>90</xdr:row>
      <xdr:rowOff>136525</xdr:rowOff>
    </xdr:to>
    <xdr:cxnSp macro="">
      <xdr:nvCxnSpPr>
        <xdr:cNvPr id="673" name="直線コネクタ 672"/>
        <xdr:cNvCxnSpPr/>
      </xdr:nvCxnSpPr>
      <xdr:spPr>
        <a:xfrm>
          <a:off x="10960100" y="1500187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4360" cy="254000"/>
    <xdr:sp macro="" textlink="">
      <xdr:nvSpPr>
        <xdr:cNvPr id="674" name="テキスト ボックス 673"/>
        <xdr:cNvSpPr txBox="1"/>
      </xdr:nvSpPr>
      <xdr:spPr>
        <a:xfrm>
          <a:off x="10433050" y="14865350"/>
          <a:ext cx="594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88</xdr:row>
      <xdr:rowOff>24765</xdr:rowOff>
    </xdr:to>
    <xdr:cxnSp macro="">
      <xdr:nvCxnSpPr>
        <xdr:cNvPr id="675" name="直線コネクタ 674"/>
        <xdr:cNvCxnSpPr/>
      </xdr:nvCxnSpPr>
      <xdr:spPr>
        <a:xfrm>
          <a:off x="10960100" y="14559915"/>
          <a:ext cx="4127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4360" cy="250825"/>
    <xdr:sp macro="" textlink="">
      <xdr:nvSpPr>
        <xdr:cNvPr id="676" name="テキスト ボックス 675"/>
        <xdr:cNvSpPr txBox="1"/>
      </xdr:nvSpPr>
      <xdr:spPr>
        <a:xfrm>
          <a:off x="10433050" y="14423390"/>
          <a:ext cx="594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167640</xdr:colOff>
      <xdr:row>101</xdr:row>
      <xdr:rowOff>82550</xdr:rowOff>
    </xdr:to>
    <xdr:sp macro="" textlink="">
      <xdr:nvSpPr>
        <xdr:cNvPr id="677" name="公債費グラフ枠"/>
        <xdr:cNvSpPr/>
      </xdr:nvSpPr>
      <xdr:spPr>
        <a:xfrm>
          <a:off x="10960100" y="14559915"/>
          <a:ext cx="41275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4374495" y="152349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98</xdr:row>
      <xdr:rowOff>143510</xdr:rowOff>
    </xdr:from>
    <xdr:ext cx="378460" cy="256540"/>
    <xdr:sp macro="" textlink="">
      <xdr:nvSpPr>
        <xdr:cNvPr id="679" name="公債費最小値テキスト"/>
        <xdr:cNvSpPr txBox="1"/>
      </xdr:nvSpPr>
      <xdr:spPr>
        <a:xfrm>
          <a:off x="14417040" y="1637411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4287500" y="163696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90</xdr:row>
      <xdr:rowOff>147955</xdr:rowOff>
    </xdr:from>
    <xdr:ext cx="598805" cy="257810"/>
    <xdr:sp macro="" textlink="">
      <xdr:nvSpPr>
        <xdr:cNvPr id="681" name="公債費最大値テキスト"/>
        <xdr:cNvSpPr txBox="1"/>
      </xdr:nvSpPr>
      <xdr:spPr>
        <a:xfrm>
          <a:off x="14417040" y="150133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4287500" y="15234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86995</xdr:rowOff>
    </xdr:from>
    <xdr:to xmlns:xdr="http://schemas.openxmlformats.org/drawingml/2006/spreadsheetDrawing">
      <xdr:col>85</xdr:col>
      <xdr:colOff>127000</xdr:colOff>
      <xdr:row>94</xdr:row>
      <xdr:rowOff>107950</xdr:rowOff>
    </xdr:to>
    <xdr:cxnSp macro="">
      <xdr:nvCxnSpPr>
        <xdr:cNvPr id="683" name="直線コネクタ 682"/>
        <xdr:cNvCxnSpPr/>
      </xdr:nvCxnSpPr>
      <xdr:spPr>
        <a:xfrm flipV="1">
          <a:off x="13629640" y="15631795"/>
          <a:ext cx="746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167640</xdr:colOff>
      <xdr:row>95</xdr:row>
      <xdr:rowOff>3810</xdr:rowOff>
    </xdr:from>
    <xdr:ext cx="598805" cy="259080"/>
    <xdr:sp macro="" textlink="">
      <xdr:nvSpPr>
        <xdr:cNvPr id="684" name="公債費平均値テキスト"/>
        <xdr:cNvSpPr txBox="1"/>
      </xdr:nvSpPr>
      <xdr:spPr>
        <a:xfrm>
          <a:off x="14417040" y="15720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167640</xdr:colOff>
      <xdr:row>95</xdr:row>
      <xdr:rowOff>127000</xdr:rowOff>
    </xdr:to>
    <xdr:sp macro="" textlink="">
      <xdr:nvSpPr>
        <xdr:cNvPr id="685" name="フローチャート: 判断 684"/>
        <xdr:cNvSpPr/>
      </xdr:nvSpPr>
      <xdr:spPr>
        <a:xfrm>
          <a:off x="14325600" y="15741650"/>
          <a:ext cx="914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90805</xdr:rowOff>
    </xdr:from>
    <xdr:to xmlns:xdr="http://schemas.openxmlformats.org/drawingml/2006/spreadsheetDrawing">
      <xdr:col>81</xdr:col>
      <xdr:colOff>50800</xdr:colOff>
      <xdr:row>94</xdr:row>
      <xdr:rowOff>107950</xdr:rowOff>
    </xdr:to>
    <xdr:cxnSp macro="">
      <xdr:nvCxnSpPr>
        <xdr:cNvPr id="686" name="直線コネクタ 685"/>
        <xdr:cNvCxnSpPr/>
      </xdr:nvCxnSpPr>
      <xdr:spPr>
        <a:xfrm>
          <a:off x="12854940" y="15635605"/>
          <a:ext cx="7747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3578840" y="157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133350</xdr:rowOff>
    </xdr:from>
    <xdr:ext cx="597535" cy="256540"/>
    <xdr:sp macro="" textlink="">
      <xdr:nvSpPr>
        <xdr:cNvPr id="688" name="テキスト ボックス 687"/>
        <xdr:cNvSpPr txBox="1"/>
      </xdr:nvSpPr>
      <xdr:spPr>
        <a:xfrm>
          <a:off x="13375640" y="15849600"/>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167640</xdr:colOff>
      <xdr:row>94</xdr:row>
      <xdr:rowOff>90805</xdr:rowOff>
    </xdr:from>
    <xdr:to xmlns:xdr="http://schemas.openxmlformats.org/drawingml/2006/spreadsheetDrawing">
      <xdr:col>76</xdr:col>
      <xdr:colOff>114300</xdr:colOff>
      <xdr:row>94</xdr:row>
      <xdr:rowOff>113665</xdr:rowOff>
    </xdr:to>
    <xdr:cxnSp macro="">
      <xdr:nvCxnSpPr>
        <xdr:cNvPr id="689" name="直線コネクタ 688"/>
        <xdr:cNvCxnSpPr/>
      </xdr:nvCxnSpPr>
      <xdr:spPr>
        <a:xfrm flipV="1">
          <a:off x="12070080" y="15635605"/>
          <a:ext cx="7848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2804140" y="157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101600</xdr:rowOff>
    </xdr:from>
    <xdr:ext cx="597535" cy="259080"/>
    <xdr:sp macro="" textlink="">
      <xdr:nvSpPr>
        <xdr:cNvPr id="691" name="テキスト ボックス 690"/>
        <xdr:cNvSpPr txBox="1"/>
      </xdr:nvSpPr>
      <xdr:spPr>
        <a:xfrm>
          <a:off x="12578080" y="15817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102235</xdr:rowOff>
    </xdr:from>
    <xdr:to xmlns:xdr="http://schemas.openxmlformats.org/drawingml/2006/spreadsheetDrawing">
      <xdr:col>71</xdr:col>
      <xdr:colOff>167640</xdr:colOff>
      <xdr:row>94</xdr:row>
      <xdr:rowOff>113665</xdr:rowOff>
    </xdr:to>
    <xdr:cxnSp macro="">
      <xdr:nvCxnSpPr>
        <xdr:cNvPr id="692" name="直線コネクタ 691"/>
        <xdr:cNvCxnSpPr/>
      </xdr:nvCxnSpPr>
      <xdr:spPr>
        <a:xfrm>
          <a:off x="11282680" y="15647035"/>
          <a:ext cx="7874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2029440" y="15775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151765</xdr:rowOff>
    </xdr:from>
    <xdr:ext cx="597535" cy="259080"/>
    <xdr:sp macro="" textlink="">
      <xdr:nvSpPr>
        <xdr:cNvPr id="694" name="テキスト ボックス 693"/>
        <xdr:cNvSpPr txBox="1"/>
      </xdr:nvSpPr>
      <xdr:spPr>
        <a:xfrm>
          <a:off x="11803380" y="158680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1231880"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16510</xdr:rowOff>
    </xdr:from>
    <xdr:ext cx="597535" cy="259080"/>
    <xdr:sp macro="" textlink="">
      <xdr:nvSpPr>
        <xdr:cNvPr id="696" name="テキスト ボックス 695"/>
        <xdr:cNvSpPr txBox="1"/>
      </xdr:nvSpPr>
      <xdr:spPr>
        <a:xfrm>
          <a:off x="11028680" y="15904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42087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698" name="テキスト ボックス 697"/>
        <xdr:cNvSpPr txBox="1"/>
      </xdr:nvSpPr>
      <xdr:spPr>
        <a:xfrm>
          <a:off x="13462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26873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167640</xdr:colOff>
      <xdr:row>101</xdr:row>
      <xdr:rowOff>80010</xdr:rowOff>
    </xdr:from>
    <xdr:ext cx="762000" cy="259080"/>
    <xdr:sp macro="" textlink="">
      <xdr:nvSpPr>
        <xdr:cNvPr id="700" name="テキスト ボックス 699"/>
        <xdr:cNvSpPr txBox="1"/>
      </xdr:nvSpPr>
      <xdr:spPr>
        <a:xfrm>
          <a:off x="1190244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01" name="テキスト ボックス 700"/>
        <xdr:cNvSpPr txBox="1"/>
      </xdr:nvSpPr>
      <xdr:spPr>
        <a:xfrm>
          <a:off x="111150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36195</xdr:rowOff>
    </xdr:from>
    <xdr:to xmlns:xdr="http://schemas.openxmlformats.org/drawingml/2006/spreadsheetDrawing">
      <xdr:col>85</xdr:col>
      <xdr:colOff>167640</xdr:colOff>
      <xdr:row>94</xdr:row>
      <xdr:rowOff>137795</xdr:rowOff>
    </xdr:to>
    <xdr:sp macro="" textlink="">
      <xdr:nvSpPr>
        <xdr:cNvPr id="702" name="楕円 701"/>
        <xdr:cNvSpPr/>
      </xdr:nvSpPr>
      <xdr:spPr>
        <a:xfrm>
          <a:off x="14325600" y="15580995"/>
          <a:ext cx="914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167640</xdr:colOff>
      <xdr:row>93</xdr:row>
      <xdr:rowOff>59055</xdr:rowOff>
    </xdr:from>
    <xdr:ext cx="598805" cy="259080"/>
    <xdr:sp macro="" textlink="">
      <xdr:nvSpPr>
        <xdr:cNvPr id="703" name="公債費該当値テキスト"/>
        <xdr:cNvSpPr txBox="1"/>
      </xdr:nvSpPr>
      <xdr:spPr>
        <a:xfrm>
          <a:off x="14417040" y="15432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57150</xdr:rowOff>
    </xdr:from>
    <xdr:to xmlns:xdr="http://schemas.openxmlformats.org/drawingml/2006/spreadsheetDrawing">
      <xdr:col>81</xdr:col>
      <xdr:colOff>101600</xdr:colOff>
      <xdr:row>94</xdr:row>
      <xdr:rowOff>158750</xdr:rowOff>
    </xdr:to>
    <xdr:sp macro="" textlink="">
      <xdr:nvSpPr>
        <xdr:cNvPr id="704" name="楕円 703"/>
        <xdr:cNvSpPr/>
      </xdr:nvSpPr>
      <xdr:spPr>
        <a:xfrm>
          <a:off x="13578840" y="1560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3810</xdr:rowOff>
    </xdr:from>
    <xdr:ext cx="597535" cy="259080"/>
    <xdr:sp macro="" textlink="">
      <xdr:nvSpPr>
        <xdr:cNvPr id="705" name="テキスト ボックス 704"/>
        <xdr:cNvSpPr txBox="1"/>
      </xdr:nvSpPr>
      <xdr:spPr>
        <a:xfrm>
          <a:off x="13375640" y="153771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40640</xdr:rowOff>
    </xdr:from>
    <xdr:to xmlns:xdr="http://schemas.openxmlformats.org/drawingml/2006/spreadsheetDrawing">
      <xdr:col>76</xdr:col>
      <xdr:colOff>165100</xdr:colOff>
      <xdr:row>94</xdr:row>
      <xdr:rowOff>141605</xdr:rowOff>
    </xdr:to>
    <xdr:sp macro="" textlink="">
      <xdr:nvSpPr>
        <xdr:cNvPr id="706" name="楕円 705"/>
        <xdr:cNvSpPr/>
      </xdr:nvSpPr>
      <xdr:spPr>
        <a:xfrm>
          <a:off x="12804140" y="15585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158115</xdr:rowOff>
    </xdr:from>
    <xdr:ext cx="597535" cy="256540"/>
    <xdr:sp macro="" textlink="">
      <xdr:nvSpPr>
        <xdr:cNvPr id="707" name="テキスト ボックス 706"/>
        <xdr:cNvSpPr txBox="1"/>
      </xdr:nvSpPr>
      <xdr:spPr>
        <a:xfrm>
          <a:off x="12578080" y="1536001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63500</xdr:rowOff>
    </xdr:from>
    <xdr:to xmlns:xdr="http://schemas.openxmlformats.org/drawingml/2006/spreadsheetDrawing">
      <xdr:col>72</xdr:col>
      <xdr:colOff>38100</xdr:colOff>
      <xdr:row>94</xdr:row>
      <xdr:rowOff>164465</xdr:rowOff>
    </xdr:to>
    <xdr:sp macro="" textlink="">
      <xdr:nvSpPr>
        <xdr:cNvPr id="708" name="楕円 707"/>
        <xdr:cNvSpPr/>
      </xdr:nvSpPr>
      <xdr:spPr>
        <a:xfrm>
          <a:off x="12029440" y="1560830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93</xdr:row>
      <xdr:rowOff>9525</xdr:rowOff>
    </xdr:from>
    <xdr:ext cx="597535" cy="256540"/>
    <xdr:sp macro="" textlink="">
      <xdr:nvSpPr>
        <xdr:cNvPr id="709" name="テキスト ボックス 708"/>
        <xdr:cNvSpPr txBox="1"/>
      </xdr:nvSpPr>
      <xdr:spPr>
        <a:xfrm>
          <a:off x="11803380" y="1538287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52070</xdr:rowOff>
    </xdr:from>
    <xdr:to xmlns:xdr="http://schemas.openxmlformats.org/drawingml/2006/spreadsheetDrawing">
      <xdr:col>67</xdr:col>
      <xdr:colOff>101600</xdr:colOff>
      <xdr:row>94</xdr:row>
      <xdr:rowOff>153035</xdr:rowOff>
    </xdr:to>
    <xdr:sp macro="" textlink="">
      <xdr:nvSpPr>
        <xdr:cNvPr id="710" name="楕円 709"/>
        <xdr:cNvSpPr/>
      </xdr:nvSpPr>
      <xdr:spPr>
        <a:xfrm>
          <a:off x="11231880" y="15596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169545</xdr:rowOff>
    </xdr:from>
    <xdr:ext cx="597535" cy="256540"/>
    <xdr:sp macro="" textlink="">
      <xdr:nvSpPr>
        <xdr:cNvPr id="711" name="テキスト ボックス 710"/>
        <xdr:cNvSpPr txBox="1"/>
      </xdr:nvSpPr>
      <xdr:spPr>
        <a:xfrm>
          <a:off x="11028680" y="15371445"/>
          <a:ext cx="5975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2" name="正方形/長方形 711"/>
        <xdr:cNvSpPr/>
      </xdr:nvSpPr>
      <xdr:spPr>
        <a:xfrm>
          <a:off x="16093440" y="3859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3" name="正方形/長方形 712"/>
        <xdr:cNvSpPr/>
      </xdr:nvSpPr>
      <xdr:spPr>
        <a:xfrm>
          <a:off x="1622044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622044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5" name="正方形/長方形 714"/>
        <xdr:cNvSpPr/>
      </xdr:nvSpPr>
      <xdr:spPr>
        <a:xfrm>
          <a:off x="1709928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709928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7" name="正方形/長方形 716"/>
        <xdr:cNvSpPr/>
      </xdr:nvSpPr>
      <xdr:spPr>
        <a:xfrm>
          <a:off x="18105120" y="4189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18105120" y="4385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9" name="正方形/長方形 718"/>
        <xdr:cNvSpPr/>
      </xdr:nvSpPr>
      <xdr:spPr>
        <a:xfrm>
          <a:off x="16093440" y="4653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8615" cy="220345"/>
    <xdr:sp macro="" textlink="">
      <xdr:nvSpPr>
        <xdr:cNvPr id="720" name="テキスト ボックス 719"/>
        <xdr:cNvSpPr txBox="1"/>
      </xdr:nvSpPr>
      <xdr:spPr>
        <a:xfrm>
          <a:off x="16078200" y="4469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1" name="直線コネクタ 720"/>
        <xdr:cNvCxnSpPr/>
      </xdr:nvCxnSpPr>
      <xdr:spPr>
        <a:xfrm>
          <a:off x="16093440" y="6856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2" name="直線コネクタ 721"/>
        <xdr:cNvCxnSpPr/>
      </xdr:nvCxnSpPr>
      <xdr:spPr>
        <a:xfrm>
          <a:off x="16093440" y="6541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7650" cy="250825"/>
    <xdr:sp macro="" textlink="">
      <xdr:nvSpPr>
        <xdr:cNvPr id="723" name="テキスト ボックス 722"/>
        <xdr:cNvSpPr txBox="1"/>
      </xdr:nvSpPr>
      <xdr:spPr>
        <a:xfrm>
          <a:off x="15890240" y="640588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4" name="直線コネクタ 723"/>
        <xdr:cNvCxnSpPr/>
      </xdr:nvCxnSpPr>
      <xdr:spPr>
        <a:xfrm>
          <a:off x="16093440" y="62274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66090" cy="252095"/>
    <xdr:sp macro="" textlink="">
      <xdr:nvSpPr>
        <xdr:cNvPr id="725" name="テキスト ボックス 724"/>
        <xdr:cNvSpPr txBox="1"/>
      </xdr:nvSpPr>
      <xdr:spPr>
        <a:xfrm>
          <a:off x="15694660" y="6090920"/>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26" name="直線コネクタ 725"/>
        <xdr:cNvCxnSpPr/>
      </xdr:nvCxnSpPr>
      <xdr:spPr>
        <a:xfrm>
          <a:off x="16093440" y="591375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66090" cy="252095"/>
    <xdr:sp macro="" textlink="">
      <xdr:nvSpPr>
        <xdr:cNvPr id="727" name="テキスト ボックス 726"/>
        <xdr:cNvSpPr txBox="1"/>
      </xdr:nvSpPr>
      <xdr:spPr>
        <a:xfrm>
          <a:off x="15694660" y="5776595"/>
          <a:ext cx="466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28" name="直線コネクタ 727"/>
        <xdr:cNvCxnSpPr/>
      </xdr:nvCxnSpPr>
      <xdr:spPr>
        <a:xfrm>
          <a:off x="16093440" y="5599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66090" cy="253365"/>
    <xdr:sp macro="" textlink="">
      <xdr:nvSpPr>
        <xdr:cNvPr id="729" name="テキスト ボックス 728"/>
        <xdr:cNvSpPr txBox="1"/>
      </xdr:nvSpPr>
      <xdr:spPr>
        <a:xfrm>
          <a:off x="15694660" y="5460365"/>
          <a:ext cx="466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0" name="直線コネクタ 729"/>
        <xdr:cNvCxnSpPr/>
      </xdr:nvCxnSpPr>
      <xdr:spPr>
        <a:xfrm>
          <a:off x="16093440" y="52857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66090" cy="251460"/>
    <xdr:sp macro="" textlink="">
      <xdr:nvSpPr>
        <xdr:cNvPr id="731" name="テキスト ボックス 730"/>
        <xdr:cNvSpPr txBox="1"/>
      </xdr:nvSpPr>
      <xdr:spPr>
        <a:xfrm>
          <a:off x="15694660" y="5146040"/>
          <a:ext cx="466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2" name="直線コネクタ 731"/>
        <xdr:cNvCxnSpPr/>
      </xdr:nvCxnSpPr>
      <xdr:spPr>
        <a:xfrm>
          <a:off x="16093440" y="4967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37465</xdr:rowOff>
    </xdr:from>
    <xdr:ext cx="530225" cy="253365"/>
    <xdr:sp macro="" textlink="">
      <xdr:nvSpPr>
        <xdr:cNvPr id="733" name="テキスト ボックス 732"/>
        <xdr:cNvSpPr txBox="1"/>
      </xdr:nvSpPr>
      <xdr:spPr>
        <a:xfrm>
          <a:off x="15630525" y="483171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4" name="直線コネクタ 733"/>
        <xdr:cNvCxnSpPr/>
      </xdr:nvCxnSpPr>
      <xdr:spPr>
        <a:xfrm>
          <a:off x="16093440" y="4653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0225" cy="250825"/>
    <xdr:sp macro="" textlink="">
      <xdr:nvSpPr>
        <xdr:cNvPr id="735" name="テキスト ボックス 734"/>
        <xdr:cNvSpPr txBox="1"/>
      </xdr:nvSpPr>
      <xdr:spPr>
        <a:xfrm>
          <a:off x="15630525" y="451739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6" name="諸支出金グラフ枠"/>
        <xdr:cNvSpPr/>
      </xdr:nvSpPr>
      <xdr:spPr>
        <a:xfrm>
          <a:off x="16093440" y="4653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140335</xdr:rowOff>
    </xdr:from>
    <xdr:to xmlns:xdr="http://schemas.openxmlformats.org/drawingml/2006/spreadsheetDrawing">
      <xdr:col>116</xdr:col>
      <xdr:colOff>62865</xdr:colOff>
      <xdr:row>39</xdr:row>
      <xdr:rowOff>96520</xdr:rowOff>
    </xdr:to>
    <xdr:cxnSp macro="">
      <xdr:nvCxnSpPr>
        <xdr:cNvPr id="737" name="直線コネクタ 736"/>
        <xdr:cNvCxnSpPr/>
      </xdr:nvCxnSpPr>
      <xdr:spPr>
        <a:xfrm flipV="1">
          <a:off x="19507835" y="509968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116840</xdr:rowOff>
    </xdr:from>
    <xdr:ext cx="249555" cy="252095"/>
    <xdr:sp macro="" textlink="">
      <xdr:nvSpPr>
        <xdr:cNvPr id="738" name="諸支出金最小値テキスト"/>
        <xdr:cNvSpPr txBox="1"/>
      </xdr:nvSpPr>
      <xdr:spPr>
        <a:xfrm>
          <a:off x="19560540" y="656209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39" name="直線コネクタ 738"/>
        <xdr:cNvCxnSpPr/>
      </xdr:nvCxnSpPr>
      <xdr:spPr>
        <a:xfrm>
          <a:off x="19443700" y="6541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87630</xdr:rowOff>
    </xdr:from>
    <xdr:ext cx="469900" cy="250825"/>
    <xdr:sp macro="" textlink="">
      <xdr:nvSpPr>
        <xdr:cNvPr id="740" name="諸支出金最大値テキスト"/>
        <xdr:cNvSpPr txBox="1"/>
      </xdr:nvSpPr>
      <xdr:spPr>
        <a:xfrm>
          <a:off x="19560540" y="48818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140335</xdr:rowOff>
    </xdr:from>
    <xdr:to xmlns:xdr="http://schemas.openxmlformats.org/drawingml/2006/spreadsheetDrawing">
      <xdr:col>116</xdr:col>
      <xdr:colOff>152400</xdr:colOff>
      <xdr:row>30</xdr:row>
      <xdr:rowOff>140335</xdr:rowOff>
    </xdr:to>
    <xdr:cxnSp macro="">
      <xdr:nvCxnSpPr>
        <xdr:cNvPr id="741" name="直線コネクタ 740"/>
        <xdr:cNvCxnSpPr/>
      </xdr:nvCxnSpPr>
      <xdr:spPr>
        <a:xfrm>
          <a:off x="19443700" y="50996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39</xdr:row>
      <xdr:rowOff>96520</xdr:rowOff>
    </xdr:from>
    <xdr:to xmlns:xdr="http://schemas.openxmlformats.org/drawingml/2006/spreadsheetDrawing">
      <xdr:col>116</xdr:col>
      <xdr:colOff>63500</xdr:colOff>
      <xdr:row>39</xdr:row>
      <xdr:rowOff>96520</xdr:rowOff>
    </xdr:to>
    <xdr:cxnSp macro="">
      <xdr:nvCxnSpPr>
        <xdr:cNvPr id="742" name="直線コネクタ 741"/>
        <xdr:cNvCxnSpPr/>
      </xdr:nvCxnSpPr>
      <xdr:spPr>
        <a:xfrm>
          <a:off x="18775680" y="6541770"/>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36195</xdr:rowOff>
    </xdr:from>
    <xdr:ext cx="378460" cy="252095"/>
    <xdr:sp macro="" textlink="">
      <xdr:nvSpPr>
        <xdr:cNvPr id="743" name="諸支出金平均値テキスト"/>
        <xdr:cNvSpPr txBox="1"/>
      </xdr:nvSpPr>
      <xdr:spPr>
        <a:xfrm>
          <a:off x="19560540" y="6316345"/>
          <a:ext cx="37846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113030</xdr:rowOff>
    </xdr:to>
    <xdr:sp macro="" textlink="">
      <xdr:nvSpPr>
        <xdr:cNvPr id="744" name="フローチャート: 判断 743"/>
        <xdr:cNvSpPr/>
      </xdr:nvSpPr>
      <xdr:spPr>
        <a:xfrm>
          <a:off x="19458940" y="6459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167640</xdr:colOff>
      <xdr:row>39</xdr:row>
      <xdr:rowOff>96520</xdr:rowOff>
    </xdr:to>
    <xdr:cxnSp macro="">
      <xdr:nvCxnSpPr>
        <xdr:cNvPr id="745" name="直線コネクタ 744"/>
        <xdr:cNvCxnSpPr/>
      </xdr:nvCxnSpPr>
      <xdr:spPr>
        <a:xfrm>
          <a:off x="17988280" y="6541770"/>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154305</xdr:rowOff>
    </xdr:from>
    <xdr:to xmlns:xdr="http://schemas.openxmlformats.org/drawingml/2006/spreadsheetDrawing">
      <xdr:col>112</xdr:col>
      <xdr:colOff>38100</xdr:colOff>
      <xdr:row>39</xdr:row>
      <xdr:rowOff>86360</xdr:rowOff>
    </xdr:to>
    <xdr:sp macro="" textlink="">
      <xdr:nvSpPr>
        <xdr:cNvPr id="746" name="フローチャート: 判断 745"/>
        <xdr:cNvSpPr/>
      </xdr:nvSpPr>
      <xdr:spPr>
        <a:xfrm>
          <a:off x="18735040" y="643445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167640</xdr:colOff>
      <xdr:row>37</xdr:row>
      <xdr:rowOff>102870</xdr:rowOff>
    </xdr:from>
    <xdr:ext cx="378460" cy="252095"/>
    <xdr:sp macro="" textlink="">
      <xdr:nvSpPr>
        <xdr:cNvPr id="747" name="テキスト ボックス 746"/>
        <xdr:cNvSpPr txBox="1"/>
      </xdr:nvSpPr>
      <xdr:spPr>
        <a:xfrm>
          <a:off x="18608040" y="621792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48" name="直線コネクタ 747"/>
        <xdr:cNvCxnSpPr/>
      </xdr:nvCxnSpPr>
      <xdr:spPr>
        <a:xfrm>
          <a:off x="17213580" y="6541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28575</xdr:rowOff>
    </xdr:to>
    <xdr:sp macro="" textlink="">
      <xdr:nvSpPr>
        <xdr:cNvPr id="749" name="フローチャート: 判断 748"/>
        <xdr:cNvSpPr/>
      </xdr:nvSpPr>
      <xdr:spPr>
        <a:xfrm>
          <a:off x="17937480" y="6376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43815</xdr:rowOff>
    </xdr:from>
    <xdr:ext cx="378460" cy="252730"/>
    <xdr:sp macro="" textlink="">
      <xdr:nvSpPr>
        <xdr:cNvPr id="750" name="テキスト ボックス 749"/>
        <xdr:cNvSpPr txBox="1"/>
      </xdr:nvSpPr>
      <xdr:spPr>
        <a:xfrm>
          <a:off x="17821910" y="61588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39</xdr:row>
      <xdr:rowOff>96520</xdr:rowOff>
    </xdr:from>
    <xdr:to xmlns:xdr="http://schemas.openxmlformats.org/drawingml/2006/spreadsheetDrawing">
      <xdr:col>102</xdr:col>
      <xdr:colOff>114300</xdr:colOff>
      <xdr:row>39</xdr:row>
      <xdr:rowOff>96520</xdr:rowOff>
    </xdr:to>
    <xdr:cxnSp macro="">
      <xdr:nvCxnSpPr>
        <xdr:cNvPr id="751" name="直線コネクタ 750"/>
        <xdr:cNvCxnSpPr/>
      </xdr:nvCxnSpPr>
      <xdr:spPr>
        <a:xfrm>
          <a:off x="16428720" y="6541770"/>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20955</xdr:rowOff>
    </xdr:from>
    <xdr:to xmlns:xdr="http://schemas.openxmlformats.org/drawingml/2006/spreadsheetDrawing">
      <xdr:col>102</xdr:col>
      <xdr:colOff>165100</xdr:colOff>
      <xdr:row>39</xdr:row>
      <xdr:rowOff>120015</xdr:rowOff>
    </xdr:to>
    <xdr:sp macro="" textlink="">
      <xdr:nvSpPr>
        <xdr:cNvPr id="752" name="フローチャート: 判断 751"/>
        <xdr:cNvSpPr/>
      </xdr:nvSpPr>
      <xdr:spPr>
        <a:xfrm>
          <a:off x="17162780" y="64662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136525</xdr:rowOff>
    </xdr:from>
    <xdr:ext cx="377190" cy="253365"/>
    <xdr:sp macro="" textlink="">
      <xdr:nvSpPr>
        <xdr:cNvPr id="753" name="テキスト ボックス 752"/>
        <xdr:cNvSpPr txBox="1"/>
      </xdr:nvSpPr>
      <xdr:spPr>
        <a:xfrm>
          <a:off x="17047210" y="625157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155575</xdr:rowOff>
    </xdr:from>
    <xdr:to xmlns:xdr="http://schemas.openxmlformats.org/drawingml/2006/spreadsheetDrawing">
      <xdr:col>98</xdr:col>
      <xdr:colOff>38100</xdr:colOff>
      <xdr:row>39</xdr:row>
      <xdr:rowOff>87630</xdr:rowOff>
    </xdr:to>
    <xdr:sp macro="" textlink="">
      <xdr:nvSpPr>
        <xdr:cNvPr id="754" name="フローチャート: 判断 753"/>
        <xdr:cNvSpPr/>
      </xdr:nvSpPr>
      <xdr:spPr>
        <a:xfrm>
          <a:off x="16388080" y="6435725"/>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167640</xdr:colOff>
      <xdr:row>37</xdr:row>
      <xdr:rowOff>104140</xdr:rowOff>
    </xdr:from>
    <xdr:ext cx="378460" cy="252095"/>
    <xdr:sp macro="" textlink="">
      <xdr:nvSpPr>
        <xdr:cNvPr id="755" name="テキスト ボックス 754"/>
        <xdr:cNvSpPr txBox="1"/>
      </xdr:nvSpPr>
      <xdr:spPr>
        <a:xfrm>
          <a:off x="16261080" y="621919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6" name="テキスト ボックス 755"/>
        <xdr:cNvSpPr txBox="1"/>
      </xdr:nvSpPr>
      <xdr:spPr>
        <a:xfrm>
          <a:off x="1934210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41</xdr:row>
      <xdr:rowOff>78105</xdr:rowOff>
    </xdr:from>
    <xdr:ext cx="762000" cy="253365"/>
    <xdr:sp macro="" textlink="">
      <xdr:nvSpPr>
        <xdr:cNvPr id="757" name="テキスト ボックス 756"/>
        <xdr:cNvSpPr txBox="1"/>
      </xdr:nvSpPr>
      <xdr:spPr>
        <a:xfrm>
          <a:off x="186080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60730" cy="253365"/>
    <xdr:sp macro="" textlink="">
      <xdr:nvSpPr>
        <xdr:cNvPr id="758" name="テキスト ボックス 757"/>
        <xdr:cNvSpPr txBox="1"/>
      </xdr:nvSpPr>
      <xdr:spPr>
        <a:xfrm>
          <a:off x="17820640" y="6853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9" name="テキスト ボックス 758"/>
        <xdr:cNvSpPr txBox="1"/>
      </xdr:nvSpPr>
      <xdr:spPr>
        <a:xfrm>
          <a:off x="1704594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41</xdr:row>
      <xdr:rowOff>78105</xdr:rowOff>
    </xdr:from>
    <xdr:ext cx="762000" cy="253365"/>
    <xdr:sp macro="" textlink="">
      <xdr:nvSpPr>
        <xdr:cNvPr id="760" name="テキスト ボックス 759"/>
        <xdr:cNvSpPr txBox="1"/>
      </xdr:nvSpPr>
      <xdr:spPr>
        <a:xfrm>
          <a:off x="16261080" y="6853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61" name="楕円 760"/>
        <xdr:cNvSpPr/>
      </xdr:nvSpPr>
      <xdr:spPr>
        <a:xfrm>
          <a:off x="1945894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160655</xdr:rowOff>
    </xdr:from>
    <xdr:ext cx="249555" cy="250825"/>
    <xdr:sp macro="" textlink="">
      <xdr:nvSpPr>
        <xdr:cNvPr id="762" name="諸支出金該当値テキスト"/>
        <xdr:cNvSpPr txBox="1"/>
      </xdr:nvSpPr>
      <xdr:spPr>
        <a:xfrm>
          <a:off x="19560540" y="644080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63" name="楕円 762"/>
        <xdr:cNvSpPr/>
      </xdr:nvSpPr>
      <xdr:spPr>
        <a:xfrm>
          <a:off x="18735040" y="64928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48285" cy="253365"/>
    <xdr:sp macro="" textlink="">
      <xdr:nvSpPr>
        <xdr:cNvPr id="764" name="テキスト ボックス 763"/>
        <xdr:cNvSpPr txBox="1"/>
      </xdr:nvSpPr>
      <xdr:spPr>
        <a:xfrm>
          <a:off x="18661380" y="6583045"/>
          <a:ext cx="248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65" name="楕円 764"/>
        <xdr:cNvSpPr/>
      </xdr:nvSpPr>
      <xdr:spPr>
        <a:xfrm>
          <a:off x="1793748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48285" cy="253365"/>
    <xdr:sp macro="" textlink="">
      <xdr:nvSpPr>
        <xdr:cNvPr id="766" name="テキスト ボックス 765"/>
        <xdr:cNvSpPr txBox="1"/>
      </xdr:nvSpPr>
      <xdr:spPr>
        <a:xfrm>
          <a:off x="17886680" y="6583045"/>
          <a:ext cx="248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67" name="楕円 766"/>
        <xdr:cNvSpPr/>
      </xdr:nvSpPr>
      <xdr:spPr>
        <a:xfrm>
          <a:off x="17162780" y="6492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39</xdr:row>
      <xdr:rowOff>137795</xdr:rowOff>
    </xdr:from>
    <xdr:ext cx="249555" cy="253365"/>
    <xdr:sp macro="" textlink="">
      <xdr:nvSpPr>
        <xdr:cNvPr id="768" name="テキスト ボックス 767"/>
        <xdr:cNvSpPr txBox="1"/>
      </xdr:nvSpPr>
      <xdr:spPr>
        <a:xfrm>
          <a:off x="17099280" y="65830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69" name="楕円 768"/>
        <xdr:cNvSpPr/>
      </xdr:nvSpPr>
      <xdr:spPr>
        <a:xfrm>
          <a:off x="16388080" y="6492875"/>
          <a:ext cx="7874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48285" cy="253365"/>
    <xdr:sp macro="" textlink="">
      <xdr:nvSpPr>
        <xdr:cNvPr id="770" name="テキスト ボックス 769"/>
        <xdr:cNvSpPr txBox="1"/>
      </xdr:nvSpPr>
      <xdr:spPr>
        <a:xfrm>
          <a:off x="16314420" y="6583045"/>
          <a:ext cx="248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1" name="正方形/長方形 770"/>
        <xdr:cNvSpPr/>
      </xdr:nvSpPr>
      <xdr:spPr>
        <a:xfrm>
          <a:off x="16093440" y="7161530"/>
          <a:ext cx="413766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2" name="正方形/長方形 771"/>
        <xdr:cNvSpPr/>
      </xdr:nvSpPr>
      <xdr:spPr>
        <a:xfrm>
          <a:off x="1622044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622044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4" name="正方形/長方形 773"/>
        <xdr:cNvSpPr/>
      </xdr:nvSpPr>
      <xdr:spPr>
        <a:xfrm>
          <a:off x="1709928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709928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6" name="正方形/長方形 775"/>
        <xdr:cNvSpPr/>
      </xdr:nvSpPr>
      <xdr:spPr>
        <a:xfrm>
          <a:off x="18105120" y="7491730"/>
          <a:ext cx="13411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18105120" y="7687945"/>
          <a:ext cx="13411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8" name="正方形/長方形 777"/>
        <xdr:cNvSpPr/>
      </xdr:nvSpPr>
      <xdr:spPr>
        <a:xfrm>
          <a:off x="16093440" y="7955915"/>
          <a:ext cx="4137660" cy="22021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8615" cy="220345"/>
    <xdr:sp macro="" textlink="">
      <xdr:nvSpPr>
        <xdr:cNvPr id="779" name="テキスト ボックス 778"/>
        <xdr:cNvSpPr txBox="1"/>
      </xdr:nvSpPr>
      <xdr:spPr>
        <a:xfrm>
          <a:off x="16078200" y="7771765"/>
          <a:ext cx="3486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0" name="直線コネクタ 779"/>
        <xdr:cNvCxnSpPr/>
      </xdr:nvCxnSpPr>
      <xdr:spPr>
        <a:xfrm>
          <a:off x="16093440" y="101580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1" name="直線コネクタ 780"/>
        <xdr:cNvCxnSpPr/>
      </xdr:nvCxnSpPr>
      <xdr:spPr>
        <a:xfrm>
          <a:off x="16093440" y="90582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7650" cy="252095"/>
    <xdr:sp macro="" textlink="">
      <xdr:nvSpPr>
        <xdr:cNvPr id="782" name="テキスト ボックス 781"/>
        <xdr:cNvSpPr txBox="1"/>
      </xdr:nvSpPr>
      <xdr:spPr>
        <a:xfrm>
          <a:off x="15890240" y="8921750"/>
          <a:ext cx="2476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3" name="直線コネクタ 782"/>
        <xdr:cNvCxnSpPr/>
      </xdr:nvCxnSpPr>
      <xdr:spPr>
        <a:xfrm>
          <a:off x="16093440" y="79559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7650" cy="250825"/>
    <xdr:sp macro="" textlink="">
      <xdr:nvSpPr>
        <xdr:cNvPr id="784" name="テキスト ボックス 783"/>
        <xdr:cNvSpPr txBox="1"/>
      </xdr:nvSpPr>
      <xdr:spPr>
        <a:xfrm>
          <a:off x="15890240" y="7819390"/>
          <a:ext cx="2476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5" name="前年度繰上充用金グラフ枠"/>
        <xdr:cNvSpPr/>
      </xdr:nvSpPr>
      <xdr:spPr>
        <a:xfrm>
          <a:off x="16093440" y="7955915"/>
          <a:ext cx="4137660" cy="22021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86" name="直線コネクタ 785"/>
        <xdr:cNvCxnSpPr/>
      </xdr:nvCxnSpPr>
      <xdr:spPr>
        <a:xfrm>
          <a:off x="19507835" y="90582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2095"/>
    <xdr:sp macro="" textlink="">
      <xdr:nvSpPr>
        <xdr:cNvPr id="787" name="前年度繰上充用金最小値テキスト"/>
        <xdr:cNvSpPr txBox="1"/>
      </xdr:nvSpPr>
      <xdr:spPr>
        <a:xfrm>
          <a:off x="19560540" y="9097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8" name="直線コネクタ 787"/>
        <xdr:cNvCxnSpPr/>
      </xdr:nvCxnSpPr>
      <xdr:spPr>
        <a:xfrm>
          <a:off x="19443700" y="9058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2095"/>
    <xdr:sp macro="" textlink="">
      <xdr:nvSpPr>
        <xdr:cNvPr id="789" name="前年度繰上充用金最大値テキスト"/>
        <xdr:cNvSpPr txBox="1"/>
      </xdr:nvSpPr>
      <xdr:spPr>
        <a:xfrm>
          <a:off x="19560540" y="87668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0" name="直線コネクタ 789"/>
        <xdr:cNvCxnSpPr/>
      </xdr:nvCxnSpPr>
      <xdr:spPr>
        <a:xfrm>
          <a:off x="19443700" y="90582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167640</xdr:colOff>
      <xdr:row>54</xdr:row>
      <xdr:rowOff>136525</xdr:rowOff>
    </xdr:from>
    <xdr:to xmlns:xdr="http://schemas.openxmlformats.org/drawingml/2006/spreadsheetDrawing">
      <xdr:col>116</xdr:col>
      <xdr:colOff>63500</xdr:colOff>
      <xdr:row>54</xdr:row>
      <xdr:rowOff>136525</xdr:rowOff>
    </xdr:to>
    <xdr:cxnSp macro="">
      <xdr:nvCxnSpPr>
        <xdr:cNvPr id="791" name="直線コネクタ 790"/>
        <xdr:cNvCxnSpPr/>
      </xdr:nvCxnSpPr>
      <xdr:spPr>
        <a:xfrm>
          <a:off x="18775680" y="9058275"/>
          <a:ext cx="7340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2095"/>
    <xdr:sp macro="" textlink="">
      <xdr:nvSpPr>
        <xdr:cNvPr id="792" name="前年度繰上充用金平均値テキスト"/>
        <xdr:cNvSpPr txBox="1"/>
      </xdr:nvSpPr>
      <xdr:spPr>
        <a:xfrm>
          <a:off x="19560540" y="8987790"/>
          <a:ext cx="24955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3" name="フローチャート: 判断 792"/>
        <xdr:cNvSpPr/>
      </xdr:nvSpPr>
      <xdr:spPr>
        <a:xfrm>
          <a:off x="1945894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167640</xdr:colOff>
      <xdr:row>54</xdr:row>
      <xdr:rowOff>136525</xdr:rowOff>
    </xdr:to>
    <xdr:cxnSp macro="">
      <xdr:nvCxnSpPr>
        <xdr:cNvPr id="794" name="直線コネクタ 793"/>
        <xdr:cNvCxnSpPr/>
      </xdr:nvCxnSpPr>
      <xdr:spPr>
        <a:xfrm>
          <a:off x="17988280" y="9058275"/>
          <a:ext cx="7874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5" name="フローチャート: 判断 794"/>
        <xdr:cNvSpPr/>
      </xdr:nvSpPr>
      <xdr:spPr>
        <a:xfrm>
          <a:off x="18735040" y="9008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2095"/>
    <xdr:sp macro="" textlink="">
      <xdr:nvSpPr>
        <xdr:cNvPr id="796" name="テキスト ボックス 795"/>
        <xdr:cNvSpPr txBox="1"/>
      </xdr:nvSpPr>
      <xdr:spPr>
        <a:xfrm>
          <a:off x="18661380" y="90970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797" name="直線コネクタ 796"/>
        <xdr:cNvCxnSpPr/>
      </xdr:nvCxnSpPr>
      <xdr:spPr>
        <a:xfrm>
          <a:off x="17213580" y="905827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798" name="フローチャート: 判断 797"/>
        <xdr:cNvSpPr/>
      </xdr:nvSpPr>
      <xdr:spPr>
        <a:xfrm>
          <a:off x="1793748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2095"/>
    <xdr:sp macro="" textlink="">
      <xdr:nvSpPr>
        <xdr:cNvPr id="799" name="テキスト ボックス 798"/>
        <xdr:cNvSpPr txBox="1"/>
      </xdr:nvSpPr>
      <xdr:spPr>
        <a:xfrm>
          <a:off x="17886680" y="90970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167640</xdr:colOff>
      <xdr:row>54</xdr:row>
      <xdr:rowOff>136525</xdr:rowOff>
    </xdr:from>
    <xdr:to xmlns:xdr="http://schemas.openxmlformats.org/drawingml/2006/spreadsheetDrawing">
      <xdr:col>102</xdr:col>
      <xdr:colOff>114300</xdr:colOff>
      <xdr:row>54</xdr:row>
      <xdr:rowOff>136525</xdr:rowOff>
    </xdr:to>
    <xdr:cxnSp macro="">
      <xdr:nvCxnSpPr>
        <xdr:cNvPr id="800" name="直線コネクタ 799"/>
        <xdr:cNvCxnSpPr/>
      </xdr:nvCxnSpPr>
      <xdr:spPr>
        <a:xfrm>
          <a:off x="16428720" y="9058275"/>
          <a:ext cx="7848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1" name="フローチャート: 判断 800"/>
        <xdr:cNvSpPr/>
      </xdr:nvSpPr>
      <xdr:spPr>
        <a:xfrm>
          <a:off x="17162780" y="90087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55</xdr:row>
      <xdr:rowOff>10160</xdr:rowOff>
    </xdr:from>
    <xdr:ext cx="249555" cy="252095"/>
    <xdr:sp macro="" textlink="">
      <xdr:nvSpPr>
        <xdr:cNvPr id="802" name="テキスト ボックス 801"/>
        <xdr:cNvSpPr txBox="1"/>
      </xdr:nvSpPr>
      <xdr:spPr>
        <a:xfrm>
          <a:off x="17099280" y="90970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3" name="フローチャート: 判断 802"/>
        <xdr:cNvSpPr/>
      </xdr:nvSpPr>
      <xdr:spPr>
        <a:xfrm>
          <a:off x="16388080" y="9008745"/>
          <a:ext cx="7874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2095"/>
    <xdr:sp macro="" textlink="">
      <xdr:nvSpPr>
        <xdr:cNvPr id="804" name="テキスト ボックス 803"/>
        <xdr:cNvSpPr txBox="1"/>
      </xdr:nvSpPr>
      <xdr:spPr>
        <a:xfrm>
          <a:off x="16314420" y="9097010"/>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5" name="テキスト ボックス 804"/>
        <xdr:cNvSpPr txBox="1"/>
      </xdr:nvSpPr>
      <xdr:spPr>
        <a:xfrm>
          <a:off x="1934210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167640</xdr:colOff>
      <xdr:row>61</xdr:row>
      <xdr:rowOff>78105</xdr:rowOff>
    </xdr:from>
    <xdr:ext cx="762000" cy="253365"/>
    <xdr:sp macro="" textlink="">
      <xdr:nvSpPr>
        <xdr:cNvPr id="806" name="テキスト ボックス 805"/>
        <xdr:cNvSpPr txBox="1"/>
      </xdr:nvSpPr>
      <xdr:spPr>
        <a:xfrm>
          <a:off x="186080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60730" cy="253365"/>
    <xdr:sp macro="" textlink="">
      <xdr:nvSpPr>
        <xdr:cNvPr id="807" name="テキスト ボックス 806"/>
        <xdr:cNvSpPr txBox="1"/>
      </xdr:nvSpPr>
      <xdr:spPr>
        <a:xfrm>
          <a:off x="17820640" y="1015555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8" name="テキスト ボックス 807"/>
        <xdr:cNvSpPr txBox="1"/>
      </xdr:nvSpPr>
      <xdr:spPr>
        <a:xfrm>
          <a:off x="1704594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167640</xdr:colOff>
      <xdr:row>61</xdr:row>
      <xdr:rowOff>78105</xdr:rowOff>
    </xdr:from>
    <xdr:ext cx="762000" cy="253365"/>
    <xdr:sp macro="" textlink="">
      <xdr:nvSpPr>
        <xdr:cNvPr id="809" name="テキスト ボックス 808"/>
        <xdr:cNvSpPr txBox="1"/>
      </xdr:nvSpPr>
      <xdr:spPr>
        <a:xfrm>
          <a:off x="16261080" y="10155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0" name="楕円 809"/>
        <xdr:cNvSpPr/>
      </xdr:nvSpPr>
      <xdr:spPr>
        <a:xfrm>
          <a:off x="1945894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0825"/>
    <xdr:sp macro="" textlink="">
      <xdr:nvSpPr>
        <xdr:cNvPr id="811" name="前年度繰上充用金該当値テキスト"/>
        <xdr:cNvSpPr txBox="1"/>
      </xdr:nvSpPr>
      <xdr:spPr>
        <a:xfrm>
          <a:off x="19560540" y="88785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2" name="楕円 811"/>
        <xdr:cNvSpPr/>
      </xdr:nvSpPr>
      <xdr:spPr>
        <a:xfrm>
          <a:off x="18735040" y="9008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8285" cy="252095"/>
    <xdr:sp macro="" textlink="">
      <xdr:nvSpPr>
        <xdr:cNvPr id="813" name="テキスト ボックス 812"/>
        <xdr:cNvSpPr txBox="1"/>
      </xdr:nvSpPr>
      <xdr:spPr>
        <a:xfrm>
          <a:off x="18661380" y="879157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4" name="楕円 813"/>
        <xdr:cNvSpPr/>
      </xdr:nvSpPr>
      <xdr:spPr>
        <a:xfrm>
          <a:off x="1793748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8285" cy="252095"/>
    <xdr:sp macro="" textlink="">
      <xdr:nvSpPr>
        <xdr:cNvPr id="815" name="テキスト ボックス 814"/>
        <xdr:cNvSpPr txBox="1"/>
      </xdr:nvSpPr>
      <xdr:spPr>
        <a:xfrm>
          <a:off x="17886680" y="879157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6" name="楕円 815"/>
        <xdr:cNvSpPr/>
      </xdr:nvSpPr>
      <xdr:spPr>
        <a:xfrm>
          <a:off x="17162780" y="90087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167640</xdr:colOff>
      <xdr:row>53</xdr:row>
      <xdr:rowOff>34925</xdr:rowOff>
    </xdr:from>
    <xdr:ext cx="249555" cy="252095"/>
    <xdr:sp macro="" textlink="">
      <xdr:nvSpPr>
        <xdr:cNvPr id="817" name="テキスト ボックス 816"/>
        <xdr:cNvSpPr txBox="1"/>
      </xdr:nvSpPr>
      <xdr:spPr>
        <a:xfrm>
          <a:off x="17099280" y="8791575"/>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8" name="楕円 817"/>
        <xdr:cNvSpPr/>
      </xdr:nvSpPr>
      <xdr:spPr>
        <a:xfrm>
          <a:off x="16388080" y="9008745"/>
          <a:ext cx="7874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8285" cy="252095"/>
    <xdr:sp macro="" textlink="">
      <xdr:nvSpPr>
        <xdr:cNvPr id="819" name="テキスト ボックス 818"/>
        <xdr:cNvSpPr txBox="1"/>
      </xdr:nvSpPr>
      <xdr:spPr>
        <a:xfrm>
          <a:off x="16314420" y="8791575"/>
          <a:ext cx="248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670560" y="17208500"/>
          <a:ext cx="195605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670560" y="17272000"/>
          <a:ext cx="3390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695960" y="17526000"/>
          <a:ext cx="195097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歳出決算額総額は</a:t>
          </a:r>
          <a:r>
            <a:rPr kumimoji="1" lang="en-US" altLang="ja-JP" sz="1200">
              <a:solidFill>
                <a:schemeClr val="dk1"/>
              </a:solidFill>
              <a:effectLst/>
              <a:latin typeface="ＭＳ Ｐゴシック"/>
              <a:ea typeface="ＭＳ Ｐゴシック"/>
              <a:cs typeface="+mn-cs"/>
            </a:rPr>
            <a:t>9,710,113</a:t>
          </a:r>
          <a:r>
            <a:rPr kumimoji="1" lang="ja-JP" altLang="ja-JP" sz="1200">
              <a:solidFill>
                <a:schemeClr val="dk1"/>
              </a:solidFill>
              <a:effectLst/>
              <a:latin typeface="ＭＳ Ｐゴシック"/>
              <a:ea typeface="ＭＳ Ｐゴシック"/>
              <a:cs typeface="+mn-cs"/>
            </a:rPr>
            <a:t>千円で、住民一人当たり約</a:t>
          </a:r>
          <a:r>
            <a:rPr kumimoji="1" lang="en-US" altLang="ja-JP" sz="1200">
              <a:solidFill>
                <a:schemeClr val="dk1"/>
              </a:solidFill>
              <a:effectLst/>
              <a:latin typeface="ＭＳ Ｐゴシック"/>
              <a:ea typeface="ＭＳ Ｐゴシック"/>
              <a:cs typeface="+mn-cs"/>
            </a:rPr>
            <a:t>1,442</a:t>
          </a:r>
          <a:r>
            <a:rPr kumimoji="1" lang="ja-JP" altLang="en-US" sz="1200">
              <a:solidFill>
                <a:schemeClr val="dk1"/>
              </a:solidFill>
              <a:effectLst/>
              <a:latin typeface="ＭＳ Ｐゴシック"/>
              <a:ea typeface="ＭＳ Ｐゴシック"/>
              <a:cs typeface="+mn-cs"/>
            </a:rPr>
            <a:t>千円と</a:t>
          </a:r>
          <a:r>
            <a:rPr kumimoji="1" lang="ja-JP" altLang="ja-JP" sz="1200">
              <a:solidFill>
                <a:schemeClr val="dk1"/>
              </a:solidFill>
              <a:effectLst/>
              <a:latin typeface="ＭＳ Ｐゴシック"/>
              <a:ea typeface="ＭＳ Ｐゴシック"/>
              <a:cs typeface="+mn-cs"/>
            </a:rPr>
            <a:t>なっている。</a:t>
          </a:r>
          <a:endParaRPr kumimoji="1" lang="ja-JP" altLang="en-US" sz="1300">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衛生費は、住民一人当たり26</a:t>
          </a:r>
          <a:r>
            <a:rPr kumimoji="1" lang="en-US" altLang="ja-JP" sz="1200">
              <a:solidFill>
                <a:schemeClr val="dk1"/>
              </a:solidFill>
              <a:effectLst/>
              <a:latin typeface="ＭＳ Ｐゴシック"/>
              <a:ea typeface="ＭＳ Ｐゴシック"/>
              <a:cs typeface="+mn-cs"/>
            </a:rPr>
            <a:t>3,824</a:t>
          </a:r>
          <a:r>
            <a:rPr kumimoji="1" lang="ja-JP" altLang="en-US" sz="1200">
              <a:solidFill>
                <a:schemeClr val="dk1"/>
              </a:solidFill>
              <a:effectLst/>
              <a:latin typeface="ＭＳ Ｐゴシック"/>
              <a:ea typeface="ＭＳ Ｐゴシック"/>
              <a:cs typeface="+mn-cs"/>
            </a:rPr>
            <a:t>円で昨年度から89</a:t>
          </a:r>
          <a:r>
            <a:rPr kumimoji="1" lang="en-US" altLang="ja-JP" sz="1200">
              <a:solidFill>
                <a:schemeClr val="dk1"/>
              </a:solidFill>
              <a:effectLst/>
              <a:latin typeface="ＭＳ Ｐゴシック"/>
              <a:ea typeface="ＭＳ Ｐゴシック"/>
              <a:cs typeface="+mn-cs"/>
            </a:rPr>
            <a:t>,881</a:t>
          </a:r>
          <a:r>
            <a:rPr kumimoji="1" lang="ja-JP" altLang="en-US" sz="1200">
              <a:solidFill>
                <a:schemeClr val="dk1"/>
              </a:solidFill>
              <a:effectLst/>
              <a:latin typeface="ＭＳ Ｐゴシック"/>
              <a:ea typeface="ＭＳ Ｐゴシック"/>
              <a:cs typeface="+mn-cs"/>
            </a:rPr>
            <a:t>円の増となっている要因は、</a:t>
          </a:r>
          <a:r>
            <a:rPr lang="ja-JP" altLang="ja-JP" sz="1200">
              <a:solidFill>
                <a:schemeClr val="dk1"/>
              </a:solidFill>
              <a:effectLst/>
              <a:latin typeface="ＭＳ Ｐゴシック"/>
              <a:ea typeface="ＭＳ Ｐゴシック"/>
              <a:cs typeface="+mn-cs"/>
            </a:rPr>
            <a:t>一部事務組合への負担金</a:t>
          </a:r>
          <a:r>
            <a:rPr lang="ja-JP" altLang="en-US" sz="1200">
              <a:solidFill>
                <a:schemeClr val="dk1"/>
              </a:solidFill>
              <a:effectLst/>
              <a:latin typeface="ＭＳ Ｐゴシック"/>
              <a:ea typeface="ＭＳ Ｐゴシック"/>
              <a:cs typeface="+mn-cs"/>
            </a:rPr>
            <a:t>の増によるもの。</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また、商工費は、</a:t>
          </a:r>
          <a:r>
            <a:rPr kumimoji="1" lang="ja-JP" altLang="en-US" sz="1200">
              <a:solidFill>
                <a:schemeClr val="dk1"/>
              </a:solidFill>
              <a:effectLst/>
              <a:latin typeface="ＭＳ Ｐゴシック"/>
              <a:ea typeface="ＭＳ Ｐゴシック"/>
              <a:cs typeface="+mn-cs"/>
            </a:rPr>
            <a:t>住民一人当たり71,869円で昨年度から48</a:t>
          </a:r>
          <a:r>
            <a:rPr kumimoji="1" lang="en-US" altLang="ja-JP" sz="1200">
              <a:solidFill>
                <a:schemeClr val="dk1"/>
              </a:solidFill>
              <a:effectLst/>
              <a:latin typeface="ＭＳ Ｐゴシック"/>
              <a:ea typeface="ＭＳ Ｐゴシック"/>
              <a:cs typeface="+mn-cs"/>
            </a:rPr>
            <a:t>,632</a:t>
          </a:r>
          <a:r>
            <a:rPr kumimoji="1" lang="ja-JP" altLang="en-US" sz="1200">
              <a:solidFill>
                <a:schemeClr val="dk1"/>
              </a:solidFill>
              <a:effectLst/>
              <a:latin typeface="ＭＳ Ｐゴシック"/>
              <a:ea typeface="ＭＳ Ｐゴシック"/>
              <a:cs typeface="+mn-cs"/>
            </a:rPr>
            <a:t>円の増となっている要因は、観光施設</a:t>
          </a:r>
          <a:r>
            <a:rPr lang="ja-JP" altLang="en-US" sz="1200">
              <a:solidFill>
                <a:schemeClr val="dk1"/>
              </a:solidFill>
              <a:effectLst/>
              <a:latin typeface="ＭＳ Ｐゴシック"/>
              <a:ea typeface="ＭＳ Ｐゴシック"/>
              <a:cs typeface="+mn-cs"/>
            </a:rPr>
            <a:t>の大規模改修による増。</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896620</xdr:colOff>
      <xdr:row>46</xdr:row>
      <xdr:rowOff>618490</xdr:rowOff>
    </xdr:to>
    <xdr:sp macro="" textlink="">
      <xdr:nvSpPr>
        <xdr:cNvPr id="3" name="Rectangle 2"/>
        <xdr:cNvSpPr>
          <a:spLocks noChangeArrowheads="1"/>
        </xdr:cNvSpPr>
      </xdr:nvSpPr>
      <xdr:spPr>
        <a:xfrm>
          <a:off x="767080" y="10066655"/>
          <a:ext cx="69659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896620</xdr:colOff>
      <xdr:row>47</xdr:row>
      <xdr:rowOff>618490</xdr:rowOff>
    </xdr:to>
    <xdr:sp macro="" textlink="">
      <xdr:nvSpPr>
        <xdr:cNvPr id="4" name="Rectangle 3"/>
        <xdr:cNvSpPr>
          <a:spLocks noChangeArrowheads="1"/>
        </xdr:cNvSpPr>
      </xdr:nvSpPr>
      <xdr:spPr>
        <a:xfrm>
          <a:off x="767080" y="10811510"/>
          <a:ext cx="69659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896620</xdr:colOff>
      <xdr:row>48</xdr:row>
      <xdr:rowOff>370840</xdr:rowOff>
    </xdr:to>
    <xdr:sp macro="" textlink="">
      <xdr:nvSpPr>
        <xdr:cNvPr id="5" name="Line 4"/>
        <xdr:cNvSpPr>
          <a:spLocks noChangeShapeType="1"/>
        </xdr:cNvSpPr>
      </xdr:nvSpPr>
      <xdr:spPr>
        <a:xfrm>
          <a:off x="767080" y="11800840"/>
          <a:ext cx="69659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447040</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4095" y="11706225"/>
          <a:ext cx="19113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20605" y="9601835"/>
          <a:ext cx="54171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2060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744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7055" y="9591675"/>
          <a:ext cx="40132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20835" y="285750"/>
          <a:ext cx="23120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23065" y="285750"/>
          <a:ext cx="347599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北海道せたな町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403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0083165" y="9933940"/>
          <a:ext cx="50736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令和６年度は標準財政規模の増加、財政調整基金の取崩し額の増加、積立額の減少が相まって基金残高の比率が減少した。</a:t>
          </a:r>
        </a:p>
        <a:p>
          <a:r>
            <a:rPr kumimoji="1" lang="ja-JP" altLang="en-US" sz="1400">
              <a:latin typeface="ＭＳ ゴシック"/>
              <a:ea typeface="ＭＳ ゴシック"/>
            </a:rPr>
            <a:t>　財政調整基金の取崩しによる財源確保が大きいため、実質収支は増加しているが、実質単年度収支では減少となっている。</a:t>
          </a:r>
        </a:p>
        <a:p>
          <a:r>
            <a:rPr kumimoji="1" lang="ja-JP" altLang="en-US" sz="1400">
              <a:latin typeface="ＭＳ ゴシック"/>
              <a:ea typeface="ＭＳ ゴシック"/>
            </a:rPr>
            <a:t>　</a:t>
          </a:r>
          <a:r>
            <a:rPr kumimoji="1" lang="ja-JP" altLang="ja-JP" sz="1400">
              <a:solidFill>
                <a:schemeClr val="dk1"/>
              </a:solidFill>
              <a:effectLst/>
              <a:latin typeface="ＭＳ Ｐゴシック"/>
              <a:ea typeface="ＭＳ Ｐゴシック"/>
              <a:cs typeface="+mn-cs"/>
            </a:rPr>
            <a:t>依然として厳しい財政運営が続くため事務事業の見直しに取組み、より一層の経費節減をし財源確保に努める。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6045"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2085"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5164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9320"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4580"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北海道せたな町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660" y="657225"/>
          <a:ext cx="397573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9395"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一般会計及び各特別会計並びに各企業会計において、赤字額は発生していない。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660"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5470"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5470"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5470"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5470"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5470"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5470"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5470"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5470"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5470"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5470"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12.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0" zoomScaleNormal="70" workbookViewId="0">
      <selection activeCell="CT4" sqref="CT4:DA4"/>
    </sheetView>
  </sheetViews>
  <sheetFormatPr defaultColWidth="0" defaultRowHeight="10.8"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134</v>
      </c>
      <c r="C3" s="22"/>
      <c r="D3" s="22"/>
      <c r="E3" s="44"/>
      <c r="F3" s="44"/>
      <c r="G3" s="44"/>
      <c r="H3" s="44"/>
      <c r="I3" s="44"/>
      <c r="J3" s="44"/>
      <c r="K3" s="44"/>
      <c r="L3" s="44" t="s">
        <v>136</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10074151</v>
      </c>
      <c r="BO4" s="216"/>
      <c r="BP4" s="216"/>
      <c r="BQ4" s="216"/>
      <c r="BR4" s="216"/>
      <c r="BS4" s="216"/>
      <c r="BT4" s="216"/>
      <c r="BU4" s="219"/>
      <c r="BV4" s="213">
        <v>9770359</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5.7</v>
      </c>
      <c r="CU4" s="237"/>
      <c r="CV4" s="237"/>
      <c r="CW4" s="237"/>
      <c r="CX4" s="237"/>
      <c r="CY4" s="237"/>
      <c r="CZ4" s="237"/>
      <c r="DA4" s="245"/>
      <c r="DB4" s="229">
        <v>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67</v>
      </c>
      <c r="AV5" s="139"/>
      <c r="AW5" s="139"/>
      <c r="AX5" s="139"/>
      <c r="AY5" s="190" t="s">
        <v>144</v>
      </c>
      <c r="AZ5" s="198"/>
      <c r="BA5" s="198"/>
      <c r="BB5" s="198"/>
      <c r="BC5" s="198"/>
      <c r="BD5" s="198"/>
      <c r="BE5" s="198"/>
      <c r="BF5" s="198"/>
      <c r="BG5" s="198"/>
      <c r="BH5" s="198"/>
      <c r="BI5" s="198"/>
      <c r="BJ5" s="198"/>
      <c r="BK5" s="198"/>
      <c r="BL5" s="198"/>
      <c r="BM5" s="209"/>
      <c r="BN5" s="214">
        <v>9710113</v>
      </c>
      <c r="BO5" s="217"/>
      <c r="BP5" s="217"/>
      <c r="BQ5" s="217"/>
      <c r="BR5" s="217"/>
      <c r="BS5" s="217"/>
      <c r="BT5" s="217"/>
      <c r="BU5" s="220"/>
      <c r="BV5" s="214">
        <v>9526714</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87.6</v>
      </c>
      <c r="CU5" s="238"/>
      <c r="CV5" s="238"/>
      <c r="CW5" s="238"/>
      <c r="CX5" s="238"/>
      <c r="CY5" s="238"/>
      <c r="CZ5" s="238"/>
      <c r="DA5" s="246"/>
      <c r="DB5" s="230">
        <v>86</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364038</v>
      </c>
      <c r="BO6" s="217"/>
      <c r="BP6" s="217"/>
      <c r="BQ6" s="217"/>
      <c r="BR6" s="217"/>
      <c r="BS6" s="217"/>
      <c r="BT6" s="217"/>
      <c r="BU6" s="220"/>
      <c r="BV6" s="214">
        <v>243645</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87.7</v>
      </c>
      <c r="CU6" s="239"/>
      <c r="CV6" s="239"/>
      <c r="CW6" s="239"/>
      <c r="CX6" s="239"/>
      <c r="CY6" s="239"/>
      <c r="CZ6" s="239"/>
      <c r="DA6" s="247"/>
      <c r="DB6" s="231">
        <v>86.3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67</v>
      </c>
      <c r="AV7" s="139"/>
      <c r="AW7" s="139"/>
      <c r="AX7" s="139"/>
      <c r="AY7" s="190" t="s">
        <v>169</v>
      </c>
      <c r="AZ7" s="198"/>
      <c r="BA7" s="198"/>
      <c r="BB7" s="198"/>
      <c r="BC7" s="198"/>
      <c r="BD7" s="198"/>
      <c r="BE7" s="198"/>
      <c r="BF7" s="198"/>
      <c r="BG7" s="198"/>
      <c r="BH7" s="198"/>
      <c r="BI7" s="198"/>
      <c r="BJ7" s="198"/>
      <c r="BK7" s="198"/>
      <c r="BL7" s="198"/>
      <c r="BM7" s="209"/>
      <c r="BN7" s="214">
        <v>28734</v>
      </c>
      <c r="BO7" s="217"/>
      <c r="BP7" s="217"/>
      <c r="BQ7" s="217"/>
      <c r="BR7" s="217"/>
      <c r="BS7" s="217"/>
      <c r="BT7" s="217"/>
      <c r="BU7" s="220"/>
      <c r="BV7" s="214">
        <v>9438</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5908300</v>
      </c>
      <c r="CU7" s="217"/>
      <c r="CV7" s="217"/>
      <c r="CW7" s="217"/>
      <c r="CX7" s="217"/>
      <c r="CY7" s="217"/>
      <c r="CZ7" s="217"/>
      <c r="DA7" s="220"/>
      <c r="DB7" s="214">
        <v>5787966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67</v>
      </c>
      <c r="AV8" s="139"/>
      <c r="AW8" s="139"/>
      <c r="AX8" s="139"/>
      <c r="AY8" s="190" t="s">
        <v>174</v>
      </c>
      <c r="AZ8" s="198"/>
      <c r="BA8" s="198"/>
      <c r="BB8" s="198"/>
      <c r="BC8" s="198"/>
      <c r="BD8" s="198"/>
      <c r="BE8" s="198"/>
      <c r="BF8" s="198"/>
      <c r="BG8" s="198"/>
      <c r="BH8" s="198"/>
      <c r="BI8" s="198"/>
      <c r="BJ8" s="198"/>
      <c r="BK8" s="198"/>
      <c r="BL8" s="198"/>
      <c r="BM8" s="209"/>
      <c r="BN8" s="214">
        <v>335304</v>
      </c>
      <c r="BO8" s="217"/>
      <c r="BP8" s="217"/>
      <c r="BQ8" s="217"/>
      <c r="BR8" s="217"/>
      <c r="BS8" s="217"/>
      <c r="BT8" s="217"/>
      <c r="BU8" s="220"/>
      <c r="BV8" s="214">
        <v>234207</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0.17</v>
      </c>
      <c r="CU8" s="240"/>
      <c r="CV8" s="240"/>
      <c r="CW8" s="240"/>
      <c r="CX8" s="240"/>
      <c r="CY8" s="240"/>
      <c r="CZ8" s="240"/>
      <c r="DA8" s="248"/>
      <c r="DB8" s="232">
        <v>0.17</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7398</v>
      </c>
      <c r="S9" s="106"/>
      <c r="T9" s="106"/>
      <c r="U9" s="106"/>
      <c r="V9" s="117"/>
      <c r="W9" s="127" t="s">
        <v>161</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101097</v>
      </c>
      <c r="BO9" s="217"/>
      <c r="BP9" s="217"/>
      <c r="BQ9" s="217"/>
      <c r="BR9" s="217"/>
      <c r="BS9" s="217"/>
      <c r="BT9" s="217"/>
      <c r="BU9" s="220"/>
      <c r="BV9" s="214">
        <v>-45598</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14.7</v>
      </c>
      <c r="CU9" s="238"/>
      <c r="CV9" s="238"/>
      <c r="CW9" s="238"/>
      <c r="CX9" s="238"/>
      <c r="CY9" s="238"/>
      <c r="CZ9" s="238"/>
      <c r="DA9" s="246"/>
      <c r="DB9" s="230">
        <v>14.6</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8473</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182</v>
      </c>
      <c r="AV10" s="139"/>
      <c r="AW10" s="139"/>
      <c r="AX10" s="139"/>
      <c r="AY10" s="190" t="s">
        <v>184</v>
      </c>
      <c r="AZ10" s="198"/>
      <c r="BA10" s="198"/>
      <c r="BB10" s="198"/>
      <c r="BC10" s="198"/>
      <c r="BD10" s="198"/>
      <c r="BE10" s="198"/>
      <c r="BF10" s="198"/>
      <c r="BG10" s="198"/>
      <c r="BH10" s="198"/>
      <c r="BI10" s="198"/>
      <c r="BJ10" s="198"/>
      <c r="BK10" s="198"/>
      <c r="BL10" s="198"/>
      <c r="BM10" s="209"/>
      <c r="BN10" s="214">
        <v>998</v>
      </c>
      <c r="BO10" s="217"/>
      <c r="BP10" s="217"/>
      <c r="BQ10" s="217"/>
      <c r="BR10" s="217"/>
      <c r="BS10" s="217"/>
      <c r="BT10" s="217"/>
      <c r="BU10" s="220"/>
      <c r="BV10" s="214">
        <v>130470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182</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195</v>
      </c>
      <c r="CE11" s="111"/>
      <c r="CF11" s="111"/>
      <c r="CG11" s="111"/>
      <c r="CH11" s="111"/>
      <c r="CI11" s="111"/>
      <c r="CJ11" s="111"/>
      <c r="CK11" s="111"/>
      <c r="CL11" s="111"/>
      <c r="CM11" s="111"/>
      <c r="CN11" s="111"/>
      <c r="CO11" s="111"/>
      <c r="CP11" s="111"/>
      <c r="CQ11" s="111"/>
      <c r="CR11" s="111"/>
      <c r="CS11" s="211"/>
      <c r="CT11" s="232" t="s">
        <v>196</v>
      </c>
      <c r="CU11" s="240"/>
      <c r="CV11" s="240"/>
      <c r="CW11" s="240"/>
      <c r="CX11" s="240"/>
      <c r="CY11" s="240"/>
      <c r="CZ11" s="240"/>
      <c r="DA11" s="248"/>
      <c r="DB11" s="232" t="s">
        <v>196</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6730</v>
      </c>
      <c r="S12" s="108"/>
      <c r="T12" s="108"/>
      <c r="U12" s="108"/>
      <c r="V12" s="120"/>
      <c r="W12" s="132" t="s">
        <v>4</v>
      </c>
      <c r="X12" s="139"/>
      <c r="Y12" s="139"/>
      <c r="Z12" s="139"/>
      <c r="AA12" s="139"/>
      <c r="AB12" s="144"/>
      <c r="AC12" s="148" t="s">
        <v>108</v>
      </c>
      <c r="AD12" s="155"/>
      <c r="AE12" s="155"/>
      <c r="AF12" s="155"/>
      <c r="AG12" s="158"/>
      <c r="AH12" s="148" t="s">
        <v>200</v>
      </c>
      <c r="AI12" s="155"/>
      <c r="AJ12" s="155"/>
      <c r="AK12" s="155"/>
      <c r="AL12" s="170"/>
      <c r="AM12" s="175" t="s">
        <v>202</v>
      </c>
      <c r="AN12" s="58"/>
      <c r="AO12" s="58"/>
      <c r="AP12" s="58"/>
      <c r="AQ12" s="58"/>
      <c r="AR12" s="58"/>
      <c r="AS12" s="58"/>
      <c r="AT12" s="63"/>
      <c r="AU12" s="182" t="s">
        <v>67</v>
      </c>
      <c r="AV12" s="139"/>
      <c r="AW12" s="139"/>
      <c r="AX12" s="139"/>
      <c r="AY12" s="190" t="s">
        <v>204</v>
      </c>
      <c r="AZ12" s="198"/>
      <c r="BA12" s="198"/>
      <c r="BB12" s="198"/>
      <c r="BC12" s="198"/>
      <c r="BD12" s="198"/>
      <c r="BE12" s="198"/>
      <c r="BF12" s="198"/>
      <c r="BG12" s="198"/>
      <c r="BH12" s="198"/>
      <c r="BI12" s="198"/>
      <c r="BJ12" s="198"/>
      <c r="BK12" s="198"/>
      <c r="BL12" s="198"/>
      <c r="BM12" s="209"/>
      <c r="BN12" s="214">
        <v>313855</v>
      </c>
      <c r="BO12" s="217"/>
      <c r="BP12" s="217"/>
      <c r="BQ12" s="217"/>
      <c r="BR12" s="217"/>
      <c r="BS12" s="217"/>
      <c r="BT12" s="217"/>
      <c r="BU12" s="220"/>
      <c r="BV12" s="214">
        <v>236943</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196</v>
      </c>
      <c r="CU12" s="240"/>
      <c r="CV12" s="240"/>
      <c r="CW12" s="240"/>
      <c r="CX12" s="240"/>
      <c r="CY12" s="240"/>
      <c r="CZ12" s="240"/>
      <c r="DA12" s="248"/>
      <c r="DB12" s="232" t="s">
        <v>196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6645</v>
      </c>
      <c r="S13" s="109"/>
      <c r="T13" s="109"/>
      <c r="U13" s="109"/>
      <c r="V13" s="121"/>
      <c r="W13" s="130" t="s">
        <v>209</v>
      </c>
      <c r="X13" s="56"/>
      <c r="Y13" s="56"/>
      <c r="Z13" s="56"/>
      <c r="AA13" s="56"/>
      <c r="AB13" s="25"/>
      <c r="AC13" s="72">
        <v>927</v>
      </c>
      <c r="AD13" s="80"/>
      <c r="AE13" s="80"/>
      <c r="AF13" s="80"/>
      <c r="AG13" s="84"/>
      <c r="AH13" s="72">
        <v>1073</v>
      </c>
      <c r="AI13" s="80"/>
      <c r="AJ13" s="80"/>
      <c r="AK13" s="80"/>
      <c r="AL13" s="118"/>
      <c r="AM13" s="175" t="s">
        <v>210</v>
      </c>
      <c r="AN13" s="58"/>
      <c r="AO13" s="58"/>
      <c r="AP13" s="58"/>
      <c r="AQ13" s="58"/>
      <c r="AR13" s="58"/>
      <c r="AS13" s="58"/>
      <c r="AT13" s="63"/>
      <c r="AU13" s="182" t="s">
        <v>182</v>
      </c>
      <c r="AV13" s="139"/>
      <c r="AW13" s="139"/>
      <c r="AX13" s="139"/>
      <c r="AY13" s="190" t="s">
        <v>212</v>
      </c>
      <c r="AZ13" s="198"/>
      <c r="BA13" s="198"/>
      <c r="BB13" s="198"/>
      <c r="BC13" s="198"/>
      <c r="BD13" s="198"/>
      <c r="BE13" s="198"/>
      <c r="BF13" s="198"/>
      <c r="BG13" s="198"/>
      <c r="BH13" s="198"/>
      <c r="BI13" s="198"/>
      <c r="BJ13" s="198"/>
      <c r="BK13" s="198"/>
      <c r="BL13" s="198"/>
      <c r="BM13" s="209"/>
      <c r="BN13" s="214">
        <v>-211760</v>
      </c>
      <c r="BO13" s="217"/>
      <c r="BP13" s="217"/>
      <c r="BQ13" s="217"/>
      <c r="BR13" s="217"/>
      <c r="BS13" s="217"/>
      <c r="BT13" s="217"/>
      <c r="BU13" s="220"/>
      <c r="BV13" s="214">
        <v>-152071</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8.3000000000000007</v>
      </c>
      <c r="CU13" s="238"/>
      <c r="CV13" s="238"/>
      <c r="CW13" s="238"/>
      <c r="CX13" s="238"/>
      <c r="CY13" s="238"/>
      <c r="CZ13" s="238"/>
      <c r="DA13" s="246"/>
      <c r="DB13" s="230">
        <v>8.4</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6948</v>
      </c>
      <c r="S14" s="109"/>
      <c r="T14" s="109"/>
      <c r="U14" s="109"/>
      <c r="V14" s="121"/>
      <c r="W14" s="129"/>
      <c r="X14" s="57"/>
      <c r="Y14" s="57"/>
      <c r="Z14" s="57"/>
      <c r="AA14" s="57"/>
      <c r="AB14" s="24"/>
      <c r="AC14" s="149">
        <v>25.2</v>
      </c>
      <c r="AD14" s="156"/>
      <c r="AE14" s="156"/>
      <c r="AF14" s="156"/>
      <c r="AG14" s="159"/>
      <c r="AH14" s="149">
        <v>27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t="s">
        <v>196</v>
      </c>
      <c r="CU14" s="242"/>
      <c r="CV14" s="242"/>
      <c r="CW14" s="242"/>
      <c r="CX14" s="242"/>
      <c r="CY14" s="242"/>
      <c r="CZ14" s="242"/>
      <c r="DA14" s="250"/>
      <c r="DB14" s="234" t="s">
        <v>196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6886</v>
      </c>
      <c r="S15" s="109"/>
      <c r="T15" s="109"/>
      <c r="U15" s="109"/>
      <c r="V15" s="121"/>
      <c r="W15" s="130" t="s">
        <v>8</v>
      </c>
      <c r="X15" s="56"/>
      <c r="Y15" s="56"/>
      <c r="Z15" s="56"/>
      <c r="AA15" s="56"/>
      <c r="AB15" s="25"/>
      <c r="AC15" s="72">
        <v>545</v>
      </c>
      <c r="AD15" s="80"/>
      <c r="AE15" s="80"/>
      <c r="AF15" s="80"/>
      <c r="AG15" s="84"/>
      <c r="AH15" s="72">
        <v>627</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979409</v>
      </c>
      <c r="BO15" s="216"/>
      <c r="BP15" s="216"/>
      <c r="BQ15" s="216"/>
      <c r="BR15" s="216"/>
      <c r="BS15" s="216"/>
      <c r="BT15" s="216"/>
      <c r="BU15" s="219"/>
      <c r="BV15" s="213">
        <v>939816</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14.8</v>
      </c>
      <c r="AD16" s="156"/>
      <c r="AE16" s="156"/>
      <c r="AF16" s="156"/>
      <c r="AG16" s="159"/>
      <c r="AH16" s="149">
        <v>15.8</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5673812</v>
      </c>
      <c r="BO16" s="217"/>
      <c r="BP16" s="217"/>
      <c r="BQ16" s="217"/>
      <c r="BR16" s="217"/>
      <c r="BS16" s="217"/>
      <c r="BT16" s="217"/>
      <c r="BU16" s="220"/>
      <c r="BV16" s="214">
        <v>5554492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225</v>
      </c>
      <c r="S17" s="110"/>
      <c r="T17" s="110"/>
      <c r="U17" s="110"/>
      <c r="V17" s="122"/>
      <c r="W17" s="130" t="s">
        <v>92</v>
      </c>
      <c r="X17" s="56"/>
      <c r="Y17" s="56"/>
      <c r="Z17" s="56"/>
      <c r="AA17" s="56"/>
      <c r="AB17" s="25"/>
      <c r="AC17" s="72">
        <v>2202</v>
      </c>
      <c r="AD17" s="80"/>
      <c r="AE17" s="80"/>
      <c r="AF17" s="80"/>
      <c r="AG17" s="84"/>
      <c r="AH17" s="72">
        <v>2276</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1203810</v>
      </c>
      <c r="BO17" s="217"/>
      <c r="BP17" s="217"/>
      <c r="BQ17" s="217"/>
      <c r="BR17" s="217"/>
      <c r="BS17" s="217"/>
      <c r="BT17" s="217"/>
      <c r="BU17" s="220"/>
      <c r="BV17" s="214">
        <v>1152527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638.67999999999995</v>
      </c>
      <c r="M18" s="70"/>
      <c r="N18" s="70"/>
      <c r="O18" s="70"/>
      <c r="P18" s="70"/>
      <c r="Q18" s="70"/>
      <c r="R18" s="102"/>
      <c r="S18" s="102"/>
      <c r="T18" s="102"/>
      <c r="U18" s="102"/>
      <c r="V18" s="123"/>
      <c r="W18" s="131"/>
      <c r="X18" s="138"/>
      <c r="Y18" s="138"/>
      <c r="Z18" s="138"/>
      <c r="AA18" s="138"/>
      <c r="AB18" s="26"/>
      <c r="AC18" s="150">
        <v>59.9</v>
      </c>
      <c r="AD18" s="157"/>
      <c r="AE18" s="157"/>
      <c r="AF18" s="157"/>
      <c r="AG18" s="160"/>
      <c r="AH18" s="150">
        <v>57.2</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5222431</v>
      </c>
      <c r="BO18" s="217"/>
      <c r="BP18" s="217"/>
      <c r="BQ18" s="217"/>
      <c r="BR18" s="217"/>
      <c r="BS18" s="217"/>
      <c r="BT18" s="217"/>
      <c r="BU18" s="220"/>
      <c r="BV18" s="214">
        <v>5043989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7049041</v>
      </c>
      <c r="BO19" s="217"/>
      <c r="BP19" s="217"/>
      <c r="BQ19" s="217"/>
      <c r="BR19" s="217"/>
      <c r="BS19" s="217"/>
      <c r="BT19" s="217"/>
      <c r="BU19" s="220"/>
      <c r="BV19" s="214">
        <v>7057650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232</v>
      </c>
      <c r="C20" s="31"/>
      <c r="D20" s="31"/>
      <c r="E20" s="49"/>
      <c r="F20" s="49"/>
      <c r="G20" s="49"/>
      <c r="H20" s="49"/>
      <c r="I20" s="49"/>
      <c r="J20" s="49"/>
      <c r="K20" s="49"/>
      <c r="L20" s="71">
        <v>3534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235</v>
      </c>
      <c r="C22" s="33"/>
      <c r="D22" s="41"/>
      <c r="E22" s="50" t="s">
        <v>4</v>
      </c>
      <c r="F22" s="56"/>
      <c r="G22" s="56"/>
      <c r="H22" s="56"/>
      <c r="I22" s="56"/>
      <c r="J22" s="56"/>
      <c r="K22" s="25"/>
      <c r="L22" s="50" t="s">
        <v>237</v>
      </c>
      <c r="M22" s="56"/>
      <c r="N22" s="56"/>
      <c r="O22" s="56"/>
      <c r="P22" s="25"/>
      <c r="Q22" s="92" t="s">
        <v>239</v>
      </c>
      <c r="R22" s="104"/>
      <c r="S22" s="104"/>
      <c r="T22" s="104"/>
      <c r="U22" s="104"/>
      <c r="V22" s="125"/>
      <c r="W22" s="133" t="s">
        <v>54</v>
      </c>
      <c r="X22" s="33"/>
      <c r="Y22" s="41"/>
      <c r="Z22" s="50" t="s">
        <v>4</v>
      </c>
      <c r="AA22" s="56"/>
      <c r="AB22" s="56"/>
      <c r="AC22" s="56"/>
      <c r="AD22" s="56"/>
      <c r="AE22" s="56"/>
      <c r="AF22" s="56"/>
      <c r="AG22" s="25"/>
      <c r="AH22" s="163" t="s">
        <v>177</v>
      </c>
      <c r="AI22" s="56"/>
      <c r="AJ22" s="56"/>
      <c r="AK22" s="56"/>
      <c r="AL22" s="25"/>
      <c r="AM22" s="163" t="s">
        <v>241</v>
      </c>
      <c r="AN22" s="178"/>
      <c r="AO22" s="178"/>
      <c r="AP22" s="178"/>
      <c r="AQ22" s="178"/>
      <c r="AR22" s="180"/>
      <c r="AS22" s="92" t="s">
        <v>239</v>
      </c>
      <c r="AT22" s="104"/>
      <c r="AU22" s="104"/>
      <c r="AV22" s="104"/>
      <c r="AW22" s="104"/>
      <c r="AX22" s="187"/>
      <c r="AY22" s="189" t="s">
        <v>242</v>
      </c>
      <c r="AZ22" s="197"/>
      <c r="BA22" s="197"/>
      <c r="BB22" s="197"/>
      <c r="BC22" s="197"/>
      <c r="BD22" s="197"/>
      <c r="BE22" s="197"/>
      <c r="BF22" s="197"/>
      <c r="BG22" s="197"/>
      <c r="BH22" s="197"/>
      <c r="BI22" s="197"/>
      <c r="BJ22" s="197"/>
      <c r="BK22" s="197"/>
      <c r="BL22" s="197"/>
      <c r="BM22" s="208"/>
      <c r="BN22" s="213">
        <v>7625105</v>
      </c>
      <c r="BO22" s="216"/>
      <c r="BP22" s="216"/>
      <c r="BQ22" s="216"/>
      <c r="BR22" s="216"/>
      <c r="BS22" s="216"/>
      <c r="BT22" s="216"/>
      <c r="BU22" s="219"/>
      <c r="BV22" s="213">
        <v>7446243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3644851</v>
      </c>
      <c r="BO23" s="217"/>
      <c r="BP23" s="217"/>
      <c r="BQ23" s="217"/>
      <c r="BR23" s="217"/>
      <c r="BS23" s="217"/>
      <c r="BT23" s="217"/>
      <c r="BU23" s="220"/>
      <c r="BV23" s="214">
        <v>3281419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246</v>
      </c>
      <c r="F24" s="58"/>
      <c r="G24" s="58"/>
      <c r="H24" s="58"/>
      <c r="I24" s="58"/>
      <c r="J24" s="58"/>
      <c r="K24" s="63"/>
      <c r="L24" s="72">
        <v>1</v>
      </c>
      <c r="M24" s="80"/>
      <c r="N24" s="80"/>
      <c r="O24" s="80"/>
      <c r="P24" s="84"/>
      <c r="Q24" s="72">
        <v>7500</v>
      </c>
      <c r="R24" s="80"/>
      <c r="S24" s="80"/>
      <c r="T24" s="80"/>
      <c r="U24" s="80"/>
      <c r="V24" s="84"/>
      <c r="W24" s="134"/>
      <c r="X24" s="34"/>
      <c r="Y24" s="42"/>
      <c r="Z24" s="52" t="s">
        <v>248</v>
      </c>
      <c r="AA24" s="58"/>
      <c r="AB24" s="58"/>
      <c r="AC24" s="58"/>
      <c r="AD24" s="58"/>
      <c r="AE24" s="58"/>
      <c r="AF24" s="58"/>
      <c r="AG24" s="63"/>
      <c r="AH24" s="72">
        <v>127</v>
      </c>
      <c r="AI24" s="80"/>
      <c r="AJ24" s="80"/>
      <c r="AK24" s="80"/>
      <c r="AL24" s="84"/>
      <c r="AM24" s="72">
        <v>397256</v>
      </c>
      <c r="AN24" s="80"/>
      <c r="AO24" s="80"/>
      <c r="AP24" s="80"/>
      <c r="AQ24" s="80"/>
      <c r="AR24" s="84"/>
      <c r="AS24" s="72">
        <v>3128</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6633750</v>
      </c>
      <c r="BO24" s="217"/>
      <c r="BP24" s="217"/>
      <c r="BQ24" s="217"/>
      <c r="BR24" s="217"/>
      <c r="BS24" s="217"/>
      <c r="BT24" s="217"/>
      <c r="BU24" s="220"/>
      <c r="BV24" s="214">
        <v>6195277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6000</v>
      </c>
      <c r="R25" s="80"/>
      <c r="S25" s="80"/>
      <c r="T25" s="80"/>
      <c r="U25" s="80"/>
      <c r="V25" s="84"/>
      <c r="W25" s="134"/>
      <c r="X25" s="34"/>
      <c r="Y25" s="42"/>
      <c r="Z25" s="52" t="s">
        <v>254</v>
      </c>
      <c r="AA25" s="58"/>
      <c r="AB25" s="58"/>
      <c r="AC25" s="58"/>
      <c r="AD25" s="58"/>
      <c r="AE25" s="58"/>
      <c r="AF25" s="58"/>
      <c r="AG25" s="63"/>
      <c r="AH25" s="72" t="s">
        <v>196</v>
      </c>
      <c r="AI25" s="80"/>
      <c r="AJ25" s="80"/>
      <c r="AK25" s="80"/>
      <c r="AL25" s="84"/>
      <c r="AM25" s="72" t="s">
        <v>196</v>
      </c>
      <c r="AN25" s="80"/>
      <c r="AO25" s="80"/>
      <c r="AP25" s="80"/>
      <c r="AQ25" s="80"/>
      <c r="AR25" s="84"/>
      <c r="AS25" s="72" t="s">
        <v>196</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27290</v>
      </c>
      <c r="BO25" s="216"/>
      <c r="BP25" s="216"/>
      <c r="BQ25" s="216"/>
      <c r="BR25" s="216"/>
      <c r="BS25" s="216"/>
      <c r="BT25" s="216"/>
      <c r="BU25" s="219"/>
      <c r="BV25" s="213">
        <v>47366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5500</v>
      </c>
      <c r="R26" s="80"/>
      <c r="S26" s="80"/>
      <c r="T26" s="80"/>
      <c r="U26" s="80"/>
      <c r="V26" s="84"/>
      <c r="W26" s="134"/>
      <c r="X26" s="34"/>
      <c r="Y26" s="42"/>
      <c r="Z26" s="52" t="s">
        <v>256</v>
      </c>
      <c r="AA26" s="143"/>
      <c r="AB26" s="143"/>
      <c r="AC26" s="143"/>
      <c r="AD26" s="143"/>
      <c r="AE26" s="143"/>
      <c r="AF26" s="143"/>
      <c r="AG26" s="161"/>
      <c r="AH26" s="72">
        <v>2</v>
      </c>
      <c r="AI26" s="80"/>
      <c r="AJ26" s="80"/>
      <c r="AK26" s="80"/>
      <c r="AL26" s="84"/>
      <c r="AM26" s="72" t="s">
        <v>257</v>
      </c>
      <c r="AN26" s="80"/>
      <c r="AO26" s="80"/>
      <c r="AP26" s="80"/>
      <c r="AQ26" s="80"/>
      <c r="AR26" s="84"/>
      <c r="AS26" s="72" t="s">
        <v>257</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196</v>
      </c>
      <c r="BO26" s="217"/>
      <c r="BP26" s="217"/>
      <c r="BQ26" s="217"/>
      <c r="BR26" s="217"/>
      <c r="BS26" s="217"/>
      <c r="BT26" s="217"/>
      <c r="BU26" s="220"/>
      <c r="BV26" s="214" t="s">
        <v>196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2350</v>
      </c>
      <c r="R27" s="80"/>
      <c r="S27" s="80"/>
      <c r="T27" s="80"/>
      <c r="U27" s="80"/>
      <c r="V27" s="84"/>
      <c r="W27" s="134"/>
      <c r="X27" s="34"/>
      <c r="Y27" s="42"/>
      <c r="Z27" s="52" t="s">
        <v>262</v>
      </c>
      <c r="AA27" s="58"/>
      <c r="AB27" s="58"/>
      <c r="AC27" s="58"/>
      <c r="AD27" s="58"/>
      <c r="AE27" s="58"/>
      <c r="AF27" s="58"/>
      <c r="AG27" s="63"/>
      <c r="AH27" s="72" t="s">
        <v>196</v>
      </c>
      <c r="AI27" s="80"/>
      <c r="AJ27" s="80"/>
      <c r="AK27" s="80"/>
      <c r="AL27" s="84"/>
      <c r="AM27" s="72" t="s">
        <v>196</v>
      </c>
      <c r="AN27" s="80"/>
      <c r="AO27" s="80"/>
      <c r="AP27" s="80"/>
      <c r="AQ27" s="80"/>
      <c r="AR27" s="84"/>
      <c r="AS27" s="72" t="s">
        <v>196</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339412</v>
      </c>
      <c r="BO27" s="218"/>
      <c r="BP27" s="218"/>
      <c r="BQ27" s="218"/>
      <c r="BR27" s="218"/>
      <c r="BS27" s="218"/>
      <c r="BT27" s="218"/>
      <c r="BU27" s="221"/>
      <c r="BV27" s="215">
        <v>339412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1900</v>
      </c>
      <c r="R28" s="80"/>
      <c r="S28" s="80"/>
      <c r="T28" s="80"/>
      <c r="U28" s="80"/>
      <c r="V28" s="84"/>
      <c r="W28" s="134"/>
      <c r="X28" s="34"/>
      <c r="Y28" s="42"/>
      <c r="Z28" s="52" t="s">
        <v>34</v>
      </c>
      <c r="AA28" s="58"/>
      <c r="AB28" s="58"/>
      <c r="AC28" s="58"/>
      <c r="AD28" s="58"/>
      <c r="AE28" s="58"/>
      <c r="AF28" s="58"/>
      <c r="AG28" s="63"/>
      <c r="AH28" s="72" t="s">
        <v>196</v>
      </c>
      <c r="AI28" s="80"/>
      <c r="AJ28" s="80"/>
      <c r="AK28" s="80"/>
      <c r="AL28" s="84"/>
      <c r="AM28" s="72" t="s">
        <v>196</v>
      </c>
      <c r="AN28" s="80"/>
      <c r="AO28" s="80"/>
      <c r="AP28" s="80"/>
      <c r="AQ28" s="80"/>
      <c r="AR28" s="84"/>
      <c r="AS28" s="72" t="s">
        <v>196</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1248097</v>
      </c>
      <c r="BO28" s="216"/>
      <c r="BP28" s="216"/>
      <c r="BQ28" s="216"/>
      <c r="BR28" s="216"/>
      <c r="BS28" s="216"/>
      <c r="BT28" s="216"/>
      <c r="BU28" s="219"/>
      <c r="BV28" s="213">
        <v>1438482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10</v>
      </c>
      <c r="M29" s="80"/>
      <c r="N29" s="80"/>
      <c r="O29" s="80"/>
      <c r="P29" s="84"/>
      <c r="Q29" s="72">
        <v>1650</v>
      </c>
      <c r="R29" s="80"/>
      <c r="S29" s="80"/>
      <c r="T29" s="80"/>
      <c r="U29" s="80"/>
      <c r="V29" s="84"/>
      <c r="W29" s="135"/>
      <c r="X29" s="140"/>
      <c r="Y29" s="142"/>
      <c r="Z29" s="52" t="s">
        <v>272</v>
      </c>
      <c r="AA29" s="58"/>
      <c r="AB29" s="58"/>
      <c r="AC29" s="58"/>
      <c r="AD29" s="58"/>
      <c r="AE29" s="58"/>
      <c r="AF29" s="58"/>
      <c r="AG29" s="63"/>
      <c r="AH29" s="72">
        <v>127</v>
      </c>
      <c r="AI29" s="80"/>
      <c r="AJ29" s="80"/>
      <c r="AK29" s="80"/>
      <c r="AL29" s="84"/>
      <c r="AM29" s="72">
        <v>397256</v>
      </c>
      <c r="AN29" s="80"/>
      <c r="AO29" s="80"/>
      <c r="AP29" s="80"/>
      <c r="AQ29" s="80"/>
      <c r="AR29" s="84"/>
      <c r="AS29" s="72">
        <v>3128</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289237</v>
      </c>
      <c r="BO29" s="217"/>
      <c r="BP29" s="217"/>
      <c r="BQ29" s="217"/>
      <c r="BR29" s="217"/>
      <c r="BS29" s="217"/>
      <c r="BT29" s="217"/>
      <c r="BU29" s="220"/>
      <c r="BV29" s="214">
        <v>271503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95.1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3514036</v>
      </c>
      <c r="BO30" s="218"/>
      <c r="BP30" s="218"/>
      <c r="BQ30" s="218"/>
      <c r="BR30" s="218"/>
      <c r="BS30" s="218"/>
      <c r="BT30" s="218"/>
      <c r="BU30" s="221"/>
      <c r="BV30" s="215">
        <v>3716196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282</v>
      </c>
      <c r="F33" s="54"/>
      <c r="G33" s="54"/>
      <c r="H33" s="54"/>
      <c r="I33" s="54"/>
      <c r="J33" s="54"/>
      <c r="K33" s="54"/>
      <c r="L33" s="54"/>
      <c r="M33" s="54"/>
      <c r="N33" s="54"/>
      <c r="O33" s="54"/>
      <c r="P33" s="54"/>
      <c r="Q33" s="54"/>
      <c r="R33" s="54"/>
      <c r="S33" s="54"/>
      <c r="T33" s="54"/>
      <c r="U33" s="37" t="s">
        <v>117</v>
      </c>
      <c r="V33" s="37"/>
      <c r="W33" s="54" t="s">
        <v>282</v>
      </c>
      <c r="X33" s="54"/>
      <c r="Y33" s="54"/>
      <c r="Z33" s="54"/>
      <c r="AA33" s="54"/>
      <c r="AB33" s="54"/>
      <c r="AC33" s="54"/>
      <c r="AD33" s="54"/>
      <c r="AE33" s="54"/>
      <c r="AF33" s="54"/>
      <c r="AG33" s="54"/>
      <c r="AH33" s="54"/>
      <c r="AI33" s="54"/>
      <c r="AJ33" s="54"/>
      <c r="AK33" s="54"/>
      <c r="AL33" s="54"/>
      <c r="AM33" s="37" t="s">
        <v>117</v>
      </c>
      <c r="AN33" s="37"/>
      <c r="AO33" s="54" t="s">
        <v>282</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106</v>
      </c>
      <c r="BZ33" s="54"/>
      <c r="CA33" s="54"/>
      <c r="CB33" s="54"/>
      <c r="CC33" s="54"/>
      <c r="CD33" s="54"/>
      <c r="CE33" s="54"/>
      <c r="CF33" s="54"/>
      <c r="CG33" s="54"/>
      <c r="CH33" s="54"/>
      <c r="CI33" s="54"/>
      <c r="CJ33" s="54"/>
      <c r="CK33" s="54"/>
      <c r="CL33" s="54"/>
      <c r="CM33" s="54"/>
      <c r="CN33" s="54"/>
      <c r="CO33" s="37" t="s">
        <v>117</v>
      </c>
      <c r="CP33" s="37"/>
      <c r="CQ33" s="54" t="s">
        <v>286</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簡易水道事業会計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風力発電事業特別会計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北部桧山衛生センター組合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北檜山観光振興公社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檜山広域行政組合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渡島・檜山地方税滞納整理機構</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uguXwZfXbMKVbcrwxFAODYTHl9B1yXq1i+7+R7Ci14pY5IHx+rQfS1CIR44iGSltTke54gSs5PN/W9kv0o8eQ==" saltValue="ZAdSR1VMLYl0pjVanAIuC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4"/>
      <c r="B1" s="864"/>
      <c r="C1" s="864"/>
      <c r="D1" s="864"/>
      <c r="E1" s="864"/>
      <c r="F1" s="864"/>
      <c r="G1" s="864"/>
      <c r="H1" s="864"/>
      <c r="I1" s="864"/>
      <c r="J1" s="864"/>
      <c r="K1" s="864"/>
      <c r="L1" s="864"/>
      <c r="M1" s="864"/>
      <c r="N1" s="864"/>
      <c r="O1" s="864"/>
      <c r="P1" s="864"/>
    </row>
    <row r="2" spans="1:16" ht="16.5" customHeight="1">
      <c r="A2" s="864"/>
      <c r="B2" s="864"/>
      <c r="C2" s="864"/>
      <c r="D2" s="864"/>
      <c r="E2" s="864"/>
      <c r="F2" s="864"/>
      <c r="G2" s="864"/>
      <c r="H2" s="864"/>
      <c r="I2" s="864"/>
      <c r="J2" s="864"/>
      <c r="K2" s="864"/>
      <c r="L2" s="864"/>
      <c r="M2" s="864"/>
      <c r="N2" s="864"/>
      <c r="O2" s="864"/>
      <c r="P2" s="864"/>
    </row>
    <row r="3" spans="1:16" ht="16.5" customHeight="1">
      <c r="A3" s="864"/>
      <c r="B3" s="864"/>
      <c r="C3" s="864"/>
      <c r="D3" s="864"/>
      <c r="E3" s="864"/>
      <c r="F3" s="864"/>
      <c r="G3" s="864"/>
      <c r="H3" s="864"/>
      <c r="I3" s="864"/>
      <c r="J3" s="864"/>
      <c r="K3" s="864"/>
      <c r="L3" s="864"/>
      <c r="M3" s="864"/>
      <c r="N3" s="864"/>
      <c r="O3" s="864"/>
      <c r="P3" s="864"/>
    </row>
    <row r="4" spans="1:16" ht="16.5" customHeight="1">
      <c r="A4" s="864"/>
      <c r="B4" s="864"/>
      <c r="C4" s="864"/>
      <c r="D4" s="864"/>
      <c r="E4" s="864"/>
      <c r="F4" s="864"/>
      <c r="G4" s="864"/>
      <c r="H4" s="864"/>
      <c r="I4" s="864"/>
      <c r="J4" s="864"/>
      <c r="K4" s="864"/>
      <c r="L4" s="864"/>
      <c r="M4" s="864"/>
      <c r="N4" s="864"/>
      <c r="O4" s="864"/>
      <c r="P4" s="864"/>
    </row>
    <row r="5" spans="1:16" ht="16.5" customHeight="1">
      <c r="A5" s="864"/>
      <c r="B5" s="864"/>
      <c r="C5" s="864"/>
      <c r="D5" s="864"/>
      <c r="E5" s="864"/>
      <c r="F5" s="864"/>
      <c r="G5" s="864"/>
      <c r="H5" s="864"/>
      <c r="I5" s="864"/>
      <c r="J5" s="864"/>
      <c r="K5" s="864"/>
      <c r="L5" s="864"/>
      <c r="M5" s="864"/>
      <c r="N5" s="864"/>
      <c r="O5" s="864"/>
      <c r="P5" s="864"/>
    </row>
    <row r="6" spans="1:16" ht="16.5" customHeight="1">
      <c r="A6" s="864"/>
      <c r="B6" s="864"/>
      <c r="C6" s="864"/>
      <c r="D6" s="864"/>
      <c r="E6" s="864"/>
      <c r="F6" s="864"/>
      <c r="G6" s="864"/>
      <c r="H6" s="864"/>
      <c r="I6" s="864"/>
      <c r="J6" s="864"/>
      <c r="K6" s="864"/>
      <c r="L6" s="864"/>
      <c r="M6" s="864"/>
      <c r="N6" s="864"/>
      <c r="O6" s="864"/>
      <c r="P6" s="864"/>
    </row>
    <row r="7" spans="1:16" ht="16.5" customHeight="1">
      <c r="A7" s="864"/>
      <c r="B7" s="864"/>
      <c r="C7" s="864"/>
      <c r="D7" s="864"/>
      <c r="E7" s="864"/>
      <c r="F7" s="864"/>
      <c r="G7" s="864"/>
      <c r="H7" s="864"/>
      <c r="I7" s="864"/>
      <c r="J7" s="864"/>
      <c r="K7" s="864"/>
      <c r="L7" s="864"/>
      <c r="M7" s="864"/>
      <c r="N7" s="864"/>
      <c r="O7" s="864"/>
      <c r="P7" s="864"/>
    </row>
    <row r="8" spans="1:16" ht="16.5" customHeight="1">
      <c r="A8" s="864"/>
      <c r="B8" s="864"/>
      <c r="C8" s="864"/>
      <c r="D8" s="864"/>
      <c r="E8" s="864"/>
      <c r="F8" s="864"/>
      <c r="G8" s="864"/>
      <c r="H8" s="864"/>
      <c r="I8" s="864"/>
      <c r="J8" s="864"/>
      <c r="K8" s="864"/>
      <c r="L8" s="864"/>
      <c r="M8" s="864"/>
      <c r="N8" s="864"/>
      <c r="O8" s="864"/>
      <c r="P8" s="864"/>
    </row>
    <row r="9" spans="1:16" ht="16.5" customHeight="1">
      <c r="A9" s="864"/>
      <c r="B9" s="864"/>
      <c r="C9" s="864"/>
      <c r="D9" s="864"/>
      <c r="E9" s="864"/>
      <c r="F9" s="864"/>
      <c r="G9" s="864"/>
      <c r="H9" s="864"/>
      <c r="I9" s="864"/>
      <c r="J9" s="864"/>
      <c r="K9" s="864"/>
      <c r="L9" s="864"/>
      <c r="M9" s="864"/>
      <c r="N9" s="864"/>
      <c r="O9" s="864"/>
      <c r="P9" s="864"/>
    </row>
    <row r="10" spans="1:16" ht="16.5" customHeight="1">
      <c r="A10" s="864"/>
      <c r="B10" s="864"/>
      <c r="C10" s="864"/>
      <c r="D10" s="864"/>
      <c r="E10" s="864"/>
      <c r="F10" s="864"/>
      <c r="G10" s="864"/>
      <c r="H10" s="864"/>
      <c r="I10" s="864"/>
      <c r="J10" s="864"/>
      <c r="K10" s="864"/>
      <c r="L10" s="864"/>
      <c r="M10" s="864"/>
      <c r="N10" s="864"/>
      <c r="O10" s="864"/>
      <c r="P10" s="864"/>
    </row>
    <row r="11" spans="1:16" ht="16.5" customHeight="1">
      <c r="A11" s="864"/>
      <c r="B11" s="864"/>
      <c r="C11" s="864"/>
      <c r="D11" s="864"/>
      <c r="E11" s="864"/>
      <c r="F11" s="864"/>
      <c r="G11" s="864"/>
      <c r="H11" s="864"/>
      <c r="I11" s="864"/>
      <c r="J11" s="864"/>
      <c r="K11" s="864"/>
      <c r="L11" s="864"/>
      <c r="M11" s="864"/>
      <c r="N11" s="864"/>
      <c r="O11" s="864"/>
      <c r="P11" s="864"/>
    </row>
    <row r="12" spans="1:16" ht="16.5" customHeight="1">
      <c r="A12" s="864"/>
      <c r="B12" s="864"/>
      <c r="C12" s="864"/>
      <c r="D12" s="864"/>
      <c r="E12" s="864"/>
      <c r="F12" s="864"/>
      <c r="G12" s="864"/>
      <c r="H12" s="864"/>
      <c r="I12" s="864"/>
      <c r="J12" s="864"/>
      <c r="K12" s="864"/>
      <c r="L12" s="864"/>
      <c r="M12" s="864"/>
      <c r="N12" s="864"/>
      <c r="O12" s="864"/>
      <c r="P12" s="864"/>
    </row>
    <row r="13" spans="1:16" ht="16.5" customHeight="1">
      <c r="A13" s="864"/>
      <c r="B13" s="864"/>
      <c r="C13" s="864"/>
      <c r="D13" s="864"/>
      <c r="E13" s="864"/>
      <c r="F13" s="864"/>
      <c r="G13" s="864"/>
      <c r="H13" s="864"/>
      <c r="I13" s="864"/>
      <c r="J13" s="864"/>
      <c r="K13" s="864"/>
      <c r="L13" s="864"/>
      <c r="M13" s="864"/>
      <c r="N13" s="864"/>
      <c r="O13" s="864"/>
      <c r="P13" s="864"/>
    </row>
    <row r="14" spans="1:16" ht="16.5" customHeight="1">
      <c r="A14" s="864"/>
      <c r="B14" s="864"/>
      <c r="C14" s="864"/>
      <c r="D14" s="864"/>
      <c r="E14" s="864"/>
      <c r="F14" s="864"/>
      <c r="G14" s="864"/>
      <c r="H14" s="864"/>
      <c r="I14" s="864"/>
      <c r="J14" s="864"/>
      <c r="K14" s="864"/>
      <c r="L14" s="864"/>
      <c r="M14" s="864"/>
      <c r="N14" s="864"/>
      <c r="O14" s="864"/>
      <c r="P14" s="864"/>
    </row>
    <row r="15" spans="1:16" ht="16.5" customHeight="1">
      <c r="A15" s="864"/>
      <c r="B15" s="864"/>
      <c r="C15" s="864"/>
      <c r="D15" s="864"/>
      <c r="E15" s="864"/>
      <c r="F15" s="864"/>
      <c r="G15" s="864"/>
      <c r="H15" s="864"/>
      <c r="I15" s="864"/>
      <c r="J15" s="864"/>
      <c r="K15" s="864"/>
      <c r="L15" s="864"/>
      <c r="M15" s="864"/>
      <c r="N15" s="864"/>
      <c r="O15" s="864"/>
      <c r="P15" s="864"/>
    </row>
    <row r="16" spans="1:16" ht="16.5" customHeight="1">
      <c r="A16" s="864"/>
      <c r="B16" s="864"/>
      <c r="C16" s="864"/>
      <c r="D16" s="864"/>
      <c r="E16" s="864"/>
      <c r="F16" s="864"/>
      <c r="G16" s="864"/>
      <c r="H16" s="864"/>
      <c r="I16" s="864"/>
      <c r="J16" s="864"/>
      <c r="K16" s="864"/>
      <c r="L16" s="864"/>
      <c r="M16" s="864"/>
      <c r="N16" s="864"/>
      <c r="O16" s="864"/>
      <c r="P16" s="864"/>
    </row>
    <row r="17" spans="1:16" ht="16.5" customHeight="1">
      <c r="A17" s="864"/>
      <c r="B17" s="864"/>
      <c r="C17" s="864"/>
      <c r="D17" s="864"/>
      <c r="E17" s="864"/>
      <c r="F17" s="864"/>
      <c r="G17" s="864"/>
      <c r="H17" s="864"/>
      <c r="I17" s="864"/>
      <c r="J17" s="864"/>
      <c r="K17" s="864"/>
      <c r="L17" s="864"/>
      <c r="M17" s="864"/>
      <c r="N17" s="864"/>
      <c r="O17" s="864"/>
      <c r="P17" s="864"/>
    </row>
    <row r="18" spans="1:16" ht="16.5" customHeight="1">
      <c r="A18" s="864"/>
      <c r="B18" s="864"/>
      <c r="C18" s="864"/>
      <c r="D18" s="864"/>
      <c r="E18" s="864"/>
      <c r="F18" s="864"/>
      <c r="G18" s="864"/>
      <c r="H18" s="864"/>
      <c r="I18" s="864"/>
      <c r="J18" s="864"/>
      <c r="K18" s="864"/>
      <c r="L18" s="864"/>
      <c r="M18" s="864"/>
      <c r="N18" s="864"/>
      <c r="O18" s="864"/>
      <c r="P18" s="864"/>
    </row>
    <row r="19" spans="1:16" ht="16.5" customHeight="1">
      <c r="A19" s="864"/>
      <c r="B19" s="864"/>
      <c r="C19" s="864"/>
      <c r="D19" s="864"/>
      <c r="E19" s="864"/>
      <c r="F19" s="864"/>
      <c r="G19" s="864"/>
      <c r="H19" s="864"/>
      <c r="I19" s="864"/>
      <c r="J19" s="864"/>
      <c r="K19" s="864"/>
      <c r="L19" s="864"/>
      <c r="M19" s="864"/>
      <c r="N19" s="864"/>
      <c r="O19" s="864"/>
      <c r="P19" s="864"/>
    </row>
    <row r="20" spans="1:16" ht="16.5" customHeight="1">
      <c r="A20" s="864"/>
      <c r="B20" s="864"/>
      <c r="C20" s="864"/>
      <c r="D20" s="864"/>
      <c r="E20" s="864"/>
      <c r="F20" s="864"/>
      <c r="G20" s="864"/>
      <c r="H20" s="864"/>
      <c r="I20" s="864"/>
      <c r="J20" s="864"/>
      <c r="K20" s="864"/>
      <c r="L20" s="864"/>
      <c r="M20" s="864"/>
      <c r="N20" s="864"/>
      <c r="O20" s="864"/>
      <c r="P20" s="864"/>
    </row>
    <row r="21" spans="1:16" ht="16.5" customHeight="1">
      <c r="A21" s="864"/>
      <c r="B21" s="864"/>
      <c r="C21" s="864"/>
      <c r="D21" s="864"/>
      <c r="E21" s="864"/>
      <c r="F21" s="864"/>
      <c r="G21" s="864"/>
      <c r="H21" s="864"/>
      <c r="I21" s="864"/>
      <c r="J21" s="864"/>
      <c r="K21" s="864"/>
      <c r="L21" s="864"/>
      <c r="M21" s="864"/>
      <c r="N21" s="864"/>
      <c r="O21" s="864"/>
      <c r="P21" s="864"/>
    </row>
    <row r="22" spans="1:16" ht="16.5" customHeight="1">
      <c r="A22" s="864"/>
      <c r="B22" s="864"/>
      <c r="C22" s="864"/>
      <c r="D22" s="864"/>
      <c r="E22" s="864"/>
      <c r="F22" s="864"/>
      <c r="G22" s="864"/>
      <c r="H22" s="864"/>
      <c r="I22" s="864"/>
      <c r="J22" s="864"/>
      <c r="K22" s="864"/>
      <c r="L22" s="864"/>
      <c r="M22" s="864"/>
      <c r="N22" s="864"/>
      <c r="O22" s="864"/>
      <c r="P22" s="864"/>
    </row>
    <row r="23" spans="1:16" ht="16.5" customHeight="1">
      <c r="A23" s="864"/>
      <c r="B23" s="864"/>
      <c r="C23" s="864"/>
      <c r="D23" s="864"/>
      <c r="E23" s="864"/>
      <c r="F23" s="864"/>
      <c r="G23" s="864"/>
      <c r="H23" s="864"/>
      <c r="I23" s="864"/>
      <c r="J23" s="864"/>
      <c r="K23" s="864"/>
      <c r="L23" s="864"/>
      <c r="M23" s="864"/>
      <c r="N23" s="864"/>
      <c r="O23" s="864"/>
      <c r="P23" s="864"/>
    </row>
    <row r="24" spans="1:16" ht="16.5" customHeight="1">
      <c r="A24" s="864"/>
      <c r="B24" s="864"/>
      <c r="C24" s="864"/>
      <c r="D24" s="864"/>
      <c r="E24" s="864"/>
      <c r="F24" s="864"/>
      <c r="G24" s="864"/>
      <c r="H24" s="864"/>
      <c r="I24" s="864"/>
      <c r="J24" s="864"/>
      <c r="K24" s="864"/>
      <c r="L24" s="864"/>
      <c r="M24" s="864"/>
      <c r="N24" s="864"/>
      <c r="O24" s="864"/>
      <c r="P24" s="864"/>
    </row>
    <row r="25" spans="1:16" ht="16.5" customHeight="1">
      <c r="A25" s="864"/>
      <c r="B25" s="864"/>
      <c r="C25" s="864"/>
      <c r="D25" s="864"/>
      <c r="E25" s="864"/>
      <c r="F25" s="864"/>
      <c r="G25" s="864"/>
      <c r="H25" s="864"/>
      <c r="I25" s="864"/>
      <c r="J25" s="864"/>
      <c r="K25" s="864"/>
      <c r="L25" s="864"/>
      <c r="M25" s="864"/>
      <c r="N25" s="864"/>
      <c r="O25" s="864"/>
      <c r="P25" s="864"/>
    </row>
    <row r="26" spans="1:16" ht="16.5" customHeight="1">
      <c r="A26" s="864"/>
      <c r="B26" s="864"/>
      <c r="C26" s="864"/>
      <c r="D26" s="864"/>
      <c r="E26" s="864"/>
      <c r="F26" s="864"/>
      <c r="G26" s="864"/>
      <c r="H26" s="864"/>
      <c r="I26" s="864"/>
      <c r="J26" s="864"/>
      <c r="K26" s="864"/>
      <c r="L26" s="864"/>
      <c r="M26" s="864"/>
      <c r="N26" s="864"/>
      <c r="O26" s="864"/>
      <c r="P26" s="864"/>
    </row>
    <row r="27" spans="1:16" ht="16.5" customHeight="1">
      <c r="A27" s="864"/>
      <c r="B27" s="864"/>
      <c r="C27" s="864"/>
      <c r="D27" s="864"/>
      <c r="E27" s="864"/>
      <c r="F27" s="864"/>
      <c r="G27" s="864"/>
      <c r="H27" s="864"/>
      <c r="I27" s="864"/>
      <c r="J27" s="864"/>
      <c r="K27" s="864"/>
      <c r="L27" s="864"/>
      <c r="M27" s="864"/>
      <c r="N27" s="864"/>
      <c r="O27" s="864"/>
      <c r="P27" s="864"/>
    </row>
    <row r="28" spans="1:16" ht="16.5" customHeight="1">
      <c r="A28" s="864"/>
      <c r="B28" s="864"/>
      <c r="C28" s="864"/>
      <c r="D28" s="864"/>
      <c r="E28" s="864"/>
      <c r="F28" s="864"/>
      <c r="G28" s="864"/>
      <c r="H28" s="864"/>
      <c r="I28" s="864"/>
      <c r="J28" s="864"/>
      <c r="K28" s="864"/>
      <c r="L28" s="864"/>
      <c r="M28" s="864"/>
      <c r="N28" s="864"/>
      <c r="O28" s="864"/>
      <c r="P28" s="864"/>
    </row>
    <row r="29" spans="1:16" ht="16.5" customHeight="1">
      <c r="A29" s="864"/>
      <c r="B29" s="864"/>
      <c r="C29" s="864"/>
      <c r="D29" s="864"/>
      <c r="E29" s="864"/>
      <c r="F29" s="864"/>
      <c r="G29" s="864"/>
      <c r="H29" s="864"/>
      <c r="I29" s="864"/>
      <c r="J29" s="864"/>
      <c r="K29" s="864"/>
      <c r="L29" s="864"/>
      <c r="M29" s="864"/>
      <c r="N29" s="864"/>
      <c r="O29" s="864"/>
      <c r="P29" s="864"/>
    </row>
    <row r="30" spans="1:16" ht="16.5" customHeight="1">
      <c r="A30" s="864"/>
      <c r="B30" s="864"/>
      <c r="C30" s="864"/>
      <c r="D30" s="864"/>
      <c r="E30" s="864"/>
      <c r="F30" s="864"/>
      <c r="G30" s="864"/>
      <c r="H30" s="864"/>
      <c r="I30" s="864"/>
      <c r="J30" s="864"/>
      <c r="K30" s="864"/>
      <c r="L30" s="864"/>
      <c r="M30" s="864"/>
      <c r="N30" s="864"/>
      <c r="O30" s="864"/>
      <c r="P30" s="864"/>
    </row>
    <row r="31" spans="1:16" ht="16.5" customHeight="1">
      <c r="A31" s="864"/>
      <c r="B31" s="864"/>
      <c r="C31" s="864"/>
      <c r="D31" s="864"/>
      <c r="E31" s="864"/>
      <c r="F31" s="864"/>
      <c r="G31" s="864"/>
      <c r="H31" s="864"/>
      <c r="I31" s="864"/>
      <c r="J31" s="864"/>
      <c r="K31" s="864"/>
      <c r="L31" s="864"/>
      <c r="M31" s="864"/>
      <c r="N31" s="864"/>
      <c r="O31" s="864"/>
      <c r="P31" s="864"/>
    </row>
    <row r="32" spans="1:16" ht="31.5" customHeight="1">
      <c r="A32" s="864"/>
      <c r="B32" s="864"/>
      <c r="C32" s="864"/>
      <c r="D32" s="864"/>
      <c r="E32" s="864"/>
      <c r="F32" s="864"/>
      <c r="G32" s="864"/>
      <c r="H32" s="864"/>
      <c r="I32" s="864"/>
      <c r="J32" s="859" t="s">
        <v>2</v>
      </c>
      <c r="K32" s="864"/>
      <c r="L32" s="864"/>
      <c r="M32" s="864"/>
      <c r="N32" s="864"/>
      <c r="O32" s="864"/>
      <c r="P32" s="864"/>
    </row>
    <row r="33" spans="1:16" ht="39" customHeight="1">
      <c r="A33" s="864"/>
      <c r="B33" s="865" t="s">
        <v>11</v>
      </c>
      <c r="C33" s="871"/>
      <c r="D33" s="871"/>
      <c r="E33" s="876" t="s">
        <v>16</v>
      </c>
      <c r="F33" s="880" t="s">
        <v>524</v>
      </c>
      <c r="G33" s="885" t="s">
        <v>525</v>
      </c>
      <c r="H33" s="885" t="s">
        <v>526</v>
      </c>
      <c r="I33" s="885" t="s">
        <v>252</v>
      </c>
      <c r="J33" s="889" t="s">
        <v>527</v>
      </c>
      <c r="K33" s="864"/>
      <c r="L33" s="864"/>
      <c r="M33" s="864"/>
      <c r="N33" s="864"/>
      <c r="O33" s="864"/>
      <c r="P33" s="864"/>
    </row>
    <row r="34" spans="1:16" ht="39" customHeight="1">
      <c r="A34" s="864"/>
      <c r="B34" s="866"/>
      <c r="C34" s="872" t="s">
        <v>464</v>
      </c>
      <c r="D34" s="872"/>
      <c r="E34" s="877"/>
      <c r="F34" s="881">
        <v>16.760000000000002</v>
      </c>
      <c r="G34" s="886">
        <v>18.14</v>
      </c>
      <c r="H34" s="886">
        <v>20.62</v>
      </c>
      <c r="I34" s="886">
        <v>21.66</v>
      </c>
      <c r="J34" s="890">
        <v>22.41</v>
      </c>
      <c r="K34" s="864"/>
      <c r="L34" s="864"/>
      <c r="M34" s="864"/>
      <c r="N34" s="864"/>
      <c r="O34" s="864"/>
      <c r="P34" s="864"/>
    </row>
    <row r="35" spans="1:16" ht="39" customHeight="1">
      <c r="A35" s="864"/>
      <c r="B35" s="867"/>
      <c r="C35" s="873" t="s">
        <v>258</v>
      </c>
      <c r="D35" s="873"/>
      <c r="E35" s="878"/>
      <c r="F35" s="882">
        <v>4.84</v>
      </c>
      <c r="G35" s="887">
        <v>6.15</v>
      </c>
      <c r="H35" s="887">
        <v>4.82</v>
      </c>
      <c r="I35" s="887">
        <v>4.01</v>
      </c>
      <c r="J35" s="891">
        <v>5.67</v>
      </c>
      <c r="K35" s="864"/>
      <c r="L35" s="864"/>
      <c r="M35" s="864"/>
      <c r="N35" s="864"/>
      <c r="O35" s="864"/>
      <c r="P35" s="864"/>
    </row>
    <row r="36" spans="1:16" ht="39" customHeight="1">
      <c r="A36" s="864"/>
      <c r="B36" s="867"/>
      <c r="C36" s="873" t="s">
        <v>354</v>
      </c>
      <c r="D36" s="873"/>
      <c r="E36" s="878"/>
      <c r="F36" s="882" t="s">
        <v>196</v>
      </c>
      <c r="G36" s="887" t="s">
        <v>196</v>
      </c>
      <c r="H36" s="887" t="s">
        <v>196</v>
      </c>
      <c r="I36" s="887" t="s">
        <v>196</v>
      </c>
      <c r="J36" s="891">
        <v>2.54</v>
      </c>
      <c r="K36" s="864"/>
      <c r="L36" s="864"/>
      <c r="M36" s="864"/>
      <c r="N36" s="864"/>
      <c r="O36" s="864"/>
      <c r="P36" s="864"/>
    </row>
    <row r="37" spans="1:16" ht="39" customHeight="1">
      <c r="A37" s="864"/>
      <c r="B37" s="867"/>
      <c r="C37" s="873" t="s">
        <v>462</v>
      </c>
      <c r="D37" s="873"/>
      <c r="E37" s="878"/>
      <c r="F37" s="882" t="s">
        <v>196</v>
      </c>
      <c r="G37" s="887" t="s">
        <v>196</v>
      </c>
      <c r="H37" s="887" t="s">
        <v>196</v>
      </c>
      <c r="I37" s="887" t="s">
        <v>196</v>
      </c>
      <c r="J37" s="891">
        <v>2.2999999999999998</v>
      </c>
      <c r="K37" s="864"/>
      <c r="L37" s="864"/>
      <c r="M37" s="864"/>
      <c r="N37" s="864"/>
      <c r="O37" s="864"/>
      <c r="P37" s="864"/>
    </row>
    <row r="38" spans="1:16" ht="39" customHeight="1">
      <c r="A38" s="864"/>
      <c r="B38" s="867"/>
      <c r="C38" s="873" t="s">
        <v>283</v>
      </c>
      <c r="D38" s="873"/>
      <c r="E38" s="878"/>
      <c r="F38" s="882">
        <v>0</v>
      </c>
      <c r="G38" s="887">
        <v>0.13</v>
      </c>
      <c r="H38" s="887">
        <v>0.9</v>
      </c>
      <c r="I38" s="887">
        <v>0.71</v>
      </c>
      <c r="J38" s="891">
        <v>1.18</v>
      </c>
      <c r="K38" s="864"/>
      <c r="L38" s="864"/>
      <c r="M38" s="864"/>
      <c r="N38" s="864"/>
      <c r="O38" s="864"/>
      <c r="P38" s="864"/>
    </row>
    <row r="39" spans="1:16" ht="39" customHeight="1">
      <c r="A39" s="864"/>
      <c r="B39" s="867"/>
      <c r="C39" s="873" t="s">
        <v>461</v>
      </c>
      <c r="D39" s="873"/>
      <c r="E39" s="878"/>
      <c r="F39" s="882">
        <v>2.e-002</v>
      </c>
      <c r="G39" s="887">
        <v>0.32</v>
      </c>
      <c r="H39" s="887">
        <v>0.31</v>
      </c>
      <c r="I39" s="887">
        <v>0</v>
      </c>
      <c r="J39" s="891">
        <v>0</v>
      </c>
      <c r="K39" s="864"/>
      <c r="L39" s="864"/>
      <c r="M39" s="864"/>
      <c r="N39" s="864"/>
      <c r="O39" s="864"/>
      <c r="P39" s="864"/>
    </row>
    <row r="40" spans="1:16" ht="39" customHeight="1">
      <c r="A40" s="864"/>
      <c r="B40" s="867"/>
      <c r="C40" s="873" t="s">
        <v>130</v>
      </c>
      <c r="D40" s="873"/>
      <c r="E40" s="878"/>
      <c r="F40" s="882">
        <v>0</v>
      </c>
      <c r="G40" s="887">
        <v>0</v>
      </c>
      <c r="H40" s="887">
        <v>0</v>
      </c>
      <c r="I40" s="887">
        <v>0</v>
      </c>
      <c r="J40" s="891">
        <v>0</v>
      </c>
      <c r="K40" s="864"/>
      <c r="L40" s="864"/>
      <c r="M40" s="864"/>
      <c r="N40" s="864"/>
      <c r="O40" s="864"/>
      <c r="P40" s="864"/>
    </row>
    <row r="41" spans="1:16" ht="39" customHeight="1">
      <c r="A41" s="864"/>
      <c r="B41" s="867"/>
      <c r="C41" s="873" t="s">
        <v>221</v>
      </c>
      <c r="D41" s="873"/>
      <c r="E41" s="878"/>
      <c r="F41" s="882">
        <v>0</v>
      </c>
      <c r="G41" s="887">
        <v>0</v>
      </c>
      <c r="H41" s="887">
        <v>0</v>
      </c>
      <c r="I41" s="887">
        <v>1.e-002</v>
      </c>
      <c r="J41" s="891">
        <v>0</v>
      </c>
      <c r="K41" s="864"/>
      <c r="L41" s="864"/>
      <c r="M41" s="864"/>
      <c r="N41" s="864"/>
      <c r="O41" s="864"/>
      <c r="P41" s="864"/>
    </row>
    <row r="42" spans="1:16" ht="39" customHeight="1">
      <c r="A42" s="864"/>
      <c r="B42" s="868"/>
      <c r="C42" s="873" t="s">
        <v>530</v>
      </c>
      <c r="D42" s="873"/>
      <c r="E42" s="878"/>
      <c r="F42" s="882" t="s">
        <v>196</v>
      </c>
      <c r="G42" s="887" t="s">
        <v>196</v>
      </c>
      <c r="H42" s="887" t="s">
        <v>196</v>
      </c>
      <c r="I42" s="887" t="s">
        <v>196</v>
      </c>
      <c r="J42" s="891" t="s">
        <v>196</v>
      </c>
      <c r="K42" s="864"/>
      <c r="L42" s="864"/>
      <c r="M42" s="864"/>
      <c r="N42" s="864"/>
      <c r="O42" s="864"/>
      <c r="P42" s="864"/>
    </row>
    <row r="43" spans="1:16" ht="39" customHeight="1">
      <c r="A43" s="864"/>
      <c r="B43" s="869"/>
      <c r="C43" s="874" t="s">
        <v>301</v>
      </c>
      <c r="D43" s="874"/>
      <c r="E43" s="879"/>
      <c r="F43" s="883">
        <v>0.16</v>
      </c>
      <c r="G43" s="888">
        <v>0.33</v>
      </c>
      <c r="H43" s="888">
        <v>0.22</v>
      </c>
      <c r="I43" s="888">
        <v>0.76</v>
      </c>
      <c r="J43" s="892">
        <v>0</v>
      </c>
      <c r="K43" s="864"/>
      <c r="L43" s="864"/>
      <c r="M43" s="864"/>
      <c r="N43" s="864"/>
      <c r="O43" s="864"/>
      <c r="P43" s="864"/>
    </row>
    <row r="44" spans="1:16" ht="39" customHeight="1">
      <c r="A44" s="864"/>
      <c r="B44" s="870"/>
      <c r="C44" s="875"/>
      <c r="D44" s="875"/>
      <c r="E44" s="875"/>
      <c r="F44" s="884"/>
      <c r="G44" s="884"/>
      <c r="H44" s="884"/>
      <c r="I44" s="884"/>
      <c r="J44" s="884"/>
      <c r="K44" s="864"/>
      <c r="L44" s="864"/>
      <c r="M44" s="864"/>
      <c r="N44" s="864"/>
      <c r="O44" s="864"/>
      <c r="P44" s="864"/>
    </row>
    <row r="45" spans="1:16" ht="16.2">
      <c r="A45" s="864"/>
      <c r="B45" s="864"/>
      <c r="C45" s="864"/>
      <c r="D45" s="864"/>
      <c r="E45" s="864"/>
      <c r="F45" s="864"/>
      <c r="G45" s="864"/>
      <c r="H45" s="864"/>
      <c r="I45" s="864"/>
      <c r="J45" s="864"/>
      <c r="K45" s="864"/>
      <c r="L45" s="864"/>
      <c r="M45" s="864"/>
      <c r="N45" s="864"/>
      <c r="O45" s="864"/>
      <c r="P45" s="864"/>
    </row>
  </sheetData>
  <sheetProtection algorithmName="SHA-512" hashValue="VZLx/T6Vz1SDeHEMT+zaaJWheDWHlB+EBe3bASdbmu9KbzbTIuX9Jkhu5x4A/RASfnW0G00OED4CIA23wk8jLA==" saltValue="sSYnQlOP7X1lA/7kj6B5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1" zoomScale="70" zoomScaleNormal="7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6"/>
      <c r="B1" s="736"/>
      <c r="C1" s="736"/>
      <c r="D1" s="736"/>
      <c r="E1" s="736"/>
      <c r="F1" s="736"/>
      <c r="G1" s="736"/>
      <c r="H1" s="736"/>
      <c r="I1" s="736"/>
      <c r="J1" s="736"/>
      <c r="K1" s="736"/>
      <c r="L1" s="736"/>
      <c r="M1" s="736"/>
      <c r="N1" s="736"/>
      <c r="O1" s="736"/>
      <c r="P1" s="736"/>
      <c r="Q1" s="736"/>
      <c r="R1" s="736"/>
      <c r="S1" s="736"/>
      <c r="T1" s="736"/>
      <c r="U1" s="736"/>
    </row>
    <row r="2" spans="1:21" ht="13.5" customHeight="1">
      <c r="A2" s="736"/>
      <c r="B2" s="736"/>
      <c r="C2" s="736"/>
      <c r="D2" s="736"/>
      <c r="E2" s="736"/>
      <c r="F2" s="736"/>
      <c r="G2" s="736"/>
      <c r="H2" s="736"/>
      <c r="I2" s="736"/>
      <c r="J2" s="736"/>
      <c r="K2" s="736"/>
      <c r="L2" s="736"/>
      <c r="M2" s="736"/>
      <c r="N2" s="736"/>
      <c r="O2" s="736"/>
      <c r="P2" s="736"/>
      <c r="Q2" s="736"/>
      <c r="R2" s="736"/>
      <c r="S2" s="736"/>
      <c r="T2" s="736"/>
      <c r="U2" s="736"/>
    </row>
    <row r="3" spans="1:21" ht="13.5" customHeight="1">
      <c r="A3" s="736"/>
      <c r="B3" s="736"/>
      <c r="C3" s="736"/>
      <c r="D3" s="736"/>
      <c r="E3" s="736"/>
      <c r="F3" s="736"/>
      <c r="G3" s="736"/>
      <c r="H3" s="736"/>
      <c r="I3" s="736"/>
      <c r="J3" s="736"/>
      <c r="K3" s="736"/>
      <c r="L3" s="736"/>
      <c r="M3" s="736"/>
      <c r="N3" s="736"/>
      <c r="O3" s="736"/>
      <c r="P3" s="736"/>
      <c r="Q3" s="736"/>
      <c r="R3" s="736"/>
      <c r="S3" s="736"/>
      <c r="T3" s="736"/>
      <c r="U3" s="736"/>
    </row>
    <row r="4" spans="1:21" ht="13.5" customHeight="1">
      <c r="A4" s="736"/>
      <c r="B4" s="736"/>
      <c r="C4" s="736"/>
      <c r="D4" s="736"/>
      <c r="E4" s="736"/>
      <c r="F4" s="736"/>
      <c r="G4" s="736"/>
      <c r="H4" s="736"/>
      <c r="I4" s="736"/>
      <c r="J4" s="736"/>
      <c r="K4" s="736"/>
      <c r="L4" s="736"/>
      <c r="M4" s="736"/>
      <c r="N4" s="736"/>
      <c r="O4" s="736"/>
      <c r="P4" s="736"/>
      <c r="Q4" s="736"/>
      <c r="R4" s="736"/>
      <c r="S4" s="736"/>
      <c r="T4" s="736"/>
      <c r="U4" s="736"/>
    </row>
    <row r="5" spans="1:21" ht="13.5" customHeight="1">
      <c r="A5" s="736"/>
      <c r="B5" s="736"/>
      <c r="C5" s="736"/>
      <c r="D5" s="736"/>
      <c r="E5" s="736"/>
      <c r="F5" s="736"/>
      <c r="G5" s="736"/>
      <c r="H5" s="736"/>
      <c r="I5" s="736"/>
      <c r="J5" s="736"/>
      <c r="K5" s="736"/>
      <c r="L5" s="736"/>
      <c r="M5" s="736"/>
      <c r="N5" s="736"/>
      <c r="O5" s="736"/>
      <c r="P5" s="736"/>
      <c r="Q5" s="736"/>
      <c r="R5" s="736"/>
      <c r="S5" s="736"/>
      <c r="T5" s="736"/>
      <c r="U5" s="736"/>
    </row>
    <row r="6" spans="1:21" ht="13.5" customHeight="1">
      <c r="A6" s="736"/>
      <c r="B6" s="736"/>
      <c r="C6" s="736"/>
      <c r="D6" s="736"/>
      <c r="E6" s="736"/>
      <c r="F6" s="736"/>
      <c r="G6" s="736"/>
      <c r="H6" s="736"/>
      <c r="I6" s="736"/>
      <c r="J6" s="736"/>
      <c r="K6" s="736"/>
      <c r="L6" s="736"/>
      <c r="M6" s="736"/>
      <c r="N6" s="736"/>
      <c r="O6" s="736"/>
      <c r="P6" s="736"/>
      <c r="Q6" s="736"/>
      <c r="R6" s="736"/>
      <c r="S6" s="736"/>
      <c r="T6" s="736"/>
      <c r="U6" s="736"/>
    </row>
    <row r="7" spans="1:21" ht="13.5" customHeight="1">
      <c r="A7" s="736"/>
      <c r="B7" s="736"/>
      <c r="C7" s="736"/>
      <c r="D7" s="736"/>
      <c r="E7" s="736"/>
      <c r="F7" s="736"/>
      <c r="G7" s="736"/>
      <c r="H7" s="736"/>
      <c r="I7" s="736"/>
      <c r="J7" s="736"/>
      <c r="K7" s="736"/>
      <c r="L7" s="736"/>
      <c r="M7" s="736"/>
      <c r="N7" s="736"/>
      <c r="O7" s="736"/>
      <c r="P7" s="736"/>
      <c r="Q7" s="736"/>
      <c r="R7" s="736"/>
      <c r="S7" s="736"/>
      <c r="T7" s="736"/>
      <c r="U7" s="736"/>
    </row>
    <row r="8" spans="1:21" ht="13.5" customHeight="1">
      <c r="A8" s="736"/>
      <c r="B8" s="736"/>
      <c r="C8" s="736"/>
      <c r="D8" s="736"/>
      <c r="E8" s="736"/>
      <c r="F8" s="736"/>
      <c r="G8" s="736"/>
      <c r="H8" s="736"/>
      <c r="I8" s="736"/>
      <c r="J8" s="736"/>
      <c r="K8" s="736"/>
      <c r="L8" s="736"/>
      <c r="M8" s="736"/>
      <c r="N8" s="736"/>
      <c r="O8" s="736"/>
      <c r="P8" s="736"/>
      <c r="Q8" s="736"/>
      <c r="R8" s="736"/>
      <c r="S8" s="736"/>
      <c r="T8" s="736"/>
      <c r="U8" s="736"/>
    </row>
    <row r="9" spans="1:21" ht="13.5" customHeight="1">
      <c r="A9" s="736"/>
      <c r="B9" s="736"/>
      <c r="C9" s="736"/>
      <c r="D9" s="736"/>
      <c r="E9" s="736"/>
      <c r="F9" s="736"/>
      <c r="G9" s="736"/>
      <c r="H9" s="736"/>
      <c r="I9" s="736"/>
      <c r="J9" s="736"/>
      <c r="K9" s="736"/>
      <c r="L9" s="736"/>
      <c r="M9" s="736"/>
      <c r="N9" s="736"/>
      <c r="O9" s="736"/>
      <c r="P9" s="736"/>
      <c r="Q9" s="736"/>
      <c r="R9" s="736"/>
      <c r="S9" s="736"/>
      <c r="T9" s="736"/>
      <c r="U9" s="736"/>
    </row>
    <row r="10" spans="1:21" ht="13.5" customHeight="1">
      <c r="A10" s="736"/>
      <c r="B10" s="736"/>
      <c r="C10" s="736"/>
      <c r="D10" s="736"/>
      <c r="E10" s="736"/>
      <c r="F10" s="736"/>
      <c r="G10" s="736"/>
      <c r="H10" s="736"/>
      <c r="I10" s="736"/>
      <c r="J10" s="736"/>
      <c r="K10" s="736"/>
      <c r="L10" s="736"/>
      <c r="M10" s="736"/>
      <c r="N10" s="736"/>
      <c r="O10" s="736"/>
      <c r="P10" s="736"/>
      <c r="Q10" s="736"/>
      <c r="R10" s="736"/>
      <c r="S10" s="736"/>
      <c r="T10" s="736"/>
      <c r="U10" s="736"/>
    </row>
    <row r="11" spans="1:21" ht="13.5" customHeight="1">
      <c r="A11" s="736"/>
      <c r="B11" s="736"/>
      <c r="C11" s="736"/>
      <c r="D11" s="736"/>
      <c r="E11" s="736"/>
      <c r="F11" s="736"/>
      <c r="G11" s="736"/>
      <c r="H11" s="736"/>
      <c r="I11" s="736"/>
      <c r="J11" s="736"/>
      <c r="K11" s="736"/>
      <c r="L11" s="736"/>
      <c r="M11" s="736"/>
      <c r="N11" s="736"/>
      <c r="O11" s="736"/>
      <c r="P11" s="736"/>
      <c r="Q11" s="736"/>
      <c r="R11" s="736"/>
      <c r="S11" s="736"/>
      <c r="T11" s="736"/>
      <c r="U11" s="736"/>
    </row>
    <row r="12" spans="1:21" ht="13.5" customHeight="1">
      <c r="A12" s="736"/>
      <c r="B12" s="736"/>
      <c r="C12" s="736"/>
      <c r="D12" s="736"/>
      <c r="E12" s="736"/>
      <c r="F12" s="736"/>
      <c r="G12" s="736"/>
      <c r="H12" s="736"/>
      <c r="I12" s="736"/>
      <c r="J12" s="736"/>
      <c r="K12" s="736"/>
      <c r="L12" s="736"/>
      <c r="M12" s="736"/>
      <c r="N12" s="736"/>
      <c r="O12" s="736"/>
      <c r="P12" s="736"/>
      <c r="Q12" s="736"/>
      <c r="R12" s="736"/>
      <c r="S12" s="736"/>
      <c r="T12" s="736"/>
      <c r="U12" s="736"/>
    </row>
    <row r="13" spans="1:21" ht="13.5" customHeight="1">
      <c r="A13" s="736"/>
      <c r="B13" s="736"/>
      <c r="C13" s="736"/>
      <c r="D13" s="736"/>
      <c r="E13" s="736"/>
      <c r="F13" s="736"/>
      <c r="G13" s="736"/>
      <c r="H13" s="736"/>
      <c r="I13" s="736"/>
      <c r="J13" s="736"/>
      <c r="K13" s="736"/>
      <c r="L13" s="736"/>
      <c r="M13" s="736"/>
      <c r="N13" s="736"/>
      <c r="O13" s="736"/>
      <c r="P13" s="736"/>
      <c r="Q13" s="736"/>
      <c r="R13" s="736"/>
      <c r="S13" s="736"/>
      <c r="T13" s="736"/>
      <c r="U13" s="736"/>
    </row>
    <row r="14" spans="1:21" ht="13.5" customHeight="1">
      <c r="A14" s="736"/>
      <c r="B14" s="736"/>
      <c r="C14" s="736"/>
      <c r="D14" s="736"/>
      <c r="E14" s="736"/>
      <c r="F14" s="736"/>
      <c r="G14" s="736"/>
      <c r="H14" s="736"/>
      <c r="I14" s="736"/>
      <c r="J14" s="736"/>
      <c r="K14" s="736"/>
      <c r="L14" s="736"/>
      <c r="M14" s="736"/>
      <c r="N14" s="736"/>
      <c r="O14" s="736"/>
      <c r="P14" s="736"/>
      <c r="Q14" s="736"/>
      <c r="R14" s="736"/>
      <c r="S14" s="736"/>
      <c r="T14" s="736"/>
      <c r="U14" s="736"/>
    </row>
    <row r="15" spans="1:21" ht="13.5" customHeight="1">
      <c r="A15" s="736"/>
      <c r="B15" s="736"/>
      <c r="C15" s="736"/>
      <c r="D15" s="736"/>
      <c r="E15" s="736"/>
      <c r="F15" s="736"/>
      <c r="G15" s="736"/>
      <c r="H15" s="736"/>
      <c r="I15" s="736"/>
      <c r="J15" s="736"/>
      <c r="K15" s="736"/>
      <c r="L15" s="736"/>
      <c r="M15" s="736"/>
      <c r="N15" s="736"/>
      <c r="O15" s="736"/>
      <c r="P15" s="736"/>
      <c r="Q15" s="736"/>
      <c r="R15" s="736"/>
      <c r="S15" s="736"/>
      <c r="T15" s="736"/>
      <c r="U15" s="736"/>
    </row>
    <row r="16" spans="1:21" ht="13.5" customHeight="1">
      <c r="A16" s="736"/>
      <c r="B16" s="736"/>
      <c r="C16" s="736"/>
      <c r="D16" s="736"/>
      <c r="E16" s="736"/>
      <c r="F16" s="736"/>
      <c r="G16" s="736"/>
      <c r="H16" s="736"/>
      <c r="I16" s="736"/>
      <c r="J16" s="736"/>
      <c r="K16" s="736"/>
      <c r="L16" s="736"/>
      <c r="M16" s="736"/>
      <c r="N16" s="736"/>
      <c r="O16" s="736"/>
      <c r="P16" s="736"/>
      <c r="Q16" s="736"/>
      <c r="R16" s="736"/>
      <c r="S16" s="736"/>
      <c r="T16" s="736"/>
      <c r="U16" s="736"/>
    </row>
    <row r="17" spans="1:21" ht="13.5" customHeight="1">
      <c r="A17" s="736"/>
      <c r="B17" s="736"/>
      <c r="C17" s="736"/>
      <c r="D17" s="736"/>
      <c r="E17" s="736"/>
      <c r="F17" s="736"/>
      <c r="G17" s="736"/>
      <c r="H17" s="736"/>
      <c r="I17" s="736"/>
      <c r="J17" s="736"/>
      <c r="K17" s="736"/>
      <c r="L17" s="736"/>
      <c r="M17" s="736"/>
      <c r="N17" s="736"/>
      <c r="O17" s="736"/>
      <c r="P17" s="736"/>
      <c r="Q17" s="736"/>
      <c r="R17" s="736"/>
      <c r="S17" s="736"/>
      <c r="T17" s="736"/>
      <c r="U17" s="736"/>
    </row>
    <row r="18" spans="1:21" ht="13.5" customHeight="1">
      <c r="A18" s="736"/>
      <c r="B18" s="736"/>
      <c r="C18" s="736"/>
      <c r="D18" s="736"/>
      <c r="E18" s="736"/>
      <c r="F18" s="736"/>
      <c r="G18" s="736"/>
      <c r="H18" s="736"/>
      <c r="I18" s="736"/>
      <c r="J18" s="736"/>
      <c r="K18" s="736"/>
      <c r="L18" s="736"/>
      <c r="M18" s="736"/>
      <c r="N18" s="736"/>
      <c r="O18" s="736"/>
      <c r="P18" s="736"/>
      <c r="Q18" s="736"/>
      <c r="R18" s="736"/>
      <c r="S18" s="736"/>
      <c r="T18" s="736"/>
      <c r="U18" s="736"/>
    </row>
    <row r="19" spans="1:21" ht="13.5" customHeight="1">
      <c r="A19" s="736"/>
      <c r="B19" s="736"/>
      <c r="C19" s="736"/>
      <c r="D19" s="736"/>
      <c r="E19" s="736"/>
      <c r="F19" s="736"/>
      <c r="G19" s="736"/>
      <c r="H19" s="736"/>
      <c r="I19" s="736"/>
      <c r="J19" s="736"/>
      <c r="K19" s="736"/>
      <c r="L19" s="736"/>
      <c r="M19" s="736"/>
      <c r="N19" s="736"/>
      <c r="O19" s="736"/>
      <c r="P19" s="736"/>
      <c r="Q19" s="736"/>
      <c r="R19" s="736"/>
      <c r="S19" s="736"/>
      <c r="T19" s="736"/>
      <c r="U19" s="736"/>
    </row>
    <row r="20" spans="1:21" ht="13.5" customHeight="1">
      <c r="A20" s="736"/>
      <c r="B20" s="736"/>
      <c r="C20" s="736"/>
      <c r="D20" s="736"/>
      <c r="E20" s="736"/>
      <c r="F20" s="736"/>
      <c r="G20" s="736"/>
      <c r="H20" s="736"/>
      <c r="I20" s="736"/>
      <c r="J20" s="736"/>
      <c r="K20" s="736"/>
      <c r="L20" s="736"/>
      <c r="M20" s="736"/>
      <c r="N20" s="736"/>
      <c r="O20" s="736"/>
      <c r="P20" s="736"/>
      <c r="Q20" s="736"/>
      <c r="R20" s="736"/>
      <c r="S20" s="736"/>
      <c r="T20" s="736"/>
      <c r="U20" s="736"/>
    </row>
    <row r="21" spans="1:21" ht="13.5" customHeight="1">
      <c r="A21" s="736"/>
      <c r="B21" s="736"/>
      <c r="C21" s="736"/>
      <c r="D21" s="736"/>
      <c r="E21" s="736"/>
      <c r="F21" s="736"/>
      <c r="G21" s="736"/>
      <c r="H21" s="736"/>
      <c r="I21" s="736"/>
      <c r="J21" s="736"/>
      <c r="K21" s="736"/>
      <c r="L21" s="736"/>
      <c r="M21" s="736"/>
      <c r="N21" s="736"/>
      <c r="O21" s="736"/>
      <c r="P21" s="736"/>
      <c r="Q21" s="736"/>
      <c r="R21" s="736"/>
      <c r="S21" s="736"/>
      <c r="T21" s="736"/>
      <c r="U21" s="736"/>
    </row>
    <row r="22" spans="1:21" ht="13.5" customHeight="1">
      <c r="A22" s="736"/>
      <c r="B22" s="736"/>
      <c r="C22" s="736"/>
      <c r="D22" s="736"/>
      <c r="E22" s="736"/>
      <c r="F22" s="736"/>
      <c r="G22" s="736"/>
      <c r="H22" s="736"/>
      <c r="I22" s="736"/>
      <c r="J22" s="736"/>
      <c r="K22" s="736"/>
      <c r="L22" s="736"/>
      <c r="M22" s="736"/>
      <c r="N22" s="736"/>
      <c r="O22" s="736"/>
      <c r="P22" s="736"/>
      <c r="Q22" s="736"/>
      <c r="R22" s="736"/>
      <c r="S22" s="736"/>
      <c r="T22" s="736"/>
      <c r="U22" s="736"/>
    </row>
    <row r="23" spans="1:21" ht="13.5" customHeight="1">
      <c r="A23" s="736"/>
      <c r="B23" s="736"/>
      <c r="C23" s="736"/>
      <c r="D23" s="736"/>
      <c r="E23" s="736"/>
      <c r="F23" s="736"/>
      <c r="G23" s="736"/>
      <c r="H23" s="736"/>
      <c r="I23" s="736"/>
      <c r="J23" s="736"/>
      <c r="K23" s="736"/>
      <c r="L23" s="736"/>
      <c r="M23" s="736"/>
      <c r="N23" s="736"/>
      <c r="O23" s="736"/>
      <c r="P23" s="736"/>
      <c r="Q23" s="736"/>
      <c r="R23" s="736"/>
      <c r="S23" s="736"/>
      <c r="T23" s="736"/>
      <c r="U23" s="736"/>
    </row>
    <row r="24" spans="1:21" ht="13.5" customHeight="1">
      <c r="A24" s="736"/>
      <c r="B24" s="736"/>
      <c r="C24" s="736"/>
      <c r="D24" s="736"/>
      <c r="E24" s="736"/>
      <c r="F24" s="736"/>
      <c r="G24" s="736"/>
      <c r="H24" s="736"/>
      <c r="I24" s="736"/>
      <c r="J24" s="736"/>
      <c r="K24" s="736"/>
      <c r="L24" s="736"/>
      <c r="M24" s="736"/>
      <c r="N24" s="736"/>
      <c r="O24" s="736"/>
      <c r="P24" s="736"/>
      <c r="Q24" s="736"/>
      <c r="R24" s="736"/>
      <c r="S24" s="736"/>
      <c r="T24" s="736"/>
      <c r="U24" s="736"/>
    </row>
    <row r="25" spans="1:21" ht="13.5" customHeight="1">
      <c r="A25" s="736"/>
      <c r="B25" s="736"/>
      <c r="C25" s="736"/>
      <c r="D25" s="736"/>
      <c r="E25" s="736"/>
      <c r="F25" s="736"/>
      <c r="G25" s="736"/>
      <c r="H25" s="736"/>
      <c r="I25" s="736"/>
      <c r="J25" s="736"/>
      <c r="K25" s="736"/>
      <c r="L25" s="736"/>
      <c r="M25" s="736"/>
      <c r="N25" s="736"/>
      <c r="O25" s="736"/>
      <c r="P25" s="736"/>
      <c r="Q25" s="736"/>
      <c r="R25" s="736"/>
      <c r="S25" s="736"/>
      <c r="T25" s="736"/>
      <c r="U25" s="736"/>
    </row>
    <row r="26" spans="1:21" ht="13.5" customHeight="1">
      <c r="A26" s="736"/>
      <c r="B26" s="736"/>
      <c r="C26" s="736"/>
      <c r="D26" s="736"/>
      <c r="E26" s="736"/>
      <c r="F26" s="736"/>
      <c r="G26" s="736"/>
      <c r="H26" s="736"/>
      <c r="I26" s="736"/>
      <c r="J26" s="736"/>
      <c r="K26" s="736"/>
      <c r="L26" s="736"/>
      <c r="M26" s="736"/>
      <c r="N26" s="736"/>
      <c r="O26" s="736"/>
      <c r="P26" s="736"/>
      <c r="Q26" s="736"/>
      <c r="R26" s="736"/>
      <c r="S26" s="736"/>
      <c r="T26" s="736"/>
      <c r="U26" s="736"/>
    </row>
    <row r="27" spans="1:21" ht="13.5" customHeight="1">
      <c r="A27" s="736"/>
      <c r="B27" s="736"/>
      <c r="C27" s="736"/>
      <c r="D27" s="736"/>
      <c r="E27" s="736"/>
      <c r="F27" s="736"/>
      <c r="G27" s="736"/>
      <c r="H27" s="736"/>
      <c r="I27" s="736"/>
      <c r="J27" s="736"/>
      <c r="K27" s="736"/>
      <c r="L27" s="736"/>
      <c r="M27" s="736"/>
      <c r="N27" s="736"/>
      <c r="O27" s="736"/>
      <c r="P27" s="736"/>
      <c r="Q27" s="736"/>
      <c r="R27" s="736"/>
      <c r="S27" s="736"/>
      <c r="T27" s="736"/>
      <c r="U27" s="736"/>
    </row>
    <row r="28" spans="1:21" ht="13.5" customHeight="1">
      <c r="A28" s="736"/>
      <c r="B28" s="736"/>
      <c r="C28" s="736"/>
      <c r="D28" s="736"/>
      <c r="E28" s="736"/>
      <c r="F28" s="736"/>
      <c r="G28" s="736"/>
      <c r="H28" s="736"/>
      <c r="I28" s="736"/>
      <c r="J28" s="736"/>
      <c r="K28" s="736"/>
      <c r="L28" s="736"/>
      <c r="M28" s="736"/>
      <c r="N28" s="736"/>
      <c r="O28" s="736"/>
      <c r="P28" s="736"/>
      <c r="Q28" s="736"/>
      <c r="R28" s="736"/>
      <c r="S28" s="736"/>
      <c r="T28" s="736"/>
      <c r="U28" s="736"/>
    </row>
    <row r="29" spans="1:21" ht="13.5" customHeight="1">
      <c r="A29" s="736"/>
      <c r="B29" s="736"/>
      <c r="C29" s="736"/>
      <c r="D29" s="736"/>
      <c r="E29" s="736"/>
      <c r="F29" s="736"/>
      <c r="G29" s="736"/>
      <c r="H29" s="736"/>
      <c r="I29" s="736"/>
      <c r="J29" s="736"/>
      <c r="K29" s="736"/>
      <c r="L29" s="736"/>
      <c r="M29" s="736"/>
      <c r="N29" s="736"/>
      <c r="O29" s="736"/>
      <c r="P29" s="736"/>
      <c r="Q29" s="736"/>
      <c r="R29" s="736"/>
      <c r="S29" s="736"/>
      <c r="T29" s="736"/>
      <c r="U29" s="736"/>
    </row>
    <row r="30" spans="1:21" ht="13.5" customHeight="1">
      <c r="A30" s="736"/>
      <c r="B30" s="736"/>
      <c r="C30" s="736"/>
      <c r="D30" s="736"/>
      <c r="E30" s="736"/>
      <c r="F30" s="736"/>
      <c r="G30" s="736"/>
      <c r="H30" s="736"/>
      <c r="I30" s="736"/>
      <c r="J30" s="736"/>
      <c r="K30" s="736"/>
      <c r="L30" s="736"/>
      <c r="M30" s="736"/>
      <c r="N30" s="736"/>
      <c r="O30" s="736"/>
      <c r="P30" s="736"/>
      <c r="Q30" s="736"/>
      <c r="R30" s="736"/>
      <c r="S30" s="736"/>
      <c r="T30" s="736"/>
      <c r="U30" s="736"/>
    </row>
    <row r="31" spans="1:21" ht="13.5" customHeight="1">
      <c r="A31" s="736"/>
      <c r="B31" s="736"/>
      <c r="C31" s="736"/>
      <c r="D31" s="736"/>
      <c r="E31" s="736"/>
      <c r="F31" s="736"/>
      <c r="G31" s="736"/>
      <c r="H31" s="736"/>
      <c r="I31" s="736"/>
      <c r="J31" s="736"/>
      <c r="K31" s="736"/>
      <c r="L31" s="736"/>
      <c r="M31" s="736"/>
      <c r="N31" s="736"/>
      <c r="O31" s="736"/>
      <c r="P31" s="736"/>
      <c r="Q31" s="736"/>
      <c r="R31" s="736"/>
      <c r="S31" s="736"/>
      <c r="T31" s="736"/>
      <c r="U31" s="736"/>
    </row>
    <row r="32" spans="1:21" ht="13.5" customHeight="1">
      <c r="A32" s="736"/>
      <c r="B32" s="736"/>
      <c r="C32" s="736"/>
      <c r="D32" s="736"/>
      <c r="E32" s="736"/>
      <c r="F32" s="736"/>
      <c r="G32" s="736"/>
      <c r="H32" s="736"/>
      <c r="I32" s="736"/>
      <c r="J32" s="736"/>
      <c r="K32" s="736"/>
      <c r="L32" s="736"/>
      <c r="M32" s="736"/>
      <c r="N32" s="736"/>
      <c r="O32" s="736"/>
      <c r="P32" s="736"/>
      <c r="Q32" s="736"/>
      <c r="R32" s="736"/>
      <c r="S32" s="736"/>
      <c r="T32" s="736"/>
      <c r="U32" s="736"/>
    </row>
    <row r="33" spans="1:21" ht="13.5" customHeight="1">
      <c r="A33" s="736"/>
      <c r="B33" s="736"/>
      <c r="C33" s="736"/>
      <c r="D33" s="736"/>
      <c r="E33" s="736"/>
      <c r="F33" s="736"/>
      <c r="G33" s="736"/>
      <c r="H33" s="736"/>
      <c r="I33" s="736"/>
      <c r="J33" s="736"/>
      <c r="K33" s="736"/>
      <c r="L33" s="736"/>
      <c r="M33" s="736"/>
      <c r="N33" s="736"/>
      <c r="O33" s="736"/>
      <c r="P33" s="736"/>
      <c r="Q33" s="736"/>
      <c r="R33" s="736"/>
      <c r="S33" s="736"/>
      <c r="T33" s="736"/>
      <c r="U33" s="736"/>
    </row>
    <row r="34" spans="1:21" ht="13.5" customHeight="1">
      <c r="A34" s="736"/>
      <c r="B34" s="736"/>
      <c r="C34" s="736"/>
      <c r="D34" s="736"/>
      <c r="E34" s="736"/>
      <c r="F34" s="736"/>
      <c r="G34" s="736"/>
      <c r="H34" s="736"/>
      <c r="I34" s="736"/>
      <c r="J34" s="736"/>
      <c r="K34" s="736"/>
      <c r="L34" s="736"/>
      <c r="M34" s="736"/>
      <c r="N34" s="736"/>
      <c r="O34" s="736"/>
      <c r="P34" s="736"/>
      <c r="Q34" s="736"/>
      <c r="R34" s="736"/>
      <c r="S34" s="736"/>
      <c r="T34" s="736"/>
      <c r="U34" s="736"/>
    </row>
    <row r="35" spans="1:21" ht="13.5" customHeight="1">
      <c r="A35" s="736"/>
      <c r="B35" s="736"/>
      <c r="C35" s="736"/>
      <c r="D35" s="736"/>
      <c r="E35" s="736"/>
      <c r="F35" s="736"/>
      <c r="G35" s="736"/>
      <c r="H35" s="736"/>
      <c r="I35" s="736"/>
      <c r="J35" s="736"/>
      <c r="K35" s="736"/>
      <c r="L35" s="736"/>
      <c r="M35" s="736"/>
      <c r="N35" s="736"/>
      <c r="O35" s="736"/>
      <c r="P35" s="736"/>
      <c r="Q35" s="736"/>
      <c r="R35" s="736"/>
      <c r="S35" s="736"/>
      <c r="T35" s="736"/>
      <c r="U35" s="736"/>
    </row>
    <row r="36" spans="1:21" ht="13.5" customHeight="1">
      <c r="A36" s="736"/>
      <c r="B36" s="736"/>
      <c r="C36" s="736"/>
      <c r="D36" s="736"/>
      <c r="E36" s="736"/>
      <c r="F36" s="736"/>
      <c r="G36" s="736"/>
      <c r="H36" s="736"/>
      <c r="I36" s="736"/>
      <c r="J36" s="736"/>
      <c r="K36" s="736"/>
      <c r="L36" s="736"/>
      <c r="M36" s="736"/>
      <c r="N36" s="736"/>
      <c r="O36" s="736"/>
      <c r="P36" s="736"/>
      <c r="Q36" s="736"/>
      <c r="R36" s="736"/>
      <c r="S36" s="736"/>
      <c r="T36" s="736"/>
      <c r="U36" s="736"/>
    </row>
    <row r="37" spans="1:21" ht="13.5" customHeight="1">
      <c r="A37" s="736"/>
      <c r="B37" s="736"/>
      <c r="C37" s="736"/>
      <c r="D37" s="736"/>
      <c r="E37" s="736"/>
      <c r="F37" s="736"/>
      <c r="G37" s="736"/>
      <c r="H37" s="736"/>
      <c r="I37" s="736"/>
      <c r="J37" s="736"/>
      <c r="K37" s="736"/>
      <c r="L37" s="736"/>
      <c r="M37" s="736"/>
      <c r="N37" s="736"/>
      <c r="O37" s="736"/>
      <c r="P37" s="736"/>
      <c r="Q37" s="736"/>
      <c r="R37" s="736"/>
      <c r="S37" s="736"/>
      <c r="T37" s="736"/>
      <c r="U37" s="736"/>
    </row>
    <row r="38" spans="1:21" ht="13.5" customHeight="1">
      <c r="A38" s="736"/>
      <c r="B38" s="736"/>
      <c r="C38" s="736"/>
      <c r="D38" s="736"/>
      <c r="E38" s="736"/>
      <c r="F38" s="736"/>
      <c r="G38" s="736"/>
      <c r="H38" s="736"/>
      <c r="I38" s="736"/>
      <c r="J38" s="736"/>
      <c r="K38" s="736"/>
      <c r="L38" s="736"/>
      <c r="M38" s="736"/>
      <c r="N38" s="736"/>
      <c r="O38" s="736"/>
      <c r="P38" s="736"/>
      <c r="Q38" s="736"/>
      <c r="R38" s="736"/>
      <c r="S38" s="736"/>
      <c r="T38" s="736"/>
      <c r="U38" s="736"/>
    </row>
    <row r="39" spans="1:21" ht="13.5" customHeight="1">
      <c r="A39" s="736"/>
      <c r="B39" s="736"/>
      <c r="C39" s="736"/>
      <c r="D39" s="736"/>
      <c r="E39" s="736"/>
      <c r="F39" s="736"/>
      <c r="G39" s="736"/>
      <c r="H39" s="736"/>
      <c r="I39" s="736"/>
      <c r="J39" s="736"/>
      <c r="K39" s="736"/>
      <c r="L39" s="736"/>
      <c r="M39" s="736"/>
      <c r="N39" s="736"/>
      <c r="O39" s="736"/>
      <c r="P39" s="736"/>
      <c r="Q39" s="736"/>
      <c r="R39" s="736"/>
      <c r="S39" s="736"/>
      <c r="T39" s="736"/>
      <c r="U39" s="736"/>
    </row>
    <row r="40" spans="1:21" ht="13.5" customHeight="1">
      <c r="A40" s="736"/>
      <c r="B40" s="736"/>
      <c r="C40" s="736"/>
      <c r="D40" s="736"/>
      <c r="E40" s="736"/>
      <c r="F40" s="736"/>
      <c r="G40" s="736"/>
      <c r="H40" s="736"/>
      <c r="I40" s="736"/>
      <c r="J40" s="736"/>
      <c r="K40" s="736"/>
      <c r="L40" s="736"/>
      <c r="M40" s="736"/>
      <c r="N40" s="736"/>
      <c r="O40" s="736"/>
      <c r="P40" s="736"/>
      <c r="Q40" s="736"/>
      <c r="R40" s="736"/>
      <c r="S40" s="736"/>
      <c r="T40" s="736"/>
      <c r="U40" s="736"/>
    </row>
    <row r="41" spans="1:21" ht="13.5" customHeight="1">
      <c r="A41" s="736"/>
      <c r="B41" s="736"/>
      <c r="C41" s="736"/>
      <c r="D41" s="736"/>
      <c r="E41" s="736"/>
      <c r="F41" s="736"/>
      <c r="G41" s="736"/>
      <c r="H41" s="736"/>
      <c r="I41" s="736"/>
      <c r="J41" s="736"/>
      <c r="K41" s="736"/>
      <c r="L41" s="736"/>
      <c r="M41" s="736"/>
      <c r="N41" s="736"/>
      <c r="O41" s="736"/>
      <c r="P41" s="736"/>
      <c r="Q41" s="736"/>
      <c r="R41" s="736"/>
      <c r="S41" s="736"/>
      <c r="T41" s="736"/>
      <c r="U41" s="736"/>
    </row>
    <row r="42" spans="1:21" ht="13.5" customHeight="1">
      <c r="A42" s="736"/>
      <c r="B42" s="736"/>
      <c r="C42" s="736"/>
      <c r="D42" s="736"/>
      <c r="E42" s="736"/>
      <c r="F42" s="736"/>
      <c r="G42" s="736"/>
      <c r="H42" s="736"/>
      <c r="I42" s="736"/>
      <c r="J42" s="736"/>
      <c r="K42" s="736"/>
      <c r="L42" s="736"/>
      <c r="M42" s="736"/>
      <c r="N42" s="736"/>
      <c r="O42" s="736"/>
      <c r="P42" s="736"/>
      <c r="Q42" s="736"/>
      <c r="R42" s="736"/>
      <c r="S42" s="736"/>
      <c r="T42" s="736"/>
      <c r="U42" s="736"/>
    </row>
    <row r="43" spans="1:21" ht="30.75" customHeight="1">
      <c r="A43" s="736"/>
      <c r="B43" s="736"/>
      <c r="C43" s="736"/>
      <c r="D43" s="736"/>
      <c r="E43" s="736"/>
      <c r="F43" s="736"/>
      <c r="G43" s="736"/>
      <c r="H43" s="736"/>
      <c r="I43" s="736"/>
      <c r="J43" s="736"/>
      <c r="K43" s="736"/>
      <c r="L43" s="736"/>
      <c r="M43" s="736"/>
      <c r="N43" s="736"/>
      <c r="O43" s="960" t="s">
        <v>19</v>
      </c>
      <c r="P43" s="736"/>
      <c r="Q43" s="736"/>
      <c r="R43" s="736"/>
      <c r="S43" s="736"/>
      <c r="T43" s="736"/>
      <c r="U43" s="736"/>
    </row>
    <row r="44" spans="1:21" ht="30.75" customHeight="1">
      <c r="A44" s="736"/>
      <c r="B44" s="893" t="s">
        <v>20</v>
      </c>
      <c r="C44" s="907"/>
      <c r="D44" s="907"/>
      <c r="E44" s="926"/>
      <c r="F44" s="926"/>
      <c r="G44" s="926"/>
      <c r="H44" s="926"/>
      <c r="I44" s="926"/>
      <c r="J44" s="935" t="s">
        <v>16</v>
      </c>
      <c r="K44" s="943" t="s">
        <v>524</v>
      </c>
      <c r="L44" s="952" t="s">
        <v>525</v>
      </c>
      <c r="M44" s="952" t="s">
        <v>526</v>
      </c>
      <c r="N44" s="952" t="s">
        <v>252</v>
      </c>
      <c r="O44" s="961" t="s">
        <v>527</v>
      </c>
      <c r="P44" s="736"/>
      <c r="Q44" s="736"/>
      <c r="R44" s="736"/>
      <c r="S44" s="736"/>
      <c r="T44" s="736"/>
      <c r="U44" s="736"/>
    </row>
    <row r="45" spans="1:21" ht="30.75" customHeight="1">
      <c r="A45" s="736"/>
      <c r="B45" s="894" t="s">
        <v>24</v>
      </c>
      <c r="C45" s="908"/>
      <c r="D45" s="918"/>
      <c r="E45" s="927" t="s">
        <v>22</v>
      </c>
      <c r="F45" s="927"/>
      <c r="G45" s="927"/>
      <c r="H45" s="927"/>
      <c r="I45" s="927"/>
      <c r="J45" s="936"/>
      <c r="K45" s="944">
        <v>1197</v>
      </c>
      <c r="L45" s="953">
        <v>1147</v>
      </c>
      <c r="M45" s="953">
        <v>1149</v>
      </c>
      <c r="N45" s="953">
        <v>1090</v>
      </c>
      <c r="O45" s="962">
        <v>1087</v>
      </c>
      <c r="P45" s="736"/>
      <c r="Q45" s="736"/>
      <c r="R45" s="736"/>
      <c r="S45" s="736"/>
      <c r="T45" s="736"/>
      <c r="U45" s="736"/>
    </row>
    <row r="46" spans="1:21" ht="30.75" customHeight="1">
      <c r="A46" s="736"/>
      <c r="B46" s="895"/>
      <c r="C46" s="909"/>
      <c r="D46" s="919"/>
      <c r="E46" s="928" t="s">
        <v>27</v>
      </c>
      <c r="F46" s="928"/>
      <c r="G46" s="928"/>
      <c r="H46" s="928"/>
      <c r="I46" s="928"/>
      <c r="J46" s="937"/>
      <c r="K46" s="945" t="s">
        <v>196</v>
      </c>
      <c r="L46" s="954" t="s">
        <v>196</v>
      </c>
      <c r="M46" s="954" t="s">
        <v>196</v>
      </c>
      <c r="N46" s="954" t="s">
        <v>196</v>
      </c>
      <c r="O46" s="963" t="s">
        <v>196</v>
      </c>
      <c r="P46" s="736"/>
      <c r="Q46" s="736"/>
      <c r="R46" s="736"/>
      <c r="S46" s="736"/>
      <c r="T46" s="736"/>
      <c r="U46" s="736"/>
    </row>
    <row r="47" spans="1:21" ht="30.75" customHeight="1">
      <c r="A47" s="736"/>
      <c r="B47" s="895"/>
      <c r="C47" s="909"/>
      <c r="D47" s="919"/>
      <c r="E47" s="928" t="s">
        <v>31</v>
      </c>
      <c r="F47" s="928"/>
      <c r="G47" s="928"/>
      <c r="H47" s="928"/>
      <c r="I47" s="928"/>
      <c r="J47" s="937"/>
      <c r="K47" s="945" t="s">
        <v>196</v>
      </c>
      <c r="L47" s="954" t="s">
        <v>196</v>
      </c>
      <c r="M47" s="954" t="s">
        <v>196</v>
      </c>
      <c r="N47" s="954" t="s">
        <v>196</v>
      </c>
      <c r="O47" s="963" t="s">
        <v>196</v>
      </c>
      <c r="P47" s="736"/>
      <c r="Q47" s="736"/>
      <c r="R47" s="736"/>
      <c r="S47" s="736"/>
      <c r="T47" s="736"/>
      <c r="U47" s="736"/>
    </row>
    <row r="48" spans="1:21" ht="30.75" customHeight="1">
      <c r="A48" s="736"/>
      <c r="B48" s="895"/>
      <c r="C48" s="909"/>
      <c r="D48" s="919"/>
      <c r="E48" s="928" t="s">
        <v>35</v>
      </c>
      <c r="F48" s="928"/>
      <c r="G48" s="928"/>
      <c r="H48" s="928"/>
      <c r="I48" s="928"/>
      <c r="J48" s="937"/>
      <c r="K48" s="945">
        <v>264</v>
      </c>
      <c r="L48" s="954">
        <v>292</v>
      </c>
      <c r="M48" s="954">
        <v>278</v>
      </c>
      <c r="N48" s="954">
        <v>289</v>
      </c>
      <c r="O48" s="963">
        <v>293</v>
      </c>
      <c r="P48" s="736"/>
      <c r="Q48" s="736"/>
      <c r="R48" s="736"/>
      <c r="S48" s="736"/>
      <c r="T48" s="736"/>
      <c r="U48" s="736"/>
    </row>
    <row r="49" spans="1:21" ht="30.75" customHeight="1">
      <c r="A49" s="736"/>
      <c r="B49" s="895"/>
      <c r="C49" s="909"/>
      <c r="D49" s="919"/>
      <c r="E49" s="928" t="s">
        <v>0</v>
      </c>
      <c r="F49" s="928"/>
      <c r="G49" s="928"/>
      <c r="H49" s="928"/>
      <c r="I49" s="928"/>
      <c r="J49" s="937"/>
      <c r="K49" s="945">
        <v>2</v>
      </c>
      <c r="L49" s="954">
        <v>8</v>
      </c>
      <c r="M49" s="954">
        <v>13</v>
      </c>
      <c r="N49" s="954">
        <v>19</v>
      </c>
      <c r="O49" s="963">
        <v>22</v>
      </c>
      <c r="P49" s="736"/>
      <c r="Q49" s="736"/>
      <c r="R49" s="736"/>
      <c r="S49" s="736"/>
      <c r="T49" s="736"/>
      <c r="U49" s="736"/>
    </row>
    <row r="50" spans="1:21" ht="30.75" customHeight="1">
      <c r="A50" s="736"/>
      <c r="B50" s="895"/>
      <c r="C50" s="909"/>
      <c r="D50" s="919"/>
      <c r="E50" s="928" t="s">
        <v>40</v>
      </c>
      <c r="F50" s="928"/>
      <c r="G50" s="928"/>
      <c r="H50" s="928"/>
      <c r="I50" s="928"/>
      <c r="J50" s="937"/>
      <c r="K50" s="945">
        <v>5</v>
      </c>
      <c r="L50" s="954">
        <v>4</v>
      </c>
      <c r="M50" s="954">
        <v>4</v>
      </c>
      <c r="N50" s="954">
        <v>4</v>
      </c>
      <c r="O50" s="963">
        <v>4</v>
      </c>
      <c r="P50" s="736"/>
      <c r="Q50" s="736"/>
      <c r="R50" s="736"/>
      <c r="S50" s="736"/>
      <c r="T50" s="736"/>
      <c r="U50" s="736"/>
    </row>
    <row r="51" spans="1:21" ht="30.75" customHeight="1">
      <c r="A51" s="736"/>
      <c r="B51" s="896"/>
      <c r="C51" s="910"/>
      <c r="D51" s="920"/>
      <c r="E51" s="928" t="s">
        <v>42</v>
      </c>
      <c r="F51" s="928"/>
      <c r="G51" s="928"/>
      <c r="H51" s="928"/>
      <c r="I51" s="928"/>
      <c r="J51" s="937"/>
      <c r="K51" s="945" t="s">
        <v>196</v>
      </c>
      <c r="L51" s="954" t="s">
        <v>196</v>
      </c>
      <c r="M51" s="954" t="s">
        <v>196</v>
      </c>
      <c r="N51" s="954" t="s">
        <v>196</v>
      </c>
      <c r="O51" s="963" t="s">
        <v>196</v>
      </c>
      <c r="P51" s="736"/>
      <c r="Q51" s="736"/>
      <c r="R51" s="736"/>
      <c r="S51" s="736"/>
      <c r="T51" s="736"/>
      <c r="U51" s="736"/>
    </row>
    <row r="52" spans="1:21" ht="30.75" customHeight="1">
      <c r="A52" s="736"/>
      <c r="B52" s="897" t="s">
        <v>46</v>
      </c>
      <c r="C52" s="911"/>
      <c r="D52" s="920"/>
      <c r="E52" s="928" t="s">
        <v>48</v>
      </c>
      <c r="F52" s="928"/>
      <c r="G52" s="928"/>
      <c r="H52" s="928"/>
      <c r="I52" s="928"/>
      <c r="J52" s="937"/>
      <c r="K52" s="945">
        <v>1090</v>
      </c>
      <c r="L52" s="954">
        <v>1018</v>
      </c>
      <c r="M52" s="954">
        <v>1018</v>
      </c>
      <c r="N52" s="954">
        <v>1019</v>
      </c>
      <c r="O52" s="963">
        <v>986</v>
      </c>
      <c r="P52" s="736"/>
      <c r="Q52" s="736"/>
      <c r="R52" s="736"/>
      <c r="S52" s="736"/>
      <c r="T52" s="736"/>
      <c r="U52" s="736"/>
    </row>
    <row r="53" spans="1:21" ht="30.75" customHeight="1">
      <c r="A53" s="736"/>
      <c r="B53" s="898" t="s">
        <v>50</v>
      </c>
      <c r="C53" s="912"/>
      <c r="D53" s="921"/>
      <c r="E53" s="929" t="s">
        <v>53</v>
      </c>
      <c r="F53" s="929"/>
      <c r="G53" s="929"/>
      <c r="H53" s="929"/>
      <c r="I53" s="929"/>
      <c r="J53" s="938"/>
      <c r="K53" s="946">
        <v>378</v>
      </c>
      <c r="L53" s="955">
        <v>433</v>
      </c>
      <c r="M53" s="955">
        <v>426</v>
      </c>
      <c r="N53" s="955">
        <v>383</v>
      </c>
      <c r="O53" s="964">
        <v>420</v>
      </c>
      <c r="P53" s="736"/>
      <c r="Q53" s="736"/>
      <c r="R53" s="736"/>
      <c r="S53" s="736"/>
      <c r="T53" s="736"/>
      <c r="U53" s="736"/>
    </row>
    <row r="54" spans="1:21" ht="24" customHeight="1">
      <c r="A54" s="736"/>
      <c r="B54" s="899" t="s">
        <v>55</v>
      </c>
      <c r="C54" s="736"/>
      <c r="D54" s="736"/>
      <c r="E54" s="736"/>
      <c r="F54" s="736"/>
      <c r="G54" s="736"/>
      <c r="H54" s="736"/>
      <c r="I54" s="736"/>
      <c r="J54" s="736"/>
      <c r="K54" s="736"/>
      <c r="L54" s="736"/>
      <c r="M54" s="736"/>
      <c r="N54" s="736"/>
      <c r="O54" s="736"/>
      <c r="P54" s="736"/>
      <c r="Q54" s="736"/>
      <c r="R54" s="736"/>
      <c r="S54" s="736"/>
      <c r="T54" s="736"/>
      <c r="U54" s="736"/>
    </row>
    <row r="55" spans="1:21" ht="24" customHeight="1">
      <c r="A55" s="736"/>
      <c r="B55" s="899"/>
      <c r="C55" s="736"/>
      <c r="D55" s="736"/>
      <c r="E55" s="736"/>
      <c r="F55" s="736"/>
      <c r="G55" s="736"/>
      <c r="H55" s="736"/>
      <c r="I55" s="736"/>
      <c r="J55" s="736"/>
      <c r="K55" s="736"/>
      <c r="L55" s="736"/>
      <c r="M55" s="736"/>
      <c r="N55" s="736"/>
      <c r="O55" s="736"/>
      <c r="P55" s="736"/>
      <c r="Q55" s="736"/>
      <c r="R55" s="736"/>
      <c r="S55" s="736"/>
      <c r="T55" s="736"/>
      <c r="U55" s="736"/>
    </row>
    <row r="56" spans="1:21" ht="24" customHeight="1">
      <c r="A56" s="736"/>
      <c r="B56" s="900" t="s">
        <v>7</v>
      </c>
      <c r="C56" s="913"/>
      <c r="D56" s="913"/>
      <c r="E56" s="913"/>
      <c r="F56" s="913"/>
      <c r="G56" s="913"/>
      <c r="H56" s="913"/>
      <c r="I56" s="913"/>
      <c r="J56" s="913"/>
      <c r="K56" s="947"/>
      <c r="L56" s="947"/>
      <c r="M56" s="947"/>
      <c r="N56" s="947"/>
      <c r="O56" s="965" t="s">
        <v>25</v>
      </c>
      <c r="P56" s="736"/>
      <c r="Q56" s="736"/>
      <c r="R56" s="736"/>
      <c r="S56" s="736"/>
      <c r="T56" s="736"/>
      <c r="U56" s="736"/>
    </row>
    <row r="57" spans="1:21" ht="31.5" customHeight="1">
      <c r="A57" s="736"/>
      <c r="B57" s="901"/>
      <c r="C57" s="914"/>
      <c r="D57" s="914"/>
      <c r="E57" s="930"/>
      <c r="F57" s="930"/>
      <c r="G57" s="930"/>
      <c r="H57" s="930"/>
      <c r="I57" s="930"/>
      <c r="J57" s="939" t="s">
        <v>16</v>
      </c>
      <c r="K57" s="948" t="s">
        <v>524</v>
      </c>
      <c r="L57" s="956" t="s">
        <v>525</v>
      </c>
      <c r="M57" s="956" t="s">
        <v>526</v>
      </c>
      <c r="N57" s="956" t="s">
        <v>252</v>
      </c>
      <c r="O57" s="966" t="s">
        <v>527</v>
      </c>
      <c r="P57" s="736"/>
      <c r="Q57" s="736"/>
      <c r="R57" s="736"/>
      <c r="S57" s="736"/>
      <c r="T57" s="736"/>
      <c r="U57" s="736"/>
    </row>
    <row r="58" spans="1:21" ht="31.5" customHeight="1">
      <c r="B58" s="902" t="s">
        <v>59</v>
      </c>
      <c r="C58" s="915"/>
      <c r="D58" s="922" t="s">
        <v>61</v>
      </c>
      <c r="E58" s="931"/>
      <c r="F58" s="931"/>
      <c r="G58" s="931"/>
      <c r="H58" s="931"/>
      <c r="I58" s="931"/>
      <c r="J58" s="940"/>
      <c r="K58" s="949"/>
      <c r="L58" s="957"/>
      <c r="M58" s="957"/>
      <c r="N58" s="957"/>
      <c r="O58" s="967"/>
    </row>
    <row r="59" spans="1:21" ht="31.5" customHeight="1">
      <c r="B59" s="903"/>
      <c r="C59" s="916"/>
      <c r="D59" s="923" t="s">
        <v>13</v>
      </c>
      <c r="E59" s="932"/>
      <c r="F59" s="932"/>
      <c r="G59" s="932"/>
      <c r="H59" s="932"/>
      <c r="I59" s="932"/>
      <c r="J59" s="941"/>
      <c r="K59" s="950"/>
      <c r="L59" s="958"/>
      <c r="M59" s="958"/>
      <c r="N59" s="958"/>
      <c r="O59" s="968"/>
    </row>
    <row r="60" spans="1:21" ht="31.5" customHeight="1">
      <c r="B60" s="904"/>
      <c r="C60" s="917"/>
      <c r="D60" s="924" t="s">
        <v>63</v>
      </c>
      <c r="E60" s="933"/>
      <c r="F60" s="933"/>
      <c r="G60" s="933"/>
      <c r="H60" s="933"/>
      <c r="I60" s="933"/>
      <c r="J60" s="942"/>
      <c r="K60" s="951"/>
      <c r="L60" s="959"/>
      <c r="M60" s="959"/>
      <c r="N60" s="959"/>
      <c r="O60" s="969"/>
    </row>
    <row r="61" spans="1:21" ht="24" customHeight="1">
      <c r="B61" s="905"/>
      <c r="C61" s="905"/>
      <c r="D61" s="925" t="s">
        <v>47</v>
      </c>
      <c r="E61" s="934"/>
      <c r="F61" s="934"/>
      <c r="G61" s="934"/>
      <c r="H61" s="934"/>
      <c r="I61" s="934"/>
      <c r="J61" s="934"/>
      <c r="K61" s="934"/>
      <c r="L61" s="934"/>
      <c r="M61" s="934"/>
      <c r="N61" s="934"/>
      <c r="O61" s="934"/>
    </row>
    <row r="62" spans="1:21" ht="24" customHeight="1">
      <c r="B62" s="906"/>
      <c r="C62" s="906"/>
      <c r="D62" s="925" t="s">
        <v>41</v>
      </c>
      <c r="E62" s="934"/>
      <c r="F62" s="934"/>
      <c r="G62" s="934"/>
      <c r="H62" s="934"/>
      <c r="I62" s="934"/>
      <c r="J62" s="934"/>
      <c r="K62" s="934"/>
      <c r="L62" s="934"/>
      <c r="M62" s="934"/>
      <c r="N62" s="934"/>
      <c r="O62" s="934"/>
    </row>
    <row r="63" spans="1:21" ht="24" customHeight="1">
      <c r="A63" s="736"/>
      <c r="B63" s="899"/>
      <c r="C63" s="736"/>
      <c r="D63" s="736"/>
      <c r="E63" s="736"/>
      <c r="F63" s="736"/>
      <c r="G63" s="736"/>
      <c r="H63" s="736"/>
      <c r="I63" s="736"/>
      <c r="J63" s="736"/>
      <c r="K63" s="736"/>
      <c r="L63" s="736"/>
      <c r="M63" s="736"/>
      <c r="N63" s="736"/>
      <c r="O63" s="736"/>
      <c r="P63" s="736"/>
      <c r="Q63" s="736"/>
      <c r="R63" s="736"/>
      <c r="S63" s="736"/>
      <c r="T63" s="736"/>
      <c r="U63" s="736"/>
    </row>
    <row r="64" spans="1:21" ht="24" customHeight="1">
      <c r="A64" s="736"/>
      <c r="B64" s="899"/>
      <c r="C64" s="736"/>
      <c r="D64" s="736"/>
      <c r="E64" s="736"/>
      <c r="F64" s="736"/>
      <c r="G64" s="736"/>
      <c r="H64" s="736"/>
      <c r="I64" s="736"/>
      <c r="J64" s="736"/>
      <c r="K64" s="736"/>
      <c r="L64" s="736"/>
      <c r="M64" s="736"/>
      <c r="N64" s="736"/>
      <c r="O64" s="736"/>
      <c r="P64" s="736"/>
      <c r="Q64" s="736"/>
      <c r="R64" s="736"/>
      <c r="S64" s="736"/>
      <c r="T64" s="736"/>
      <c r="U64" s="736"/>
    </row>
  </sheetData>
  <sheetProtection algorithmName="SHA-512" hashValue="L7vT8qo7EunZCthxisnaeKBDweUKYjXnWXb4DRbVFeyomqjHVtp0zhUVUKwqrf21XC3sdY3wnTm+xv+Tq+geRg==" saltValue="obxsym9a2i+BVmvERFvds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0" t="s">
        <v>19</v>
      </c>
    </row>
    <row r="40" spans="2:13" ht="27.75" customHeight="1">
      <c r="B40" s="893" t="s">
        <v>20</v>
      </c>
      <c r="C40" s="907"/>
      <c r="D40" s="907"/>
      <c r="E40" s="926"/>
      <c r="F40" s="926"/>
      <c r="G40" s="926"/>
      <c r="H40" s="935" t="s">
        <v>16</v>
      </c>
      <c r="I40" s="943" t="s">
        <v>524</v>
      </c>
      <c r="J40" s="952" t="s">
        <v>525</v>
      </c>
      <c r="K40" s="952" t="s">
        <v>526</v>
      </c>
      <c r="L40" s="952" t="s">
        <v>252</v>
      </c>
      <c r="M40" s="992" t="s">
        <v>527</v>
      </c>
    </row>
    <row r="41" spans="2:13" ht="27.75" customHeight="1">
      <c r="B41" s="894" t="s">
        <v>37</v>
      </c>
      <c r="C41" s="908"/>
      <c r="D41" s="918"/>
      <c r="E41" s="975" t="s">
        <v>57</v>
      </c>
      <c r="F41" s="975"/>
      <c r="G41" s="975"/>
      <c r="H41" s="981"/>
      <c r="I41" s="985">
        <v>8824</v>
      </c>
      <c r="J41" s="989">
        <v>8325</v>
      </c>
      <c r="K41" s="989">
        <v>7886</v>
      </c>
      <c r="L41" s="989">
        <v>7446</v>
      </c>
      <c r="M41" s="993">
        <v>7625</v>
      </c>
    </row>
    <row r="42" spans="2:13" ht="27.75" customHeight="1">
      <c r="B42" s="895"/>
      <c r="C42" s="909"/>
      <c r="D42" s="919"/>
      <c r="E42" s="976" t="s">
        <v>68</v>
      </c>
      <c r="F42" s="976"/>
      <c r="G42" s="976"/>
      <c r="H42" s="982"/>
      <c r="I42" s="986">
        <v>8</v>
      </c>
      <c r="J42" s="990">
        <v>6</v>
      </c>
      <c r="K42" s="990">
        <v>3</v>
      </c>
      <c r="L42" s="990">
        <v>1</v>
      </c>
      <c r="M42" s="994">
        <v>20</v>
      </c>
    </row>
    <row r="43" spans="2:13" ht="27.75" customHeight="1">
      <c r="B43" s="895"/>
      <c r="C43" s="909"/>
      <c r="D43" s="919"/>
      <c r="E43" s="976" t="s">
        <v>70</v>
      </c>
      <c r="F43" s="976"/>
      <c r="G43" s="976"/>
      <c r="H43" s="982"/>
      <c r="I43" s="986">
        <v>2291</v>
      </c>
      <c r="J43" s="990">
        <v>2128</v>
      </c>
      <c r="K43" s="990">
        <v>1915</v>
      </c>
      <c r="L43" s="990">
        <v>1727</v>
      </c>
      <c r="M43" s="994">
        <v>1682</v>
      </c>
    </row>
    <row r="44" spans="2:13" ht="27.75" customHeight="1">
      <c r="B44" s="895"/>
      <c r="C44" s="909"/>
      <c r="D44" s="919"/>
      <c r="E44" s="976" t="s">
        <v>72</v>
      </c>
      <c r="F44" s="976"/>
      <c r="G44" s="976"/>
      <c r="H44" s="982"/>
      <c r="I44" s="986">
        <v>45</v>
      </c>
      <c r="J44" s="990">
        <v>74</v>
      </c>
      <c r="K44" s="990">
        <v>81</v>
      </c>
      <c r="L44" s="990">
        <v>154</v>
      </c>
      <c r="M44" s="994">
        <v>208</v>
      </c>
    </row>
    <row r="45" spans="2:13" ht="27.75" customHeight="1">
      <c r="B45" s="895"/>
      <c r="C45" s="909"/>
      <c r="D45" s="919"/>
      <c r="E45" s="976" t="s">
        <v>74</v>
      </c>
      <c r="F45" s="976"/>
      <c r="G45" s="976"/>
      <c r="H45" s="982"/>
      <c r="I45" s="986">
        <v>1555</v>
      </c>
      <c r="J45" s="990">
        <v>1544</v>
      </c>
      <c r="K45" s="990">
        <v>1398</v>
      </c>
      <c r="L45" s="990">
        <v>1429</v>
      </c>
      <c r="M45" s="994">
        <v>1394</v>
      </c>
    </row>
    <row r="46" spans="2:13" ht="27.75" customHeight="1">
      <c r="B46" s="895"/>
      <c r="C46" s="909"/>
      <c r="D46" s="920"/>
      <c r="E46" s="976" t="s">
        <v>73</v>
      </c>
      <c r="F46" s="976"/>
      <c r="G46" s="976"/>
      <c r="H46" s="982"/>
      <c r="I46" s="986" t="s">
        <v>196</v>
      </c>
      <c r="J46" s="990" t="s">
        <v>196</v>
      </c>
      <c r="K46" s="990" t="s">
        <v>196</v>
      </c>
      <c r="L46" s="990" t="s">
        <v>196</v>
      </c>
      <c r="M46" s="994" t="s">
        <v>196</v>
      </c>
    </row>
    <row r="47" spans="2:13" ht="27.75" customHeight="1">
      <c r="B47" s="895"/>
      <c r="C47" s="909"/>
      <c r="D47" s="973"/>
      <c r="E47" s="977" t="s">
        <v>76</v>
      </c>
      <c r="F47" s="980"/>
      <c r="G47" s="980"/>
      <c r="H47" s="983"/>
      <c r="I47" s="986" t="s">
        <v>196</v>
      </c>
      <c r="J47" s="990" t="s">
        <v>196</v>
      </c>
      <c r="K47" s="990" t="s">
        <v>196</v>
      </c>
      <c r="L47" s="990" t="s">
        <v>196</v>
      </c>
      <c r="M47" s="994" t="s">
        <v>196</v>
      </c>
    </row>
    <row r="48" spans="2:13" ht="27.75" customHeight="1">
      <c r="B48" s="895"/>
      <c r="C48" s="909"/>
      <c r="D48" s="919"/>
      <c r="E48" s="976" t="s">
        <v>82</v>
      </c>
      <c r="F48" s="976"/>
      <c r="G48" s="976"/>
      <c r="H48" s="982"/>
      <c r="I48" s="986" t="s">
        <v>196</v>
      </c>
      <c r="J48" s="990" t="s">
        <v>196</v>
      </c>
      <c r="K48" s="990" t="s">
        <v>196</v>
      </c>
      <c r="L48" s="990" t="s">
        <v>196</v>
      </c>
      <c r="M48" s="994" t="s">
        <v>196</v>
      </c>
    </row>
    <row r="49" spans="2:13" ht="27.75" customHeight="1">
      <c r="B49" s="896"/>
      <c r="C49" s="910"/>
      <c r="D49" s="919"/>
      <c r="E49" s="976" t="s">
        <v>86</v>
      </c>
      <c r="F49" s="976"/>
      <c r="G49" s="976"/>
      <c r="H49" s="982"/>
      <c r="I49" s="986" t="s">
        <v>196</v>
      </c>
      <c r="J49" s="990" t="s">
        <v>196</v>
      </c>
      <c r="K49" s="990" t="s">
        <v>196</v>
      </c>
      <c r="L49" s="990" t="s">
        <v>196</v>
      </c>
      <c r="M49" s="994" t="s">
        <v>196</v>
      </c>
    </row>
    <row r="50" spans="2:13" ht="27.75" customHeight="1">
      <c r="B50" s="970" t="s">
        <v>88</v>
      </c>
      <c r="C50" s="972"/>
      <c r="D50" s="974"/>
      <c r="E50" s="976" t="s">
        <v>89</v>
      </c>
      <c r="F50" s="976"/>
      <c r="G50" s="976"/>
      <c r="H50" s="982"/>
      <c r="I50" s="986">
        <v>3535</v>
      </c>
      <c r="J50" s="990">
        <v>3766</v>
      </c>
      <c r="K50" s="990">
        <v>4044</v>
      </c>
      <c r="L50" s="990">
        <v>4327</v>
      </c>
      <c r="M50" s="994">
        <v>3921</v>
      </c>
    </row>
    <row r="51" spans="2:13" ht="27.75" customHeight="1">
      <c r="B51" s="895"/>
      <c r="C51" s="909"/>
      <c r="D51" s="919"/>
      <c r="E51" s="976" t="s">
        <v>91</v>
      </c>
      <c r="F51" s="976"/>
      <c r="G51" s="976"/>
      <c r="H51" s="982"/>
      <c r="I51" s="986">
        <v>369</v>
      </c>
      <c r="J51" s="990">
        <v>306</v>
      </c>
      <c r="K51" s="990">
        <v>256</v>
      </c>
      <c r="L51" s="990">
        <v>207</v>
      </c>
      <c r="M51" s="994">
        <v>163</v>
      </c>
    </row>
    <row r="52" spans="2:13" ht="27.75" customHeight="1">
      <c r="B52" s="896"/>
      <c r="C52" s="910"/>
      <c r="D52" s="919"/>
      <c r="E52" s="976" t="s">
        <v>44</v>
      </c>
      <c r="F52" s="976"/>
      <c r="G52" s="976"/>
      <c r="H52" s="982"/>
      <c r="I52" s="986">
        <v>9112</v>
      </c>
      <c r="J52" s="990">
        <v>8212</v>
      </c>
      <c r="K52" s="990">
        <v>8052</v>
      </c>
      <c r="L52" s="990">
        <v>7810</v>
      </c>
      <c r="M52" s="994">
        <v>7498</v>
      </c>
    </row>
    <row r="53" spans="2:13" ht="27.75" customHeight="1">
      <c r="B53" s="898" t="s">
        <v>50</v>
      </c>
      <c r="C53" s="912"/>
      <c r="D53" s="921"/>
      <c r="E53" s="978" t="s">
        <v>95</v>
      </c>
      <c r="F53" s="978"/>
      <c r="G53" s="978"/>
      <c r="H53" s="984"/>
      <c r="I53" s="987">
        <v>-292</v>
      </c>
      <c r="J53" s="991">
        <v>-206</v>
      </c>
      <c r="K53" s="991">
        <v>-1069</v>
      </c>
      <c r="L53" s="991">
        <v>-1587</v>
      </c>
      <c r="M53" s="995">
        <v>-653</v>
      </c>
    </row>
    <row r="54" spans="2:13" ht="27.75" customHeight="1">
      <c r="B54" s="971"/>
      <c r="C54" s="870"/>
      <c r="D54" s="870"/>
      <c r="E54" s="979"/>
      <c r="F54" s="979"/>
      <c r="G54" s="979"/>
      <c r="H54" s="979"/>
      <c r="I54" s="988"/>
      <c r="J54" s="988"/>
      <c r="K54" s="988"/>
      <c r="L54" s="988"/>
      <c r="M54" s="988"/>
    </row>
    <row r="55" spans="2:13" ht="13.2"/>
  </sheetData>
  <sheetProtection algorithmName="SHA-512" hashValue="wHi8zoLBR0SQb3gJ4pgWRPpw/UtA1tlua2FTw0fycaquOjAyF2BfrVVQZKcIOKyLowW64ul4oyMYNyTBfW7GYg==" saltValue="2PAndPmcxg4ghtjp9Ipp9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63" sqref="H63"/>
    </sheetView>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6"/>
      <c r="C53" s="736"/>
      <c r="D53" s="736"/>
      <c r="E53" s="736"/>
      <c r="F53" s="736"/>
      <c r="G53" s="736"/>
      <c r="H53" s="1026" t="s">
        <v>93</v>
      </c>
    </row>
    <row r="54" spans="2:8" ht="29.25" customHeight="1">
      <c r="B54" s="996" t="s">
        <v>4</v>
      </c>
      <c r="C54" s="1002"/>
      <c r="D54" s="1002"/>
      <c r="E54" s="1011" t="s">
        <v>16</v>
      </c>
      <c r="F54" s="1018" t="s">
        <v>526</v>
      </c>
      <c r="G54" s="1018" t="s">
        <v>252</v>
      </c>
      <c r="H54" s="1027" t="s">
        <v>527</v>
      </c>
    </row>
    <row r="55" spans="2:8" ht="52.5" customHeight="1">
      <c r="B55" s="997"/>
      <c r="C55" s="1003" t="s">
        <v>99</v>
      </c>
      <c r="D55" s="1003"/>
      <c r="E55" s="1012"/>
      <c r="F55" s="1019">
        <v>1397</v>
      </c>
      <c r="G55" s="1019">
        <v>1438</v>
      </c>
      <c r="H55" s="1028">
        <v>1248</v>
      </c>
    </row>
    <row r="56" spans="2:8" ht="52.5" customHeight="1">
      <c r="B56" s="998"/>
      <c r="C56" s="1004" t="s">
        <v>102</v>
      </c>
      <c r="D56" s="1004"/>
      <c r="E56" s="1013"/>
      <c r="F56" s="1020">
        <v>248</v>
      </c>
      <c r="G56" s="1020">
        <v>272</v>
      </c>
      <c r="H56" s="1029">
        <v>289</v>
      </c>
    </row>
    <row r="57" spans="2:8" ht="53.25" customHeight="1">
      <c r="B57" s="998"/>
      <c r="C57" s="1005" t="s">
        <v>66</v>
      </c>
      <c r="D57" s="1005"/>
      <c r="E57" s="1014"/>
      <c r="F57" s="1021">
        <v>3504</v>
      </c>
      <c r="G57" s="1025">
        <v>3716</v>
      </c>
      <c r="H57" s="1030">
        <v>3514</v>
      </c>
    </row>
    <row r="58" spans="2:8" ht="45.75" customHeight="1">
      <c r="B58" s="999"/>
      <c r="C58" s="1006" t="s">
        <v>399</v>
      </c>
      <c r="D58" s="1009"/>
      <c r="E58" s="1015"/>
      <c r="F58" s="1022">
        <v>1592</v>
      </c>
      <c r="G58" s="1022">
        <v>1556</v>
      </c>
      <c r="H58" s="1031">
        <v>1547</v>
      </c>
    </row>
    <row r="59" spans="2:8" ht="45.75" customHeight="1">
      <c r="B59" s="999"/>
      <c r="C59" s="1006" t="s">
        <v>535</v>
      </c>
      <c r="D59" s="1009"/>
      <c r="E59" s="1015"/>
      <c r="F59" s="1022">
        <v>662</v>
      </c>
      <c r="G59" s="1022">
        <v>828</v>
      </c>
      <c r="H59" s="1031">
        <v>732</v>
      </c>
    </row>
    <row r="60" spans="2:8" ht="45.75" customHeight="1">
      <c r="B60" s="999"/>
      <c r="C60" s="1006" t="s">
        <v>536</v>
      </c>
      <c r="D60" s="1009"/>
      <c r="E60" s="1015"/>
      <c r="F60" s="1022">
        <v>434</v>
      </c>
      <c r="G60" s="1022">
        <v>513</v>
      </c>
      <c r="H60" s="1031">
        <v>470</v>
      </c>
    </row>
    <row r="61" spans="2:8" ht="45.75" customHeight="1">
      <c r="B61" s="999"/>
      <c r="C61" s="1006" t="s">
        <v>537</v>
      </c>
      <c r="D61" s="1009"/>
      <c r="E61" s="1015"/>
      <c r="F61" s="1022">
        <v>333</v>
      </c>
      <c r="G61" s="1022">
        <v>331</v>
      </c>
      <c r="H61" s="1031">
        <v>293</v>
      </c>
    </row>
    <row r="62" spans="2:8" ht="45.75" customHeight="1">
      <c r="B62" s="1000"/>
      <c r="C62" s="1007" t="s">
        <v>32</v>
      </c>
      <c r="D62" s="1010"/>
      <c r="E62" s="1016"/>
      <c r="F62" s="1023">
        <v>200</v>
      </c>
      <c r="G62" s="1022">
        <v>227</v>
      </c>
      <c r="H62" s="1032">
        <v>215</v>
      </c>
    </row>
    <row r="63" spans="2:8" ht="52.5" customHeight="1">
      <c r="B63" s="1001"/>
      <c r="C63" s="1008" t="s">
        <v>104</v>
      </c>
      <c r="D63" s="1008"/>
      <c r="E63" s="1017"/>
      <c r="F63" s="1024">
        <v>5148</v>
      </c>
      <c r="G63" s="1024">
        <v>5426</v>
      </c>
      <c r="H63" s="1033">
        <v>5051</v>
      </c>
    </row>
    <row r="64" spans="2:8" ht="13.2"/>
  </sheetData>
  <sheetProtection algorithmName="SHA-512" hashValue="fUAJojkkDGQXlLDSB65/jAE5TaGt+JX6rQ8IYw8lb4Q8CMrlprJYJQ3ofO7gAwrXhkNkQEGqli00SyepLiqm9A==" saltValue="hTPrZ6QX9zapvcLPZHOlL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4" customWidth="1"/>
    <col min="2" max="8" width="13.36328125" style="1034" customWidth="1"/>
    <col min="9" max="16384" width="11.08984375" style="1034"/>
  </cols>
  <sheetData>
    <row r="1" spans="1:8">
      <c r="A1" s="754"/>
      <c r="B1" s="766"/>
      <c r="C1" s="770"/>
      <c r="D1" s="783"/>
      <c r="E1" s="795"/>
      <c r="F1" s="795"/>
      <c r="G1" s="795"/>
      <c r="H1" s="829"/>
    </row>
    <row r="2" spans="1:8">
      <c r="A2" s="755"/>
      <c r="B2" s="767"/>
      <c r="C2" s="1041"/>
      <c r="D2" s="784" t="s">
        <v>78</v>
      </c>
      <c r="E2" s="796"/>
      <c r="F2" s="1049" t="s">
        <v>523</v>
      </c>
      <c r="G2" s="820"/>
      <c r="H2" s="830"/>
    </row>
    <row r="3" spans="1:8">
      <c r="A3" s="784" t="s">
        <v>482</v>
      </c>
      <c r="B3" s="769"/>
      <c r="C3" s="1042"/>
      <c r="D3" s="1045">
        <v>203788</v>
      </c>
      <c r="E3" s="1047"/>
      <c r="F3" s="1050">
        <v>200194</v>
      </c>
      <c r="G3" s="1052"/>
      <c r="H3" s="1055"/>
    </row>
    <row r="4" spans="1:8">
      <c r="A4" s="756"/>
      <c r="B4" s="768"/>
      <c r="C4" s="1043"/>
      <c r="D4" s="1046">
        <v>150311</v>
      </c>
      <c r="E4" s="1048"/>
      <c r="F4" s="1051">
        <v>106422</v>
      </c>
      <c r="G4" s="1053"/>
      <c r="H4" s="1056"/>
    </row>
    <row r="5" spans="1:8">
      <c r="A5" s="784" t="s">
        <v>322</v>
      </c>
      <c r="B5" s="769"/>
      <c r="C5" s="1042"/>
      <c r="D5" s="1045">
        <v>138976</v>
      </c>
      <c r="E5" s="1047"/>
      <c r="F5" s="1050">
        <v>196914</v>
      </c>
      <c r="G5" s="1052"/>
      <c r="H5" s="1055"/>
    </row>
    <row r="6" spans="1:8">
      <c r="A6" s="756"/>
      <c r="B6" s="768"/>
      <c r="C6" s="1043"/>
      <c r="D6" s="1046">
        <v>75346</v>
      </c>
      <c r="E6" s="1048"/>
      <c r="F6" s="1051">
        <v>98966</v>
      </c>
      <c r="G6" s="1053"/>
      <c r="H6" s="1056"/>
    </row>
    <row r="7" spans="1:8">
      <c r="A7" s="784" t="s">
        <v>133</v>
      </c>
      <c r="B7" s="769"/>
      <c r="C7" s="1042"/>
      <c r="D7" s="1045">
        <v>180982</v>
      </c>
      <c r="E7" s="1047"/>
      <c r="F7" s="1050">
        <v>204757</v>
      </c>
      <c r="G7" s="1052"/>
      <c r="H7" s="1055"/>
    </row>
    <row r="8" spans="1:8">
      <c r="A8" s="756"/>
      <c r="B8" s="768"/>
      <c r="C8" s="1043"/>
      <c r="D8" s="1046">
        <v>119425</v>
      </c>
      <c r="E8" s="1048"/>
      <c r="F8" s="1051">
        <v>106071</v>
      </c>
      <c r="G8" s="1053"/>
      <c r="H8" s="1056"/>
    </row>
    <row r="9" spans="1:8">
      <c r="A9" s="784" t="s">
        <v>521</v>
      </c>
      <c r="B9" s="769"/>
      <c r="C9" s="1042"/>
      <c r="D9" s="1045">
        <v>152394</v>
      </c>
      <c r="E9" s="1047"/>
      <c r="F9" s="1050">
        <v>194971</v>
      </c>
      <c r="G9" s="1052"/>
      <c r="H9" s="1055"/>
    </row>
    <row r="10" spans="1:8">
      <c r="A10" s="756"/>
      <c r="B10" s="768"/>
      <c r="C10" s="1043"/>
      <c r="D10" s="1046">
        <v>90256</v>
      </c>
      <c r="E10" s="1048"/>
      <c r="F10" s="1051">
        <v>105966</v>
      </c>
      <c r="G10" s="1053"/>
      <c r="H10" s="1056"/>
    </row>
    <row r="11" spans="1:8">
      <c r="A11" s="784" t="s">
        <v>522</v>
      </c>
      <c r="B11" s="769"/>
      <c r="C11" s="1042"/>
      <c r="D11" s="1045">
        <v>198008</v>
      </c>
      <c r="E11" s="1047"/>
      <c r="F11" s="1050">
        <v>224172</v>
      </c>
      <c r="G11" s="1052"/>
      <c r="H11" s="1055"/>
    </row>
    <row r="12" spans="1:8">
      <c r="A12" s="756"/>
      <c r="B12" s="768"/>
      <c r="C12" s="1044"/>
      <c r="D12" s="1046">
        <v>143482</v>
      </c>
      <c r="E12" s="1048"/>
      <c r="F12" s="1051">
        <v>117611</v>
      </c>
      <c r="G12" s="1053"/>
      <c r="H12" s="1056"/>
    </row>
    <row r="13" spans="1:8">
      <c r="A13" s="784"/>
      <c r="B13" s="769"/>
      <c r="C13" s="1042"/>
      <c r="D13" s="1045">
        <v>174830</v>
      </c>
      <c r="E13" s="1047"/>
      <c r="F13" s="1050">
        <v>204202</v>
      </c>
      <c r="G13" s="1054"/>
      <c r="H13" s="1055"/>
    </row>
    <row r="14" spans="1:8">
      <c r="A14" s="756"/>
      <c r="B14" s="768"/>
      <c r="C14" s="1043"/>
      <c r="D14" s="1046">
        <v>115764</v>
      </c>
      <c r="E14" s="1048"/>
      <c r="F14" s="1051">
        <v>107007</v>
      </c>
      <c r="G14" s="1053"/>
      <c r="H14" s="1056"/>
    </row>
    <row r="17" spans="1:11">
      <c r="A17" s="1034" t="s">
        <v>23</v>
      </c>
    </row>
    <row r="18" spans="1:11">
      <c r="A18" s="1035"/>
      <c r="B18" s="1035" t="str">
        <f>実質収支比率等に係る経年分析!F$46</f>
        <v>R02</v>
      </c>
      <c r="C18" s="1035" t="str">
        <f>実質収支比率等に係る経年分析!G$46</f>
        <v>R03</v>
      </c>
      <c r="D18" s="1035" t="str">
        <f>実質収支比率等に係る経年分析!H$46</f>
        <v>R04</v>
      </c>
      <c r="E18" s="1035" t="str">
        <f>実質収支比率等に係る経年分析!I$46</f>
        <v>R05</v>
      </c>
      <c r="F18" s="1035" t="str">
        <f>実質収支比率等に係る経年分析!J$46</f>
        <v>R06</v>
      </c>
    </row>
    <row r="19" spans="1:11">
      <c r="A19" s="1035" t="s">
        <v>84</v>
      </c>
      <c r="B19" s="1035">
        <f>ROUND(VALUE(SUBSTITUTE(実質収支比率等に係る経年分析!F$48,"▲","-")),2)</f>
        <v>4.8600000000000003</v>
      </c>
      <c r="C19" s="1035">
        <f>ROUND(VALUE(SUBSTITUTE(実質収支比率等に係る経年分析!G$48,"▲","-")),2)</f>
        <v>6.18</v>
      </c>
      <c r="D19" s="1035">
        <f>ROUND(VALUE(SUBSTITUTE(実質収支比率等に係る経年分析!H$48,"▲","-")),2)</f>
        <v>4.8499999999999996</v>
      </c>
      <c r="E19" s="1035">
        <f>ROUND(VALUE(SUBSTITUTE(実質収支比率等に係る経年分析!I$48,"▲","-")),2)</f>
        <v>4.05</v>
      </c>
      <c r="F19" s="1035">
        <f>ROUND(VALUE(SUBSTITUTE(実質収支比率等に係る経年分析!J$48,"▲","-")),2)</f>
        <v>5.68</v>
      </c>
    </row>
    <row r="20" spans="1:11">
      <c r="A20" s="1035" t="s">
        <v>38</v>
      </c>
      <c r="B20" s="1035">
        <f>ROUND(VALUE(SUBSTITUTE(実質収支比率等に係る経年分析!F$47,"▲","-")),2)</f>
        <v>27</v>
      </c>
      <c r="C20" s="1035">
        <f>ROUND(VALUE(SUBSTITUTE(実質収支比率等に係る経年分析!G$47,"▲","-")),2)</f>
        <v>24.5</v>
      </c>
      <c r="D20" s="1035">
        <f>ROUND(VALUE(SUBSTITUTE(実質収支比率等に係る経年分析!H$47,"▲","-")),2)</f>
        <v>24.21</v>
      </c>
      <c r="E20" s="1035">
        <f>ROUND(VALUE(SUBSTITUTE(実質収支比率等に係る経年分析!I$47,"▲","-")),2)</f>
        <v>24.85</v>
      </c>
      <c r="F20" s="1035">
        <f>ROUND(VALUE(SUBSTITUTE(実質収支比率等に係る経年分析!J$47,"▲","-")),2)</f>
        <v>21.12</v>
      </c>
    </row>
    <row r="21" spans="1:11">
      <c r="A21" s="1035" t="s">
        <v>107</v>
      </c>
      <c r="B21" s="1035">
        <f>IF(ISNUMBER(VALUE(SUBSTITUTE(実質収支比率等に係る経年分析!F$49,"▲","-"))),ROUND(VALUE(SUBSTITUTE(実質収支比率等に係る経年分析!F$49,"▲","-")),2),NA())</f>
        <v>-1.3</v>
      </c>
      <c r="C21" s="1035">
        <f>IF(ISNUMBER(VALUE(SUBSTITUTE(実質収支比率等に係る経年分析!G$49,"▲","-"))),ROUND(VALUE(SUBSTITUTE(実質収支比率等に係る経年分析!G$49,"▲","-")),2),NA())</f>
        <v>-2.69</v>
      </c>
      <c r="D21" s="1035">
        <f>IF(ISNUMBER(VALUE(SUBSTITUTE(実質収支比率等に係る経年分析!H$49,"▲","-"))),ROUND(VALUE(SUBSTITUTE(実質収支比率等に係る経年分析!H$49,"▲","-")),2),NA())</f>
        <v>-5.47</v>
      </c>
      <c r="E21" s="1035">
        <f>IF(ISNUMBER(VALUE(SUBSTITUTE(実質収支比率等に係る経年分析!I$49,"▲","-"))),ROUND(VALUE(SUBSTITUTE(実質収支比率等に係る経年分析!I$49,"▲","-")),2),NA())</f>
        <v>-2.63</v>
      </c>
      <c r="F21" s="1035">
        <f>IF(ISNUMBER(VALUE(SUBSTITUTE(実質収支比率等に係る経年分析!J$49,"▲","-"))),ROUND(VALUE(SUBSTITUTE(実質収支比率等に係る経年分析!J$49,"▲","-")),2),NA())</f>
        <v>-3.58</v>
      </c>
    </row>
    <row r="24" spans="1:11">
      <c r="A24" s="1034" t="s">
        <v>96</v>
      </c>
    </row>
    <row r="25" spans="1:11">
      <c r="A25" s="1036"/>
      <c r="B25" s="1036" t="str">
        <f>'連結実質赤字比率に係る赤字・黒字の構成分析'!F$33</f>
        <v>R02</v>
      </c>
      <c r="C25" s="1036"/>
      <c r="D25" s="1036" t="str">
        <f>'連結実質赤字比率に係る赤字・黒字の構成分析'!G$33</f>
        <v>R03</v>
      </c>
      <c r="E25" s="1036"/>
      <c r="F25" s="1036" t="str">
        <f>'連結実質赤字比率に係る赤字・黒字の構成分析'!H$33</f>
        <v>R04</v>
      </c>
      <c r="G25" s="1036"/>
      <c r="H25" s="1036" t="str">
        <f>'連結実質赤字比率に係る赤字・黒字の構成分析'!I$33</f>
        <v>R05</v>
      </c>
      <c r="I25" s="1036"/>
      <c r="J25" s="1036" t="str">
        <f>'連結実質赤字比率に係る赤字・黒字の構成分析'!J$33</f>
        <v>R06</v>
      </c>
      <c r="K25" s="1036"/>
    </row>
    <row r="26" spans="1:11">
      <c r="A26" s="1036"/>
      <c r="B26" s="1036" t="s">
        <v>109</v>
      </c>
      <c r="C26" s="1036" t="s">
        <v>64</v>
      </c>
      <c r="D26" s="1036" t="s">
        <v>109</v>
      </c>
      <c r="E26" s="1036" t="s">
        <v>64</v>
      </c>
      <c r="F26" s="1036" t="s">
        <v>109</v>
      </c>
      <c r="G26" s="1036" t="s">
        <v>64</v>
      </c>
      <c r="H26" s="1036" t="s">
        <v>109</v>
      </c>
      <c r="I26" s="1036" t="s">
        <v>64</v>
      </c>
      <c r="J26" s="1036" t="s">
        <v>109</v>
      </c>
      <c r="K26" s="1036" t="s">
        <v>64</v>
      </c>
    </row>
    <row r="27" spans="1:11">
      <c r="A27" s="1036" t="str">
        <f>IF('連結実質赤字比率に係る赤字・黒字の構成分析'!C$43="",NA(),'連結実質赤字比率に係る赤字・黒字の構成分析'!C$43)</f>
        <v>その他会計（黒字）</v>
      </c>
      <c r="B27" s="1036" t="e">
        <f>IF(ROUND(VALUE(SUBSTITUTE('連結実質赤字比率に係る赤字・黒字の構成分析'!F$43,"▲","-")),2)&lt;0,ABS(ROUND(VALUE(SUBSTITUTE('連結実質赤字比率に係る赤字・黒字の構成分析'!F$43,"▲","-")),2)),NA())</f>
        <v>#N/A</v>
      </c>
      <c r="C27" s="1036">
        <f>IF(ROUND(VALUE(SUBSTITUTE('連結実質赤字比率に係る赤字・黒字の構成分析'!F$43,"▲","-")),2)&gt;=0,ABS(ROUND(VALUE(SUBSTITUTE('連結実質赤字比率に係る赤字・黒字の構成分析'!F$43,"▲","-")),2)),NA())</f>
        <v>0.16</v>
      </c>
      <c r="D27" s="1036" t="e">
        <f>IF(ROUND(VALUE(SUBSTITUTE('連結実質赤字比率に係る赤字・黒字の構成分析'!G$43,"▲","-")),2)&lt;0,ABS(ROUND(VALUE(SUBSTITUTE('連結実質赤字比率に係る赤字・黒字の構成分析'!G$43,"▲","-")),2)),NA())</f>
        <v>#N/A</v>
      </c>
      <c r="E27" s="1036">
        <f>IF(ROUND(VALUE(SUBSTITUTE('連結実質赤字比率に係る赤字・黒字の構成分析'!G$43,"▲","-")),2)&gt;=0,ABS(ROUND(VALUE(SUBSTITUTE('連結実質赤字比率に係る赤字・黒字の構成分析'!G$43,"▲","-")),2)),NA())</f>
        <v>0.33</v>
      </c>
      <c r="F27" s="1036" t="e">
        <f>IF(ROUND(VALUE(SUBSTITUTE('連結実質赤字比率に係る赤字・黒字の構成分析'!H$43,"▲","-")),2)&lt;0,ABS(ROUND(VALUE(SUBSTITUTE('連結実質赤字比率に係る赤字・黒字の構成分析'!H$43,"▲","-")),2)),NA())</f>
        <v>#N/A</v>
      </c>
      <c r="G27" s="1036">
        <f>IF(ROUND(VALUE(SUBSTITUTE('連結実質赤字比率に係る赤字・黒字の構成分析'!H$43,"▲","-")),2)&gt;=0,ABS(ROUND(VALUE(SUBSTITUTE('連結実質赤字比率に係る赤字・黒字の構成分析'!H$43,"▲","-")),2)),NA())</f>
        <v>0.22</v>
      </c>
      <c r="H27" s="1036" t="e">
        <f>IF(ROUND(VALUE(SUBSTITUTE('連結実質赤字比率に係る赤字・黒字の構成分析'!I$43,"▲","-")),2)&lt;0,ABS(ROUND(VALUE(SUBSTITUTE('連結実質赤字比率に係る赤字・黒字の構成分析'!I$43,"▲","-")),2)),NA())</f>
        <v>#N/A</v>
      </c>
      <c r="I27" s="1036">
        <f>IF(ROUND(VALUE(SUBSTITUTE('連結実質赤字比率に係る赤字・黒字の構成分析'!I$43,"▲","-")),2)&gt;=0,ABS(ROUND(VALUE(SUBSTITUTE('連結実質赤字比率に係る赤字・黒字の構成分析'!I$43,"▲","-")),2)),NA())</f>
        <v>0.76</v>
      </c>
      <c r="J27" s="1036" t="e">
        <f>IF(ROUND(VALUE(SUBSTITUTE('連結実質赤字比率に係る赤字・黒字の構成分析'!J$43,"▲","-")),2)&lt;0,ABS(ROUND(VALUE(SUBSTITUTE('連結実質赤字比率に係る赤字・黒字の構成分析'!J$43,"▲","-")),2)),NA())</f>
        <v>#N/A</v>
      </c>
      <c r="K27" s="1036">
        <f>IF(ROUND(VALUE(SUBSTITUTE('連結実質赤字比率に係る赤字・黒字の構成分析'!J$43,"▲","-")),2)&gt;=0,ABS(ROUND(VALUE(SUBSTITUTE('連結実質赤字比率に係る赤字・黒字の構成分析'!J$43,"▲","-")),2)),NA())</f>
        <v>0</v>
      </c>
    </row>
    <row r="28" spans="1:11">
      <c r="A28" s="1036" t="str">
        <f>IF('連結実質赤字比率に係る赤字・黒字の構成分析'!C$42="",NA(),'連結実質赤字比率に係る赤字・黒字の構成分析'!C$42)</f>
        <v>その他会計（赤字）</v>
      </c>
      <c r="B28" s="1036" t="e">
        <f>IF(ROUND(VALUE(SUBSTITUTE('連結実質赤字比率に係る赤字・黒字の構成分析'!F$42,"▲","-")),2)&lt;0,ABS(ROUND(VALUE(SUBSTITUTE('連結実質赤字比率に係る赤字・黒字の構成分析'!F$42,"▲","-")),2)),NA())</f>
        <v>#VALUE!</v>
      </c>
      <c r="C28" s="1036" t="e">
        <f>IF(ROUND(VALUE(SUBSTITUTE('連結実質赤字比率に係る赤字・黒字の構成分析'!F$42,"▲","-")),2)&gt;=0,ABS(ROUND(VALUE(SUBSTITUTE('連結実質赤字比率に係る赤字・黒字の構成分析'!F$42,"▲","-")),2)),NA())</f>
        <v>#VALUE!</v>
      </c>
      <c r="D28" s="1036" t="e">
        <f>IF(ROUND(VALUE(SUBSTITUTE('連結実質赤字比率に係る赤字・黒字の構成分析'!G$42,"▲","-")),2)&lt;0,ABS(ROUND(VALUE(SUBSTITUTE('連結実質赤字比率に係る赤字・黒字の構成分析'!G$42,"▲","-")),2)),NA())</f>
        <v>#VALUE!</v>
      </c>
      <c r="E28" s="1036" t="e">
        <f>IF(ROUND(VALUE(SUBSTITUTE('連結実質赤字比率に係る赤字・黒字の構成分析'!G$42,"▲","-")),2)&gt;=0,ABS(ROUND(VALUE(SUBSTITUTE('連結実質赤字比率に係る赤字・黒字の構成分析'!G$42,"▲","-")),2)),NA())</f>
        <v>#VALUE!</v>
      </c>
      <c r="F28" s="1036" t="e">
        <f>IF(ROUND(VALUE(SUBSTITUTE('連結実質赤字比率に係る赤字・黒字の構成分析'!H$42,"▲","-")),2)&lt;0,ABS(ROUND(VALUE(SUBSTITUTE('連結実質赤字比率に係る赤字・黒字の構成分析'!H$42,"▲","-")),2)),NA())</f>
        <v>#VALUE!</v>
      </c>
      <c r="G28" s="1036" t="e">
        <f>IF(ROUND(VALUE(SUBSTITUTE('連結実質赤字比率に係る赤字・黒字の構成分析'!H$42,"▲","-")),2)&gt;=0,ABS(ROUND(VALUE(SUBSTITUTE('連結実質赤字比率に係る赤字・黒字の構成分析'!H$42,"▲","-")),2)),NA())</f>
        <v>#VALUE!</v>
      </c>
      <c r="H28" s="1036" t="e">
        <f>IF(ROUND(VALUE(SUBSTITUTE('連結実質赤字比率に係る赤字・黒字の構成分析'!I$42,"▲","-")),2)&lt;0,ABS(ROUND(VALUE(SUBSTITUTE('連結実質赤字比率に係る赤字・黒字の構成分析'!I$42,"▲","-")),2)),NA())</f>
        <v>#VALUE!</v>
      </c>
      <c r="I28" s="1036" t="e">
        <f>IF(ROUND(VALUE(SUBSTITUTE('連結実質赤字比率に係る赤字・黒字の構成分析'!I$42,"▲","-")),2)&gt;=0,ABS(ROUND(VALUE(SUBSTITUTE('連結実質赤字比率に係る赤字・黒字の構成分析'!I$42,"▲","-")),2)),NA())</f>
        <v>#VALUE!</v>
      </c>
      <c r="J28" s="1036" t="e">
        <f>IF(ROUND(VALUE(SUBSTITUTE('連結実質赤字比率に係る赤字・黒字の構成分析'!J$42,"▲","-")),2)&lt;0,ABS(ROUND(VALUE(SUBSTITUTE('連結実質赤字比率に係る赤字・黒字の構成分析'!J$42,"▲","-")),2)),NA())</f>
        <v>#VALUE!</v>
      </c>
      <c r="K28" s="1036" t="e">
        <f>IF(ROUND(VALUE(SUBSTITUTE('連結実質赤字比率に係る赤字・黒字の構成分析'!J$42,"▲","-")),2)&gt;=0,ABS(ROUND(VALUE(SUBSTITUTE('連結実質赤字比率に係る赤字・黒字の構成分析'!J$42,"▲","-")),2)),NA())</f>
        <v>#VALUE!</v>
      </c>
    </row>
    <row r="29" spans="1:11">
      <c r="A29" s="1036" t="str">
        <f>IF('連結実質赤字比率に係る赤字・黒字の構成分析'!C$41="",NA(),'連結実質赤字比率に係る赤字・黒字の構成分析'!C$41)</f>
        <v>後期高齢者医療特別会計</v>
      </c>
      <c r="B29" s="1036" t="e">
        <f>IF(ROUND(VALUE(SUBSTITUTE('連結実質赤字比率に係る赤字・黒字の構成分析'!F$41,"▲","-")),2)&lt;0,ABS(ROUND(VALUE(SUBSTITUTE('連結実質赤字比率に係る赤字・黒字の構成分析'!F$41,"▲","-")),2)),NA())</f>
        <v>#N/A</v>
      </c>
      <c r="C29" s="1036">
        <f>IF(ROUND(VALUE(SUBSTITUTE('連結実質赤字比率に係る赤字・黒字の構成分析'!F$41,"▲","-")),2)&gt;=0,ABS(ROUND(VALUE(SUBSTITUTE('連結実質赤字比率に係る赤字・黒字の構成分析'!F$41,"▲","-")),2)),NA())</f>
        <v>0</v>
      </c>
      <c r="D29" s="1036" t="e">
        <f>IF(ROUND(VALUE(SUBSTITUTE('連結実質赤字比率に係る赤字・黒字の構成分析'!G$41,"▲","-")),2)&lt;0,ABS(ROUND(VALUE(SUBSTITUTE('連結実質赤字比率に係る赤字・黒字の構成分析'!G$41,"▲","-")),2)),NA())</f>
        <v>#N/A</v>
      </c>
      <c r="E29" s="1036">
        <f>IF(ROUND(VALUE(SUBSTITUTE('連結実質赤字比率に係る赤字・黒字の構成分析'!G$41,"▲","-")),2)&gt;=0,ABS(ROUND(VALUE(SUBSTITUTE('連結実質赤字比率に係る赤字・黒字の構成分析'!G$41,"▲","-")),2)),NA())</f>
        <v>0</v>
      </c>
      <c r="F29" s="1036" t="e">
        <f>IF(ROUND(VALUE(SUBSTITUTE('連結実質赤字比率に係る赤字・黒字の構成分析'!H$41,"▲","-")),2)&lt;0,ABS(ROUND(VALUE(SUBSTITUTE('連結実質赤字比率に係る赤字・黒字の構成分析'!H$41,"▲","-")),2)),NA())</f>
        <v>#N/A</v>
      </c>
      <c r="G29" s="1036">
        <f>IF(ROUND(VALUE(SUBSTITUTE('連結実質赤字比率に係る赤字・黒字の構成分析'!H$41,"▲","-")),2)&gt;=0,ABS(ROUND(VALUE(SUBSTITUTE('連結実質赤字比率に係る赤字・黒字の構成分析'!H$41,"▲","-")),2)),NA())</f>
        <v>0</v>
      </c>
      <c r="H29" s="1036" t="e">
        <f>IF(ROUND(VALUE(SUBSTITUTE('連結実質赤字比率に係る赤字・黒字の構成分析'!I$41,"▲","-")),2)&lt;0,ABS(ROUND(VALUE(SUBSTITUTE('連結実質赤字比率に係る赤字・黒字の構成分析'!I$41,"▲","-")),2)),NA())</f>
        <v>#N/A</v>
      </c>
      <c r="I29" s="1036">
        <f>IF(ROUND(VALUE(SUBSTITUTE('連結実質赤字比率に係る赤字・黒字の構成分析'!I$41,"▲","-")),2)&gt;=0,ABS(ROUND(VALUE(SUBSTITUTE('連結実質赤字比率に係る赤字・黒字の構成分析'!I$41,"▲","-")),2)),NA())</f>
        <v>1.e-002</v>
      </c>
      <c r="J29" s="1036" t="e">
        <f>IF(ROUND(VALUE(SUBSTITUTE('連結実質赤字比率に係る赤字・黒字の構成分析'!J$41,"▲","-")),2)&lt;0,ABS(ROUND(VALUE(SUBSTITUTE('連結実質赤字比率に係る赤字・黒字の構成分析'!J$41,"▲","-")),2)),NA())</f>
        <v>#N/A</v>
      </c>
      <c r="K29" s="1036">
        <f>IF(ROUND(VALUE(SUBSTITUTE('連結実質赤字比率に係る赤字・黒字の構成分析'!J$41,"▲","-")),2)&gt;=0,ABS(ROUND(VALUE(SUBSTITUTE('連結実質赤字比率に係る赤字・黒字の構成分析'!J$41,"▲","-")),2)),NA())</f>
        <v>0</v>
      </c>
    </row>
    <row r="30" spans="1:11">
      <c r="A30" s="1036" t="str">
        <f>IF('連結実質赤字比率に係る赤字・黒字の構成分析'!C$40="",NA(),'連結実質赤字比率に係る赤字・黒字の構成分析'!C$40)</f>
        <v>介護サービス事業特別会計</v>
      </c>
      <c r="B30" s="1036" t="e">
        <f>IF(ROUND(VALUE(SUBSTITUTE('連結実質赤字比率に係る赤字・黒字の構成分析'!F$40,"▲","-")),2)&lt;0,ABS(ROUND(VALUE(SUBSTITUTE('連結実質赤字比率に係る赤字・黒字の構成分析'!F$40,"▲","-")),2)),NA())</f>
        <v>#N/A</v>
      </c>
      <c r="C30" s="1036">
        <f>IF(ROUND(VALUE(SUBSTITUTE('連結実質赤字比率に係る赤字・黒字の構成分析'!F$40,"▲","-")),2)&gt;=0,ABS(ROUND(VALUE(SUBSTITUTE('連結実質赤字比率に係る赤字・黒字の構成分析'!F$40,"▲","-")),2)),NA())</f>
        <v>0</v>
      </c>
      <c r="D30" s="1036" t="e">
        <f>IF(ROUND(VALUE(SUBSTITUTE('連結実質赤字比率に係る赤字・黒字の構成分析'!G$40,"▲","-")),2)&lt;0,ABS(ROUND(VALUE(SUBSTITUTE('連結実質赤字比率に係る赤字・黒字の構成分析'!G$40,"▲","-")),2)),NA())</f>
        <v>#N/A</v>
      </c>
      <c r="E30" s="1036">
        <f>IF(ROUND(VALUE(SUBSTITUTE('連結実質赤字比率に係る赤字・黒字の構成分析'!G$40,"▲","-")),2)&gt;=0,ABS(ROUND(VALUE(SUBSTITUTE('連結実質赤字比率に係る赤字・黒字の構成分析'!G$40,"▲","-")),2)),NA())</f>
        <v>0</v>
      </c>
      <c r="F30" s="1036" t="e">
        <f>IF(ROUND(VALUE(SUBSTITUTE('連結実質赤字比率に係る赤字・黒字の構成分析'!H$40,"▲","-")),2)&lt;0,ABS(ROUND(VALUE(SUBSTITUTE('連結実質赤字比率に係る赤字・黒字の構成分析'!H$40,"▲","-")),2)),NA())</f>
        <v>#N/A</v>
      </c>
      <c r="G30" s="1036">
        <f>IF(ROUND(VALUE(SUBSTITUTE('連結実質赤字比率に係る赤字・黒字の構成分析'!H$40,"▲","-")),2)&gt;=0,ABS(ROUND(VALUE(SUBSTITUTE('連結実質赤字比率に係る赤字・黒字の構成分析'!H$40,"▲","-")),2)),NA())</f>
        <v>0</v>
      </c>
      <c r="H30" s="1036" t="e">
        <f>IF(ROUND(VALUE(SUBSTITUTE('連結実質赤字比率に係る赤字・黒字の構成分析'!I$40,"▲","-")),2)&lt;0,ABS(ROUND(VALUE(SUBSTITUTE('連結実質赤字比率に係る赤字・黒字の構成分析'!I$40,"▲","-")),2)),NA())</f>
        <v>#N/A</v>
      </c>
      <c r="I30" s="1036">
        <f>IF(ROUND(VALUE(SUBSTITUTE('連結実質赤字比率に係る赤字・黒字の構成分析'!I$40,"▲","-")),2)&gt;=0,ABS(ROUND(VALUE(SUBSTITUTE('連結実質赤字比率に係る赤字・黒字の構成分析'!I$40,"▲","-")),2)),NA())</f>
        <v>0</v>
      </c>
      <c r="J30" s="1036" t="e">
        <f>IF(ROUND(VALUE(SUBSTITUTE('連結実質赤字比率に係る赤字・黒字の構成分析'!J$40,"▲","-")),2)&lt;0,ABS(ROUND(VALUE(SUBSTITUTE('連結実質赤字比率に係る赤字・黒字の構成分析'!J$40,"▲","-")),2)),NA())</f>
        <v>#N/A</v>
      </c>
      <c r="K30" s="1036">
        <f>IF(ROUND(VALUE(SUBSTITUTE('連結実質赤字比率に係る赤字・黒字の構成分析'!J$40,"▲","-")),2)&gt;=0,ABS(ROUND(VALUE(SUBSTITUTE('連結実質赤字比率に係る赤字・黒字の構成分析'!J$40,"▲","-")),2)),NA())</f>
        <v>0</v>
      </c>
    </row>
    <row r="31" spans="1:11">
      <c r="A31" s="1036" t="str">
        <f>IF('連結実質赤字比率に係る赤字・黒字の構成分析'!C$39="",NA(),'連結実質赤字比率に係る赤字・黒字の構成分析'!C$39)</f>
        <v>国民健康保険事業特別会計</v>
      </c>
      <c r="B31" s="1036" t="e">
        <f>IF(ROUND(VALUE(SUBSTITUTE('連結実質赤字比率に係る赤字・黒字の構成分析'!F$39,"▲","-")),2)&lt;0,ABS(ROUND(VALUE(SUBSTITUTE('連結実質赤字比率に係る赤字・黒字の構成分析'!F$39,"▲","-")),2)),NA())</f>
        <v>#N/A</v>
      </c>
      <c r="C31" s="1036">
        <f>IF(ROUND(VALUE(SUBSTITUTE('連結実質赤字比率に係る赤字・黒字の構成分析'!F$39,"▲","-")),2)&gt;=0,ABS(ROUND(VALUE(SUBSTITUTE('連結実質赤字比率に係る赤字・黒字の構成分析'!F$39,"▲","-")),2)),NA())</f>
        <v>2.e-002</v>
      </c>
      <c r="D31" s="1036" t="e">
        <f>IF(ROUND(VALUE(SUBSTITUTE('連結実質赤字比率に係る赤字・黒字の構成分析'!G$39,"▲","-")),2)&lt;0,ABS(ROUND(VALUE(SUBSTITUTE('連結実質赤字比率に係る赤字・黒字の構成分析'!G$39,"▲","-")),2)),NA())</f>
        <v>#N/A</v>
      </c>
      <c r="E31" s="1036">
        <f>IF(ROUND(VALUE(SUBSTITUTE('連結実質赤字比率に係る赤字・黒字の構成分析'!G$39,"▲","-")),2)&gt;=0,ABS(ROUND(VALUE(SUBSTITUTE('連結実質赤字比率に係る赤字・黒字の構成分析'!G$39,"▲","-")),2)),NA())</f>
        <v>0.32</v>
      </c>
      <c r="F31" s="1036" t="e">
        <f>IF(ROUND(VALUE(SUBSTITUTE('連結実質赤字比率に係る赤字・黒字の構成分析'!H$39,"▲","-")),2)&lt;0,ABS(ROUND(VALUE(SUBSTITUTE('連結実質赤字比率に係る赤字・黒字の構成分析'!H$39,"▲","-")),2)),NA())</f>
        <v>#N/A</v>
      </c>
      <c r="G31" s="1036">
        <f>IF(ROUND(VALUE(SUBSTITUTE('連結実質赤字比率に係る赤字・黒字の構成分析'!H$39,"▲","-")),2)&gt;=0,ABS(ROUND(VALUE(SUBSTITUTE('連結実質赤字比率に係る赤字・黒字の構成分析'!H$39,"▲","-")),2)),NA())</f>
        <v>0.31</v>
      </c>
      <c r="H31" s="1036" t="e">
        <f>IF(ROUND(VALUE(SUBSTITUTE('連結実質赤字比率に係る赤字・黒字の構成分析'!I$39,"▲","-")),2)&lt;0,ABS(ROUND(VALUE(SUBSTITUTE('連結実質赤字比率に係る赤字・黒字の構成分析'!I$39,"▲","-")),2)),NA())</f>
        <v>#N/A</v>
      </c>
      <c r="I31" s="1036">
        <f>IF(ROUND(VALUE(SUBSTITUTE('連結実質赤字比率に係る赤字・黒字の構成分析'!I$39,"▲","-")),2)&gt;=0,ABS(ROUND(VALUE(SUBSTITUTE('連結実質赤字比率に係る赤字・黒字の構成分析'!I$39,"▲","-")),2)),NA())</f>
        <v>0</v>
      </c>
      <c r="J31" s="1036" t="e">
        <f>IF(ROUND(VALUE(SUBSTITUTE('連結実質赤字比率に係る赤字・黒字の構成分析'!J$39,"▲","-")),2)&lt;0,ABS(ROUND(VALUE(SUBSTITUTE('連結実質赤字比率に係る赤字・黒字の構成分析'!J$39,"▲","-")),2)),NA())</f>
        <v>#N/A</v>
      </c>
      <c r="K31" s="1036">
        <f>IF(ROUND(VALUE(SUBSTITUTE('連結実質赤字比率に係る赤字・黒字の構成分析'!J$39,"▲","-")),2)&gt;=0,ABS(ROUND(VALUE(SUBSTITUTE('連結実質赤字比率に係る赤字・黒字の構成分析'!J$39,"▲","-")),2)),NA())</f>
        <v>0</v>
      </c>
    </row>
    <row r="32" spans="1:11">
      <c r="A32" s="1036" t="str">
        <f>IF('連結実質赤字比率に係る赤字・黒字の構成分析'!C$38="",NA(),'連結実質赤字比率に係る赤字・黒字の構成分析'!C$38)</f>
        <v>介護保険事業特別会計</v>
      </c>
      <c r="B32" s="1036" t="e">
        <f>IF(ROUND(VALUE(SUBSTITUTE('連結実質赤字比率に係る赤字・黒字の構成分析'!F$38,"▲","-")),2)&lt;0,ABS(ROUND(VALUE(SUBSTITUTE('連結実質赤字比率に係る赤字・黒字の構成分析'!F$38,"▲","-")),2)),NA())</f>
        <v>#N/A</v>
      </c>
      <c r="C32" s="1036">
        <f>IF(ROUND(VALUE(SUBSTITUTE('連結実質赤字比率に係る赤字・黒字の構成分析'!F$38,"▲","-")),2)&gt;=0,ABS(ROUND(VALUE(SUBSTITUTE('連結実質赤字比率に係る赤字・黒字の構成分析'!F$38,"▲","-")),2)),NA())</f>
        <v>0</v>
      </c>
      <c r="D32" s="1036" t="e">
        <f>IF(ROUND(VALUE(SUBSTITUTE('連結実質赤字比率に係る赤字・黒字の構成分析'!G$38,"▲","-")),2)&lt;0,ABS(ROUND(VALUE(SUBSTITUTE('連結実質赤字比率に係る赤字・黒字の構成分析'!G$38,"▲","-")),2)),NA())</f>
        <v>#N/A</v>
      </c>
      <c r="E32" s="1036">
        <f>IF(ROUND(VALUE(SUBSTITUTE('連結実質赤字比率に係る赤字・黒字の構成分析'!G$38,"▲","-")),2)&gt;=0,ABS(ROUND(VALUE(SUBSTITUTE('連結実質赤字比率に係る赤字・黒字の構成分析'!G$38,"▲","-")),2)),NA())</f>
        <v>0.13</v>
      </c>
      <c r="F32" s="1036" t="e">
        <f>IF(ROUND(VALUE(SUBSTITUTE('連結実質赤字比率に係る赤字・黒字の構成分析'!H$38,"▲","-")),2)&lt;0,ABS(ROUND(VALUE(SUBSTITUTE('連結実質赤字比率に係る赤字・黒字の構成分析'!H$38,"▲","-")),2)),NA())</f>
        <v>#N/A</v>
      </c>
      <c r="G32" s="1036">
        <f>IF(ROUND(VALUE(SUBSTITUTE('連結実質赤字比率に係る赤字・黒字の構成分析'!H$38,"▲","-")),2)&gt;=0,ABS(ROUND(VALUE(SUBSTITUTE('連結実質赤字比率に係る赤字・黒字の構成分析'!H$38,"▲","-")),2)),NA())</f>
        <v>0.9</v>
      </c>
      <c r="H32" s="1036" t="e">
        <f>IF(ROUND(VALUE(SUBSTITUTE('連結実質赤字比率に係る赤字・黒字の構成分析'!I$38,"▲","-")),2)&lt;0,ABS(ROUND(VALUE(SUBSTITUTE('連結実質赤字比率に係る赤字・黒字の構成分析'!I$38,"▲","-")),2)),NA())</f>
        <v>#N/A</v>
      </c>
      <c r="I32" s="1036">
        <f>IF(ROUND(VALUE(SUBSTITUTE('連結実質赤字比率に係る赤字・黒字の構成分析'!I$38,"▲","-")),2)&gt;=0,ABS(ROUND(VALUE(SUBSTITUTE('連結実質赤字比率に係る赤字・黒字の構成分析'!I$38,"▲","-")),2)),NA())</f>
        <v>0.71</v>
      </c>
      <c r="J32" s="1036" t="e">
        <f>IF(ROUND(VALUE(SUBSTITUTE('連結実質赤字比率に係る赤字・黒字の構成分析'!J$38,"▲","-")),2)&lt;0,ABS(ROUND(VALUE(SUBSTITUTE('連結実質赤字比率に係る赤字・黒字の構成分析'!J$38,"▲","-")),2)),NA())</f>
        <v>#N/A</v>
      </c>
      <c r="K32" s="1036">
        <f>IF(ROUND(VALUE(SUBSTITUTE('連結実質赤字比率に係る赤字・黒字の構成分析'!J$38,"▲","-")),2)&gt;=0,ABS(ROUND(VALUE(SUBSTITUTE('連結実質赤字比率に係る赤字・黒字の構成分析'!J$38,"▲","-")),2)),NA())</f>
        <v>1.18</v>
      </c>
    </row>
    <row r="33" spans="1:16">
      <c r="A33" s="1036" t="str">
        <f>IF('連結実質赤字比率に係る赤字・黒字の構成分析'!C$37="",NA(),'連結実質赤字比率に係る赤字・黒字の構成分析'!C$37)</f>
        <v>簡易水道事業会計</v>
      </c>
      <c r="B33" s="1036" t="e">
        <f>IF(ROUND(VALUE(SUBSTITUTE('連結実質赤字比率に係る赤字・黒字の構成分析'!F$37,"▲","-")),2)&lt;0,ABS(ROUND(VALUE(SUBSTITUTE('連結実質赤字比率に係る赤字・黒字の構成分析'!F$37,"▲","-")),2)),NA())</f>
        <v>#VALUE!</v>
      </c>
      <c r="C33" s="1036" t="e">
        <f>IF(ROUND(VALUE(SUBSTITUTE('連結実質赤字比率に係る赤字・黒字の構成分析'!F$37,"▲","-")),2)&gt;=0,ABS(ROUND(VALUE(SUBSTITUTE('連結実質赤字比率に係る赤字・黒字の構成分析'!F$37,"▲","-")),2)),NA())</f>
        <v>#VALUE!</v>
      </c>
      <c r="D33" s="1036" t="e">
        <f>IF(ROUND(VALUE(SUBSTITUTE('連結実質赤字比率に係る赤字・黒字の構成分析'!G$37,"▲","-")),2)&lt;0,ABS(ROUND(VALUE(SUBSTITUTE('連結実質赤字比率に係る赤字・黒字の構成分析'!G$37,"▲","-")),2)),NA())</f>
        <v>#VALUE!</v>
      </c>
      <c r="E33" s="1036" t="e">
        <f>IF(ROUND(VALUE(SUBSTITUTE('連結実質赤字比率に係る赤字・黒字の構成分析'!G$37,"▲","-")),2)&gt;=0,ABS(ROUND(VALUE(SUBSTITUTE('連結実質赤字比率に係る赤字・黒字の構成分析'!G$37,"▲","-")),2)),NA())</f>
        <v>#VALUE!</v>
      </c>
      <c r="F33" s="1036" t="e">
        <f>IF(ROUND(VALUE(SUBSTITUTE('連結実質赤字比率に係る赤字・黒字の構成分析'!H$37,"▲","-")),2)&lt;0,ABS(ROUND(VALUE(SUBSTITUTE('連結実質赤字比率に係る赤字・黒字の構成分析'!H$37,"▲","-")),2)),NA())</f>
        <v>#VALUE!</v>
      </c>
      <c r="G33" s="1036" t="e">
        <f>IF(ROUND(VALUE(SUBSTITUTE('連結実質赤字比率に係る赤字・黒字の構成分析'!H$37,"▲","-")),2)&gt;=0,ABS(ROUND(VALUE(SUBSTITUTE('連結実質赤字比率に係る赤字・黒字の構成分析'!H$37,"▲","-")),2)),NA())</f>
        <v>#VALUE!</v>
      </c>
      <c r="H33" s="1036" t="e">
        <f>IF(ROUND(VALUE(SUBSTITUTE('連結実質赤字比率に係る赤字・黒字の構成分析'!I$37,"▲","-")),2)&lt;0,ABS(ROUND(VALUE(SUBSTITUTE('連結実質赤字比率に係る赤字・黒字の構成分析'!I$37,"▲","-")),2)),NA())</f>
        <v>#VALUE!</v>
      </c>
      <c r="I33" s="1036" t="e">
        <f>IF(ROUND(VALUE(SUBSTITUTE('連結実質赤字比率に係る赤字・黒字の構成分析'!I$37,"▲","-")),2)&gt;=0,ABS(ROUND(VALUE(SUBSTITUTE('連結実質赤字比率に係る赤字・黒字の構成分析'!I$37,"▲","-")),2)),NA())</f>
        <v>#VALUE!</v>
      </c>
      <c r="J33" s="1036" t="e">
        <f>IF(ROUND(VALUE(SUBSTITUTE('連結実質赤字比率に係る赤字・黒字の構成分析'!J$37,"▲","-")),2)&lt;0,ABS(ROUND(VALUE(SUBSTITUTE('連結実質赤字比率に係る赤字・黒字の構成分析'!J$37,"▲","-")),2)),NA())</f>
        <v>#N/A</v>
      </c>
      <c r="K33" s="1036">
        <f>IF(ROUND(VALUE(SUBSTITUTE('連結実質赤字比率に係る赤字・黒字の構成分析'!J$37,"▲","-")),2)&gt;=0,ABS(ROUND(VALUE(SUBSTITUTE('連結実質赤字比率に係る赤字・黒字の構成分析'!J$37,"▲","-")),2)),NA())</f>
        <v>2.2999999999999998</v>
      </c>
    </row>
    <row r="34" spans="1:16">
      <c r="A34" s="1036" t="str">
        <f>IF('連結実質赤字比率に係る赤字・黒字の構成分析'!C$36="",NA(),'連結実質赤字比率に係る赤字・黒字の構成分析'!C$36)</f>
        <v>下水道事業会計</v>
      </c>
      <c r="B34" s="1036" t="e">
        <f>IF(ROUND(VALUE(SUBSTITUTE('連結実質赤字比率に係る赤字・黒字の構成分析'!F$36,"▲","-")),2)&lt;0,ABS(ROUND(VALUE(SUBSTITUTE('連結実質赤字比率に係る赤字・黒字の構成分析'!F$36,"▲","-")),2)),NA())</f>
        <v>#VALUE!</v>
      </c>
      <c r="C34" s="1036" t="e">
        <f>IF(ROUND(VALUE(SUBSTITUTE('連結実質赤字比率に係る赤字・黒字の構成分析'!F$36,"▲","-")),2)&gt;=0,ABS(ROUND(VALUE(SUBSTITUTE('連結実質赤字比率に係る赤字・黒字の構成分析'!F$36,"▲","-")),2)),NA())</f>
        <v>#VALUE!</v>
      </c>
      <c r="D34" s="1036" t="e">
        <f>IF(ROUND(VALUE(SUBSTITUTE('連結実質赤字比率に係る赤字・黒字の構成分析'!G$36,"▲","-")),2)&lt;0,ABS(ROUND(VALUE(SUBSTITUTE('連結実質赤字比率に係る赤字・黒字の構成分析'!G$36,"▲","-")),2)),NA())</f>
        <v>#VALUE!</v>
      </c>
      <c r="E34" s="1036" t="e">
        <f>IF(ROUND(VALUE(SUBSTITUTE('連結実質赤字比率に係る赤字・黒字の構成分析'!G$36,"▲","-")),2)&gt;=0,ABS(ROUND(VALUE(SUBSTITUTE('連結実質赤字比率に係る赤字・黒字の構成分析'!G$36,"▲","-")),2)),NA())</f>
        <v>#VALUE!</v>
      </c>
      <c r="F34" s="1036" t="e">
        <f>IF(ROUND(VALUE(SUBSTITUTE('連結実質赤字比率に係る赤字・黒字の構成分析'!H$36,"▲","-")),2)&lt;0,ABS(ROUND(VALUE(SUBSTITUTE('連結実質赤字比率に係る赤字・黒字の構成分析'!H$36,"▲","-")),2)),NA())</f>
        <v>#VALUE!</v>
      </c>
      <c r="G34" s="1036" t="e">
        <f>IF(ROUND(VALUE(SUBSTITUTE('連結実質赤字比率に係る赤字・黒字の構成分析'!H$36,"▲","-")),2)&gt;=0,ABS(ROUND(VALUE(SUBSTITUTE('連結実質赤字比率に係る赤字・黒字の構成分析'!H$36,"▲","-")),2)),NA())</f>
        <v>#VALUE!</v>
      </c>
      <c r="H34" s="1036" t="e">
        <f>IF(ROUND(VALUE(SUBSTITUTE('連結実質赤字比率に係る赤字・黒字の構成分析'!I$36,"▲","-")),2)&lt;0,ABS(ROUND(VALUE(SUBSTITUTE('連結実質赤字比率に係る赤字・黒字の構成分析'!I$36,"▲","-")),2)),NA())</f>
        <v>#VALUE!</v>
      </c>
      <c r="I34" s="1036" t="e">
        <f>IF(ROUND(VALUE(SUBSTITUTE('連結実質赤字比率に係る赤字・黒字の構成分析'!I$36,"▲","-")),2)&gt;=0,ABS(ROUND(VALUE(SUBSTITUTE('連結実質赤字比率に係る赤字・黒字の構成分析'!I$36,"▲","-")),2)),NA())</f>
        <v>#VALUE!</v>
      </c>
      <c r="J34" s="1036" t="e">
        <f>IF(ROUND(VALUE(SUBSTITUTE('連結実質赤字比率に係る赤字・黒字の構成分析'!J$36,"▲","-")),2)&lt;0,ABS(ROUND(VALUE(SUBSTITUTE('連結実質赤字比率に係る赤字・黒字の構成分析'!J$36,"▲","-")),2)),NA())</f>
        <v>#N/A</v>
      </c>
      <c r="K34" s="1036">
        <f>IF(ROUND(VALUE(SUBSTITUTE('連結実質赤字比率に係る赤字・黒字の構成分析'!J$36,"▲","-")),2)&gt;=0,ABS(ROUND(VALUE(SUBSTITUTE('連結実質赤字比率に係る赤字・黒字の構成分析'!J$36,"▲","-")),2)),NA())</f>
        <v>2.54</v>
      </c>
    </row>
    <row r="35" spans="1:16">
      <c r="A35" s="1036" t="str">
        <f>IF('連結実質赤字比率に係る赤字・黒字の構成分析'!C$35="",NA(),'連結実質赤字比率に係る赤字・黒字の構成分析'!C$35)</f>
        <v>一般会計</v>
      </c>
      <c r="B35" s="1036" t="e">
        <f>IF(ROUND(VALUE(SUBSTITUTE('連結実質赤字比率に係る赤字・黒字の構成分析'!F$35,"▲","-")),2)&lt;0,ABS(ROUND(VALUE(SUBSTITUTE('連結実質赤字比率に係る赤字・黒字の構成分析'!F$35,"▲","-")),2)),NA())</f>
        <v>#N/A</v>
      </c>
      <c r="C35" s="1036">
        <f>IF(ROUND(VALUE(SUBSTITUTE('連結実質赤字比率に係る赤字・黒字の構成分析'!F$35,"▲","-")),2)&gt;=0,ABS(ROUND(VALUE(SUBSTITUTE('連結実質赤字比率に係る赤字・黒字の構成分析'!F$35,"▲","-")),2)),NA())</f>
        <v>4.84</v>
      </c>
      <c r="D35" s="1036" t="e">
        <f>IF(ROUND(VALUE(SUBSTITUTE('連結実質赤字比率に係る赤字・黒字の構成分析'!G$35,"▲","-")),2)&lt;0,ABS(ROUND(VALUE(SUBSTITUTE('連結実質赤字比率に係る赤字・黒字の構成分析'!G$35,"▲","-")),2)),NA())</f>
        <v>#N/A</v>
      </c>
      <c r="E35" s="1036">
        <f>IF(ROUND(VALUE(SUBSTITUTE('連結実質赤字比率に係る赤字・黒字の構成分析'!G$35,"▲","-")),2)&gt;=0,ABS(ROUND(VALUE(SUBSTITUTE('連結実質赤字比率に係る赤字・黒字の構成分析'!G$35,"▲","-")),2)),NA())</f>
        <v>6.15</v>
      </c>
      <c r="F35" s="1036" t="e">
        <f>IF(ROUND(VALUE(SUBSTITUTE('連結実質赤字比率に係る赤字・黒字の構成分析'!H$35,"▲","-")),2)&lt;0,ABS(ROUND(VALUE(SUBSTITUTE('連結実質赤字比率に係る赤字・黒字の構成分析'!H$35,"▲","-")),2)),NA())</f>
        <v>#N/A</v>
      </c>
      <c r="G35" s="1036">
        <f>IF(ROUND(VALUE(SUBSTITUTE('連結実質赤字比率に係る赤字・黒字の構成分析'!H$35,"▲","-")),2)&gt;=0,ABS(ROUND(VALUE(SUBSTITUTE('連結実質赤字比率に係る赤字・黒字の構成分析'!H$35,"▲","-")),2)),NA())</f>
        <v>4.82</v>
      </c>
      <c r="H35" s="1036" t="e">
        <f>IF(ROUND(VALUE(SUBSTITUTE('連結実質赤字比率に係る赤字・黒字の構成分析'!I$35,"▲","-")),2)&lt;0,ABS(ROUND(VALUE(SUBSTITUTE('連結実質赤字比率に係る赤字・黒字の構成分析'!I$35,"▲","-")),2)),NA())</f>
        <v>#N/A</v>
      </c>
      <c r="I35" s="1036">
        <f>IF(ROUND(VALUE(SUBSTITUTE('連結実質赤字比率に係る赤字・黒字の構成分析'!I$35,"▲","-")),2)&gt;=0,ABS(ROUND(VALUE(SUBSTITUTE('連結実質赤字比率に係る赤字・黒字の構成分析'!I$35,"▲","-")),2)),NA())</f>
        <v>4.01</v>
      </c>
      <c r="J35" s="1036" t="e">
        <f>IF(ROUND(VALUE(SUBSTITUTE('連結実質赤字比率に係る赤字・黒字の構成分析'!J$35,"▲","-")),2)&lt;0,ABS(ROUND(VALUE(SUBSTITUTE('連結実質赤字比率に係る赤字・黒字の構成分析'!J$35,"▲","-")),2)),NA())</f>
        <v>#N/A</v>
      </c>
      <c r="K35" s="1036">
        <f>IF(ROUND(VALUE(SUBSTITUTE('連結実質赤字比率に係る赤字・黒字の構成分析'!J$35,"▲","-")),2)&gt;=0,ABS(ROUND(VALUE(SUBSTITUTE('連結実質赤字比率に係る赤字・黒字の構成分析'!J$35,"▲","-")),2)),NA())</f>
        <v>5.67</v>
      </c>
    </row>
    <row r="36" spans="1:16">
      <c r="A36" s="1036" t="str">
        <f>IF('連結実質赤字比率に係る赤字・黒字の構成分析'!C$34="",NA(),'連結実質赤字比率に係る赤字・黒字の構成分析'!C$34)</f>
        <v>病院事業会計</v>
      </c>
      <c r="B36" s="1036" t="e">
        <f>IF(ROUND(VALUE(SUBSTITUTE('連結実質赤字比率に係る赤字・黒字の構成分析'!F$34,"▲","-")),2)&lt;0,ABS(ROUND(VALUE(SUBSTITUTE('連結実質赤字比率に係る赤字・黒字の構成分析'!F$34,"▲","-")),2)),NA())</f>
        <v>#N/A</v>
      </c>
      <c r="C36" s="1036">
        <f>IF(ROUND(VALUE(SUBSTITUTE('連結実質赤字比率に係る赤字・黒字の構成分析'!F$34,"▲","-")),2)&gt;=0,ABS(ROUND(VALUE(SUBSTITUTE('連結実質赤字比率に係る赤字・黒字の構成分析'!F$34,"▲","-")),2)),NA())</f>
        <v>16.760000000000002</v>
      </c>
      <c r="D36" s="1036" t="e">
        <f>IF(ROUND(VALUE(SUBSTITUTE('連結実質赤字比率に係る赤字・黒字の構成分析'!G$34,"▲","-")),2)&lt;0,ABS(ROUND(VALUE(SUBSTITUTE('連結実質赤字比率に係る赤字・黒字の構成分析'!G$34,"▲","-")),2)),NA())</f>
        <v>#N/A</v>
      </c>
      <c r="E36" s="1036">
        <f>IF(ROUND(VALUE(SUBSTITUTE('連結実質赤字比率に係る赤字・黒字の構成分析'!G$34,"▲","-")),2)&gt;=0,ABS(ROUND(VALUE(SUBSTITUTE('連結実質赤字比率に係る赤字・黒字の構成分析'!G$34,"▲","-")),2)),NA())</f>
        <v>18.14</v>
      </c>
      <c r="F36" s="1036" t="e">
        <f>IF(ROUND(VALUE(SUBSTITUTE('連結実質赤字比率に係る赤字・黒字の構成分析'!H$34,"▲","-")),2)&lt;0,ABS(ROUND(VALUE(SUBSTITUTE('連結実質赤字比率に係る赤字・黒字の構成分析'!H$34,"▲","-")),2)),NA())</f>
        <v>#N/A</v>
      </c>
      <c r="G36" s="1036">
        <f>IF(ROUND(VALUE(SUBSTITUTE('連結実質赤字比率に係る赤字・黒字の構成分析'!H$34,"▲","-")),2)&gt;=0,ABS(ROUND(VALUE(SUBSTITUTE('連結実質赤字比率に係る赤字・黒字の構成分析'!H$34,"▲","-")),2)),NA())</f>
        <v>20.62</v>
      </c>
      <c r="H36" s="1036" t="e">
        <f>IF(ROUND(VALUE(SUBSTITUTE('連結実質赤字比率に係る赤字・黒字の構成分析'!I$34,"▲","-")),2)&lt;0,ABS(ROUND(VALUE(SUBSTITUTE('連結実質赤字比率に係る赤字・黒字の構成分析'!I$34,"▲","-")),2)),NA())</f>
        <v>#N/A</v>
      </c>
      <c r="I36" s="1036">
        <f>IF(ROUND(VALUE(SUBSTITUTE('連結実質赤字比率に係る赤字・黒字の構成分析'!I$34,"▲","-")),2)&gt;=0,ABS(ROUND(VALUE(SUBSTITUTE('連結実質赤字比率に係る赤字・黒字の構成分析'!I$34,"▲","-")),2)),NA())</f>
        <v>21.66</v>
      </c>
      <c r="J36" s="1036" t="e">
        <f>IF(ROUND(VALUE(SUBSTITUTE('連結実質赤字比率に係る赤字・黒字の構成分析'!J$34,"▲","-")),2)&lt;0,ABS(ROUND(VALUE(SUBSTITUTE('連結実質赤字比率に係る赤字・黒字の構成分析'!J$34,"▲","-")),2)),NA())</f>
        <v>#N/A</v>
      </c>
      <c r="K36" s="1036">
        <f>IF(ROUND(VALUE(SUBSTITUTE('連結実質赤字比率に係る赤字・黒字の構成分析'!J$34,"▲","-")),2)&gt;=0,ABS(ROUND(VALUE(SUBSTITUTE('連結実質赤字比率に係る赤字・黒字の構成分析'!J$34,"▲","-")),2)),NA())</f>
        <v>22.41</v>
      </c>
    </row>
    <row r="39" spans="1:16">
      <c r="A39" s="1034" t="s">
        <v>14</v>
      </c>
    </row>
    <row r="40" spans="1:16">
      <c r="A40" s="1037"/>
      <c r="B40" s="1037" t="str">
        <f>'実質公債費比率（分子）の構造'!K$44</f>
        <v>R02</v>
      </c>
      <c r="C40" s="1037"/>
      <c r="D40" s="1037"/>
      <c r="E40" s="1037" t="str">
        <f>'実質公債費比率（分子）の構造'!L$44</f>
        <v>R03</v>
      </c>
      <c r="F40" s="1037"/>
      <c r="G40" s="1037"/>
      <c r="H40" s="1037" t="str">
        <f>'実質公債費比率（分子）の構造'!M$44</f>
        <v>R04</v>
      </c>
      <c r="I40" s="1037"/>
      <c r="J40" s="1037"/>
      <c r="K40" s="1037" t="str">
        <f>'実質公債費比率（分子）の構造'!N$44</f>
        <v>R05</v>
      </c>
      <c r="L40" s="1037"/>
      <c r="M40" s="1037"/>
      <c r="N40" s="1037" t="str">
        <f>'実質公債費比率（分子）の構造'!O$44</f>
        <v>R06</v>
      </c>
      <c r="O40" s="1037"/>
      <c r="P40" s="1037"/>
    </row>
    <row r="41" spans="1:16">
      <c r="A41" s="1037"/>
      <c r="B41" s="1037" t="s">
        <v>110</v>
      </c>
      <c r="C41" s="1037"/>
      <c r="D41" s="1037" t="s">
        <v>112</v>
      </c>
      <c r="E41" s="1037" t="s">
        <v>110</v>
      </c>
      <c r="F41" s="1037"/>
      <c r="G41" s="1037" t="s">
        <v>112</v>
      </c>
      <c r="H41" s="1037" t="s">
        <v>110</v>
      </c>
      <c r="I41" s="1037"/>
      <c r="J41" s="1037" t="s">
        <v>112</v>
      </c>
      <c r="K41" s="1037" t="s">
        <v>110</v>
      </c>
      <c r="L41" s="1037"/>
      <c r="M41" s="1037" t="s">
        <v>112</v>
      </c>
      <c r="N41" s="1037" t="s">
        <v>110</v>
      </c>
      <c r="O41" s="1037"/>
      <c r="P41" s="1037" t="s">
        <v>112</v>
      </c>
    </row>
    <row r="42" spans="1:16">
      <c r="A42" s="1037" t="s">
        <v>113</v>
      </c>
      <c r="B42" s="1037"/>
      <c r="C42" s="1037"/>
      <c r="D42" s="1037">
        <f>'実質公債費比率（分子）の構造'!K$52</f>
        <v>1090</v>
      </c>
      <c r="E42" s="1037"/>
      <c r="F42" s="1037"/>
      <c r="G42" s="1037">
        <f>'実質公債費比率（分子）の構造'!L$52</f>
        <v>1018</v>
      </c>
      <c r="H42" s="1037"/>
      <c r="I42" s="1037"/>
      <c r="J42" s="1037">
        <f>'実質公債費比率（分子）の構造'!M$52</f>
        <v>1018</v>
      </c>
      <c r="K42" s="1037"/>
      <c r="L42" s="1037"/>
      <c r="M42" s="1037">
        <f>'実質公債費比率（分子）の構造'!N$52</f>
        <v>1019</v>
      </c>
      <c r="N42" s="1037"/>
      <c r="O42" s="1037"/>
      <c r="P42" s="1037">
        <f>'実質公債費比率（分子）の構造'!O$52</f>
        <v>986</v>
      </c>
    </row>
    <row r="43" spans="1:16">
      <c r="A43" s="1037" t="s">
        <v>42</v>
      </c>
      <c r="B43" s="1037" t="str">
        <f>'実質公債費比率（分子）の構造'!K$51</f>
        <v>-</v>
      </c>
      <c r="C43" s="1037"/>
      <c r="D43" s="1037"/>
      <c r="E43" s="1037" t="str">
        <f>'実質公債費比率（分子）の構造'!L$51</f>
        <v>-</v>
      </c>
      <c r="F43" s="1037"/>
      <c r="G43" s="1037"/>
      <c r="H43" s="1037" t="str">
        <f>'実質公債費比率（分子）の構造'!M$51</f>
        <v>-</v>
      </c>
      <c r="I43" s="1037"/>
      <c r="J43" s="1037"/>
      <c r="K43" s="1037" t="str">
        <f>'実質公債費比率（分子）の構造'!N$51</f>
        <v>-</v>
      </c>
      <c r="L43" s="1037"/>
      <c r="M43" s="1037"/>
      <c r="N43" s="1037" t="str">
        <f>'実質公債費比率（分子）の構造'!O$51</f>
        <v>-</v>
      </c>
      <c r="O43" s="1037"/>
      <c r="P43" s="1037"/>
    </row>
    <row r="44" spans="1:16">
      <c r="A44" s="1037" t="s">
        <v>40</v>
      </c>
      <c r="B44" s="1037">
        <f>'実質公債費比率（分子）の構造'!K$50</f>
        <v>5</v>
      </c>
      <c r="C44" s="1037"/>
      <c r="D44" s="1037"/>
      <c r="E44" s="1037">
        <f>'実質公債費比率（分子）の構造'!L$50</f>
        <v>4</v>
      </c>
      <c r="F44" s="1037"/>
      <c r="G44" s="1037"/>
      <c r="H44" s="1037">
        <f>'実質公債費比率（分子）の構造'!M$50</f>
        <v>4</v>
      </c>
      <c r="I44" s="1037"/>
      <c r="J44" s="1037"/>
      <c r="K44" s="1037">
        <f>'実質公債費比率（分子）の構造'!N$50</f>
        <v>4</v>
      </c>
      <c r="L44" s="1037"/>
      <c r="M44" s="1037"/>
      <c r="N44" s="1037">
        <f>'実質公債費比率（分子）の構造'!O$50</f>
        <v>4</v>
      </c>
      <c r="O44" s="1037"/>
      <c r="P44" s="1037"/>
    </row>
    <row r="45" spans="1:16">
      <c r="A45" s="1037" t="s">
        <v>0</v>
      </c>
      <c r="B45" s="1037">
        <f>'実質公債費比率（分子）の構造'!K$49</f>
        <v>2</v>
      </c>
      <c r="C45" s="1037"/>
      <c r="D45" s="1037"/>
      <c r="E45" s="1037">
        <f>'実質公債費比率（分子）の構造'!L$49</f>
        <v>8</v>
      </c>
      <c r="F45" s="1037"/>
      <c r="G45" s="1037"/>
      <c r="H45" s="1037">
        <f>'実質公債費比率（分子）の構造'!M$49</f>
        <v>13</v>
      </c>
      <c r="I45" s="1037"/>
      <c r="J45" s="1037"/>
      <c r="K45" s="1037">
        <f>'実質公債費比率（分子）の構造'!N$49</f>
        <v>19</v>
      </c>
      <c r="L45" s="1037"/>
      <c r="M45" s="1037"/>
      <c r="N45" s="1037">
        <f>'実質公債費比率（分子）の構造'!O$49</f>
        <v>22</v>
      </c>
      <c r="O45" s="1037"/>
      <c r="P45" s="1037"/>
    </row>
    <row r="46" spans="1:16">
      <c r="A46" s="1037" t="s">
        <v>35</v>
      </c>
      <c r="B46" s="1037">
        <f>'実質公債費比率（分子）の構造'!K$48</f>
        <v>264</v>
      </c>
      <c r="C46" s="1037"/>
      <c r="D46" s="1037"/>
      <c r="E46" s="1037">
        <f>'実質公債費比率（分子）の構造'!L$48</f>
        <v>292</v>
      </c>
      <c r="F46" s="1037"/>
      <c r="G46" s="1037"/>
      <c r="H46" s="1037">
        <f>'実質公債費比率（分子）の構造'!M$48</f>
        <v>278</v>
      </c>
      <c r="I46" s="1037"/>
      <c r="J46" s="1037"/>
      <c r="K46" s="1037">
        <f>'実質公債費比率（分子）の構造'!N$48</f>
        <v>289</v>
      </c>
      <c r="L46" s="1037"/>
      <c r="M46" s="1037"/>
      <c r="N46" s="1037">
        <f>'実質公債費比率（分子）の構造'!O$48</f>
        <v>293</v>
      </c>
      <c r="O46" s="1037"/>
      <c r="P46" s="1037"/>
    </row>
    <row r="47" spans="1:16">
      <c r="A47" s="1037" t="s">
        <v>31</v>
      </c>
      <c r="B47" s="1037" t="str">
        <f>'実質公債費比率（分子）の構造'!K$47</f>
        <v>-</v>
      </c>
      <c r="C47" s="1037"/>
      <c r="D47" s="1037"/>
      <c r="E47" s="1037" t="str">
        <f>'実質公債費比率（分子）の構造'!L$47</f>
        <v>-</v>
      </c>
      <c r="F47" s="1037"/>
      <c r="G47" s="1037"/>
      <c r="H47" s="1037" t="str">
        <f>'実質公債費比率（分子）の構造'!M$47</f>
        <v>-</v>
      </c>
      <c r="I47" s="1037"/>
      <c r="J47" s="1037"/>
      <c r="K47" s="1037" t="str">
        <f>'実質公債費比率（分子）の構造'!N$47</f>
        <v>-</v>
      </c>
      <c r="L47" s="1037"/>
      <c r="M47" s="1037"/>
      <c r="N47" s="1037" t="str">
        <f>'実質公債費比率（分子）の構造'!O$47</f>
        <v>-</v>
      </c>
      <c r="O47" s="1037"/>
      <c r="P47" s="1037"/>
    </row>
    <row r="48" spans="1:16">
      <c r="A48" s="1037" t="s">
        <v>29</v>
      </c>
      <c r="B48" s="1037" t="str">
        <f>'実質公債費比率（分子）の構造'!K$46</f>
        <v>-</v>
      </c>
      <c r="C48" s="1037"/>
      <c r="D48" s="1037"/>
      <c r="E48" s="1037" t="str">
        <f>'実質公債費比率（分子）の構造'!L$46</f>
        <v>-</v>
      </c>
      <c r="F48" s="1037"/>
      <c r="G48" s="1037"/>
      <c r="H48" s="1037" t="str">
        <f>'実質公債費比率（分子）の構造'!M$46</f>
        <v>-</v>
      </c>
      <c r="I48" s="1037"/>
      <c r="J48" s="1037"/>
      <c r="K48" s="1037" t="str">
        <f>'実質公債費比率（分子）の構造'!N$46</f>
        <v>-</v>
      </c>
      <c r="L48" s="1037"/>
      <c r="M48" s="1037"/>
      <c r="N48" s="1037" t="str">
        <f>'実質公債費比率（分子）の構造'!O$46</f>
        <v>-</v>
      </c>
      <c r="O48" s="1037"/>
      <c r="P48" s="1037"/>
    </row>
    <row r="49" spans="1:16">
      <c r="A49" s="1037" t="s">
        <v>22</v>
      </c>
      <c r="B49" s="1037">
        <f>'実質公債費比率（分子）の構造'!K$45</f>
        <v>1197</v>
      </c>
      <c r="C49" s="1037"/>
      <c r="D49" s="1037"/>
      <c r="E49" s="1037">
        <f>'実質公債費比率（分子）の構造'!L$45</f>
        <v>1147</v>
      </c>
      <c r="F49" s="1037"/>
      <c r="G49" s="1037"/>
      <c r="H49" s="1037">
        <f>'実質公債費比率（分子）の構造'!M$45</f>
        <v>1149</v>
      </c>
      <c r="I49" s="1037"/>
      <c r="J49" s="1037"/>
      <c r="K49" s="1037">
        <f>'実質公債費比率（分子）の構造'!N$45</f>
        <v>1090</v>
      </c>
      <c r="L49" s="1037"/>
      <c r="M49" s="1037"/>
      <c r="N49" s="1037">
        <f>'実質公債費比率（分子）の構造'!O$45</f>
        <v>1087</v>
      </c>
      <c r="O49" s="1037"/>
      <c r="P49" s="1037"/>
    </row>
    <row r="50" spans="1:16">
      <c r="A50" s="1037" t="s">
        <v>53</v>
      </c>
      <c r="B50" s="1037" t="e">
        <f>NA()</f>
        <v>#N/A</v>
      </c>
      <c r="C50" s="1037">
        <f>IF(ISNUMBER('実質公債費比率（分子）の構造'!K$53),'実質公債費比率（分子）の構造'!K$53,NA())</f>
        <v>378</v>
      </c>
      <c r="D50" s="1037" t="e">
        <f>NA()</f>
        <v>#N/A</v>
      </c>
      <c r="E50" s="1037" t="e">
        <f>NA()</f>
        <v>#N/A</v>
      </c>
      <c r="F50" s="1037">
        <f>IF(ISNUMBER('実質公債費比率（分子）の構造'!L$53),'実質公債費比率（分子）の構造'!L$53,NA())</f>
        <v>433</v>
      </c>
      <c r="G50" s="1037" t="e">
        <f>NA()</f>
        <v>#N/A</v>
      </c>
      <c r="H50" s="1037" t="e">
        <f>NA()</f>
        <v>#N/A</v>
      </c>
      <c r="I50" s="1037">
        <f>IF(ISNUMBER('実質公債費比率（分子）の構造'!M$53),'実質公債費比率（分子）の構造'!M$53,NA())</f>
        <v>426</v>
      </c>
      <c r="J50" s="1037" t="e">
        <f>NA()</f>
        <v>#N/A</v>
      </c>
      <c r="K50" s="1037" t="e">
        <f>NA()</f>
        <v>#N/A</v>
      </c>
      <c r="L50" s="1037">
        <f>IF(ISNUMBER('実質公債費比率（分子）の構造'!N$53),'実質公債費比率（分子）の構造'!N$53,NA())</f>
        <v>383</v>
      </c>
      <c r="M50" s="1037" t="e">
        <f>NA()</f>
        <v>#N/A</v>
      </c>
      <c r="N50" s="1037" t="e">
        <f>NA()</f>
        <v>#N/A</v>
      </c>
      <c r="O50" s="1037">
        <f>IF(ISNUMBER('実質公債費比率（分子）の構造'!O$53),'実質公債費比率（分子）の構造'!O$53,NA())</f>
        <v>420</v>
      </c>
      <c r="P50" s="1037" t="e">
        <f>NA()</f>
        <v>#N/A</v>
      </c>
    </row>
    <row r="53" spans="1:16">
      <c r="A53" s="1034" t="s">
        <v>116</v>
      </c>
    </row>
    <row r="54" spans="1:16">
      <c r="A54" s="1036"/>
      <c r="B54" s="1036" t="str">
        <f>'将来負担比率（分子）の構造'!I$40</f>
        <v>R02</v>
      </c>
      <c r="C54" s="1036"/>
      <c r="D54" s="1036"/>
      <c r="E54" s="1036" t="str">
        <f>'将来負担比率（分子）の構造'!J$40</f>
        <v>R03</v>
      </c>
      <c r="F54" s="1036"/>
      <c r="G54" s="1036"/>
      <c r="H54" s="1036" t="str">
        <f>'将来負担比率（分子）の構造'!K$40</f>
        <v>R04</v>
      </c>
      <c r="I54" s="1036"/>
      <c r="J54" s="1036"/>
      <c r="K54" s="1036" t="str">
        <f>'将来負担比率（分子）の構造'!L$40</f>
        <v>R05</v>
      </c>
      <c r="L54" s="1036"/>
      <c r="M54" s="1036"/>
      <c r="N54" s="1036" t="str">
        <f>'将来負担比率（分子）の構造'!M$40</f>
        <v>R06</v>
      </c>
      <c r="O54" s="1036"/>
      <c r="P54" s="1036"/>
    </row>
    <row r="55" spans="1:16">
      <c r="A55" s="1036"/>
      <c r="B55" s="1036" t="s">
        <v>119</v>
      </c>
      <c r="C55" s="1036"/>
      <c r="D55" s="1036" t="s">
        <v>122</v>
      </c>
      <c r="E55" s="1036" t="s">
        <v>119</v>
      </c>
      <c r="F55" s="1036"/>
      <c r="G55" s="1036" t="s">
        <v>122</v>
      </c>
      <c r="H55" s="1036" t="s">
        <v>119</v>
      </c>
      <c r="I55" s="1036"/>
      <c r="J55" s="1036" t="s">
        <v>122</v>
      </c>
      <c r="K55" s="1036" t="s">
        <v>119</v>
      </c>
      <c r="L55" s="1036"/>
      <c r="M55" s="1036" t="s">
        <v>122</v>
      </c>
      <c r="N55" s="1036" t="s">
        <v>119</v>
      </c>
      <c r="O55" s="1036"/>
      <c r="P55" s="1036" t="s">
        <v>122</v>
      </c>
    </row>
    <row r="56" spans="1:16">
      <c r="A56" s="1036" t="s">
        <v>44</v>
      </c>
      <c r="B56" s="1036"/>
      <c r="C56" s="1036"/>
      <c r="D56" s="1036">
        <f>'将来負担比率（分子）の構造'!I$52</f>
        <v>9112</v>
      </c>
      <c r="E56" s="1036"/>
      <c r="F56" s="1036"/>
      <c r="G56" s="1036">
        <f>'将来負担比率（分子）の構造'!J$52</f>
        <v>8212</v>
      </c>
      <c r="H56" s="1036"/>
      <c r="I56" s="1036"/>
      <c r="J56" s="1036">
        <f>'将来負担比率（分子）の構造'!K$52</f>
        <v>8052</v>
      </c>
      <c r="K56" s="1036"/>
      <c r="L56" s="1036"/>
      <c r="M56" s="1036">
        <f>'将来負担比率（分子）の構造'!L$52</f>
        <v>7810</v>
      </c>
      <c r="N56" s="1036"/>
      <c r="O56" s="1036"/>
      <c r="P56" s="1036">
        <f>'将来負担比率（分子）の構造'!M$52</f>
        <v>7498</v>
      </c>
    </row>
    <row r="57" spans="1:16">
      <c r="A57" s="1036" t="s">
        <v>91</v>
      </c>
      <c r="B57" s="1036"/>
      <c r="C57" s="1036"/>
      <c r="D57" s="1036">
        <f>'将来負担比率（分子）の構造'!I$51</f>
        <v>369</v>
      </c>
      <c r="E57" s="1036"/>
      <c r="F57" s="1036"/>
      <c r="G57" s="1036">
        <f>'将来負担比率（分子）の構造'!J$51</f>
        <v>306</v>
      </c>
      <c r="H57" s="1036"/>
      <c r="I57" s="1036"/>
      <c r="J57" s="1036">
        <f>'将来負担比率（分子）の構造'!K$51</f>
        <v>256</v>
      </c>
      <c r="K57" s="1036"/>
      <c r="L57" s="1036"/>
      <c r="M57" s="1036">
        <f>'将来負担比率（分子）の構造'!L$51</f>
        <v>207</v>
      </c>
      <c r="N57" s="1036"/>
      <c r="O57" s="1036"/>
      <c r="P57" s="1036">
        <f>'将来負担比率（分子）の構造'!M$51</f>
        <v>163</v>
      </c>
    </row>
    <row r="58" spans="1:16">
      <c r="A58" s="1036" t="s">
        <v>89</v>
      </c>
      <c r="B58" s="1036"/>
      <c r="C58" s="1036"/>
      <c r="D58" s="1036">
        <f>'将来負担比率（分子）の構造'!I$50</f>
        <v>3535</v>
      </c>
      <c r="E58" s="1036"/>
      <c r="F58" s="1036"/>
      <c r="G58" s="1036">
        <f>'将来負担比率（分子）の構造'!J$50</f>
        <v>3766</v>
      </c>
      <c r="H58" s="1036"/>
      <c r="I58" s="1036"/>
      <c r="J58" s="1036">
        <f>'将来負担比率（分子）の構造'!K$50</f>
        <v>4044</v>
      </c>
      <c r="K58" s="1036"/>
      <c r="L58" s="1036"/>
      <c r="M58" s="1036">
        <f>'将来負担比率（分子）の構造'!L$50</f>
        <v>4327</v>
      </c>
      <c r="N58" s="1036"/>
      <c r="O58" s="1036"/>
      <c r="P58" s="1036">
        <f>'将来負担比率（分子）の構造'!M$50</f>
        <v>3921</v>
      </c>
    </row>
    <row r="59" spans="1:16">
      <c r="A59" s="1036" t="s">
        <v>86</v>
      </c>
      <c r="B59" s="1036" t="str">
        <f>'将来負担比率（分子）の構造'!I$49</f>
        <v>-</v>
      </c>
      <c r="C59" s="1036"/>
      <c r="D59" s="1036"/>
      <c r="E59" s="1036" t="str">
        <f>'将来負担比率（分子）の構造'!J$49</f>
        <v>-</v>
      </c>
      <c r="F59" s="1036"/>
      <c r="G59" s="1036"/>
      <c r="H59" s="1036" t="str">
        <f>'将来負担比率（分子）の構造'!K$49</f>
        <v>-</v>
      </c>
      <c r="I59" s="1036"/>
      <c r="J59" s="1036"/>
      <c r="K59" s="1036" t="str">
        <f>'将来負担比率（分子）の構造'!L$49</f>
        <v>-</v>
      </c>
      <c r="L59" s="1036"/>
      <c r="M59" s="1036"/>
      <c r="N59" s="1036" t="str">
        <f>'将来負担比率（分子）の構造'!M$49</f>
        <v>-</v>
      </c>
      <c r="O59" s="1036"/>
      <c r="P59" s="1036"/>
    </row>
    <row r="60" spans="1:16">
      <c r="A60" s="1036" t="s">
        <v>82</v>
      </c>
      <c r="B60" s="1036" t="str">
        <f>'将来負担比率（分子）の構造'!I$48</f>
        <v>-</v>
      </c>
      <c r="C60" s="1036"/>
      <c r="D60" s="1036"/>
      <c r="E60" s="1036" t="str">
        <f>'将来負担比率（分子）の構造'!J$48</f>
        <v>-</v>
      </c>
      <c r="F60" s="1036"/>
      <c r="G60" s="1036"/>
      <c r="H60" s="1036" t="str">
        <f>'将来負担比率（分子）の構造'!K$48</f>
        <v>-</v>
      </c>
      <c r="I60" s="1036"/>
      <c r="J60" s="1036"/>
      <c r="K60" s="1036" t="str">
        <f>'将来負担比率（分子）の構造'!L$48</f>
        <v>-</v>
      </c>
      <c r="L60" s="1036"/>
      <c r="M60" s="1036"/>
      <c r="N60" s="1036" t="str">
        <f>'将来負担比率（分子）の構造'!M$48</f>
        <v>-</v>
      </c>
      <c r="O60" s="1036"/>
      <c r="P60" s="1036"/>
    </row>
    <row r="61" spans="1:16">
      <c r="A61" s="1036" t="s">
        <v>73</v>
      </c>
      <c r="B61" s="1036" t="str">
        <f>'将来負担比率（分子）の構造'!I$46</f>
        <v>-</v>
      </c>
      <c r="C61" s="1036"/>
      <c r="D61" s="1036"/>
      <c r="E61" s="1036" t="str">
        <f>'将来負担比率（分子）の構造'!J$46</f>
        <v>-</v>
      </c>
      <c r="F61" s="1036"/>
      <c r="G61" s="1036"/>
      <c r="H61" s="1036" t="str">
        <f>'将来負担比率（分子）の構造'!K$46</f>
        <v>-</v>
      </c>
      <c r="I61" s="1036"/>
      <c r="J61" s="1036"/>
      <c r="K61" s="1036" t="str">
        <f>'将来負担比率（分子）の構造'!L$46</f>
        <v>-</v>
      </c>
      <c r="L61" s="1036"/>
      <c r="M61" s="1036"/>
      <c r="N61" s="1036" t="str">
        <f>'将来負担比率（分子）の構造'!M$46</f>
        <v>-</v>
      </c>
      <c r="O61" s="1036"/>
      <c r="P61" s="1036"/>
    </row>
    <row r="62" spans="1:16">
      <c r="A62" s="1036" t="s">
        <v>74</v>
      </c>
      <c r="B62" s="1036">
        <f>'将来負担比率（分子）の構造'!I$45</f>
        <v>1555</v>
      </c>
      <c r="C62" s="1036"/>
      <c r="D62" s="1036"/>
      <c r="E62" s="1036">
        <f>'将来負担比率（分子）の構造'!J$45</f>
        <v>1544</v>
      </c>
      <c r="F62" s="1036"/>
      <c r="G62" s="1036"/>
      <c r="H62" s="1036">
        <f>'将来負担比率（分子）の構造'!K$45</f>
        <v>1398</v>
      </c>
      <c r="I62" s="1036"/>
      <c r="J62" s="1036"/>
      <c r="K62" s="1036">
        <f>'将来負担比率（分子）の構造'!L$45</f>
        <v>1429</v>
      </c>
      <c r="L62" s="1036"/>
      <c r="M62" s="1036"/>
      <c r="N62" s="1036">
        <f>'将来負担比率（分子）の構造'!M$45</f>
        <v>1394</v>
      </c>
      <c r="O62" s="1036"/>
      <c r="P62" s="1036"/>
    </row>
    <row r="63" spans="1:16">
      <c r="A63" s="1036" t="s">
        <v>72</v>
      </c>
      <c r="B63" s="1036">
        <f>'将来負担比率（分子）の構造'!I$44</f>
        <v>45</v>
      </c>
      <c r="C63" s="1036"/>
      <c r="D63" s="1036"/>
      <c r="E63" s="1036">
        <f>'将来負担比率（分子）の構造'!J$44</f>
        <v>74</v>
      </c>
      <c r="F63" s="1036"/>
      <c r="G63" s="1036"/>
      <c r="H63" s="1036">
        <f>'将来負担比率（分子）の構造'!K$44</f>
        <v>81</v>
      </c>
      <c r="I63" s="1036"/>
      <c r="J63" s="1036"/>
      <c r="K63" s="1036">
        <f>'将来負担比率（分子）の構造'!L$44</f>
        <v>154</v>
      </c>
      <c r="L63" s="1036"/>
      <c r="M63" s="1036"/>
      <c r="N63" s="1036">
        <f>'将来負担比率（分子）の構造'!M$44</f>
        <v>208</v>
      </c>
      <c r="O63" s="1036"/>
      <c r="P63" s="1036"/>
    </row>
    <row r="64" spans="1:16">
      <c r="A64" s="1036" t="s">
        <v>70</v>
      </c>
      <c r="B64" s="1036">
        <f>'将来負担比率（分子）の構造'!I$43</f>
        <v>2291</v>
      </c>
      <c r="C64" s="1036"/>
      <c r="D64" s="1036"/>
      <c r="E64" s="1036">
        <f>'将来負担比率（分子）の構造'!J$43</f>
        <v>2128</v>
      </c>
      <c r="F64" s="1036"/>
      <c r="G64" s="1036"/>
      <c r="H64" s="1036">
        <f>'将来負担比率（分子）の構造'!K$43</f>
        <v>1915</v>
      </c>
      <c r="I64" s="1036"/>
      <c r="J64" s="1036"/>
      <c r="K64" s="1036">
        <f>'将来負担比率（分子）の構造'!L$43</f>
        <v>1727</v>
      </c>
      <c r="L64" s="1036"/>
      <c r="M64" s="1036"/>
      <c r="N64" s="1036">
        <f>'将来負担比率（分子）の構造'!M$43</f>
        <v>1682</v>
      </c>
      <c r="O64" s="1036"/>
      <c r="P64" s="1036"/>
    </row>
    <row r="65" spans="1:16">
      <c r="A65" s="1036" t="s">
        <v>68</v>
      </c>
      <c r="B65" s="1036">
        <f>'将来負担比率（分子）の構造'!I$42</f>
        <v>8</v>
      </c>
      <c r="C65" s="1036"/>
      <c r="D65" s="1036"/>
      <c r="E65" s="1036">
        <f>'将来負担比率（分子）の構造'!J$42</f>
        <v>6</v>
      </c>
      <c r="F65" s="1036"/>
      <c r="G65" s="1036"/>
      <c r="H65" s="1036">
        <f>'将来負担比率（分子）の構造'!K$42</f>
        <v>3</v>
      </c>
      <c r="I65" s="1036"/>
      <c r="J65" s="1036"/>
      <c r="K65" s="1036">
        <f>'将来負担比率（分子）の構造'!L$42</f>
        <v>1</v>
      </c>
      <c r="L65" s="1036"/>
      <c r="M65" s="1036"/>
      <c r="N65" s="1036">
        <f>'将来負担比率（分子）の構造'!M$42</f>
        <v>20</v>
      </c>
      <c r="O65" s="1036"/>
      <c r="P65" s="1036"/>
    </row>
    <row r="66" spans="1:16">
      <c r="A66" s="1036" t="s">
        <v>57</v>
      </c>
      <c r="B66" s="1036">
        <f>'将来負担比率（分子）の構造'!I$41</f>
        <v>8824</v>
      </c>
      <c r="C66" s="1036"/>
      <c r="D66" s="1036"/>
      <c r="E66" s="1036">
        <f>'将来負担比率（分子）の構造'!J$41</f>
        <v>8325</v>
      </c>
      <c r="F66" s="1036"/>
      <c r="G66" s="1036"/>
      <c r="H66" s="1036">
        <f>'将来負担比率（分子）の構造'!K$41</f>
        <v>7886</v>
      </c>
      <c r="I66" s="1036"/>
      <c r="J66" s="1036"/>
      <c r="K66" s="1036">
        <f>'将来負担比率（分子）の構造'!L$41</f>
        <v>7446</v>
      </c>
      <c r="L66" s="1036"/>
      <c r="M66" s="1036"/>
      <c r="N66" s="1036">
        <f>'将来負担比率（分子）の構造'!M$41</f>
        <v>7625</v>
      </c>
      <c r="O66" s="1036"/>
      <c r="P66" s="1036"/>
    </row>
    <row r="67" spans="1:16">
      <c r="A67" s="1036" t="s">
        <v>95</v>
      </c>
      <c r="B67" s="1036" t="e">
        <f>NA()</f>
        <v>#N/A</v>
      </c>
      <c r="C67" s="1036">
        <f>IF(ISNUMBER('将来負担比率（分子）の構造'!I$53),IF('将来負担比率（分子）の構造'!I$53&lt;0,0,'将来負担比率（分子）の構造'!I$53),NA())</f>
        <v>0</v>
      </c>
      <c r="D67" s="1036" t="e">
        <f>NA()</f>
        <v>#N/A</v>
      </c>
      <c r="E67" s="1036" t="e">
        <f>NA()</f>
        <v>#N/A</v>
      </c>
      <c r="F67" s="1036">
        <f>IF(ISNUMBER('将来負担比率（分子）の構造'!J$53),IF('将来負担比率（分子）の構造'!J$53&lt;0,0,'将来負担比率（分子）の構造'!J$53),NA())</f>
        <v>0</v>
      </c>
      <c r="G67" s="1036" t="e">
        <f>NA()</f>
        <v>#N/A</v>
      </c>
      <c r="H67" s="1036" t="e">
        <f>NA()</f>
        <v>#N/A</v>
      </c>
      <c r="I67" s="1036">
        <f>IF(ISNUMBER('将来負担比率（分子）の構造'!K$53),IF('将来負担比率（分子）の構造'!K$53&lt;0,0,'将来負担比率（分子）の構造'!K$53),NA())</f>
        <v>0</v>
      </c>
      <c r="J67" s="1036" t="e">
        <f>NA()</f>
        <v>#N/A</v>
      </c>
      <c r="K67" s="1036" t="e">
        <f>NA()</f>
        <v>#N/A</v>
      </c>
      <c r="L67" s="1036">
        <f>IF(ISNUMBER('将来負担比率（分子）の構造'!L$53),IF('将来負担比率（分子）の構造'!L$53&lt;0,0,'将来負担比率（分子）の構造'!L$53),NA())</f>
        <v>0</v>
      </c>
      <c r="M67" s="1036" t="e">
        <f>NA()</f>
        <v>#N/A</v>
      </c>
      <c r="N67" s="1036" t="e">
        <f>NA()</f>
        <v>#N/A</v>
      </c>
      <c r="O67" s="1036">
        <f>IF(ISNUMBER('将来負担比率（分子）の構造'!M$53),IF('将来負担比率（分子）の構造'!M$53&lt;0,0,'将来負担比率（分子）の構造'!M$53),NA())</f>
        <v>0</v>
      </c>
      <c r="P67" s="1036" t="e">
        <f>NA()</f>
        <v>#N/A</v>
      </c>
    </row>
    <row r="70" spans="1:16">
      <c r="A70" s="1039" t="s">
        <v>123</v>
      </c>
      <c r="B70" s="1039"/>
      <c r="C70" s="1039"/>
      <c r="D70" s="1039"/>
      <c r="E70" s="1039"/>
      <c r="F70" s="1039"/>
    </row>
    <row r="71" spans="1:16">
      <c r="A71" s="1038"/>
      <c r="B71" s="1038" t="str">
        <f>基金残高に係る経年分析!F54</f>
        <v>R04</v>
      </c>
      <c r="C71" s="1038" t="str">
        <f>基金残高に係る経年分析!G54</f>
        <v>R05</v>
      </c>
      <c r="D71" s="1038" t="str">
        <f>基金残高に係る経年分析!H54</f>
        <v>R06</v>
      </c>
    </row>
    <row r="72" spans="1:16">
      <c r="A72" s="1038" t="s">
        <v>124</v>
      </c>
      <c r="B72" s="1040">
        <f>基金残高に係る経年分析!F55</f>
        <v>1397</v>
      </c>
      <c r="C72" s="1040">
        <f>基金残高に係る経年分析!G55</f>
        <v>1438</v>
      </c>
      <c r="D72" s="1040">
        <f>基金残高に係る経年分析!H55</f>
        <v>1248</v>
      </c>
    </row>
    <row r="73" spans="1:16">
      <c r="A73" s="1038" t="s">
        <v>125</v>
      </c>
      <c r="B73" s="1040">
        <f>基金残高に係る経年分析!F56</f>
        <v>248</v>
      </c>
      <c r="C73" s="1040">
        <f>基金残高に係る経年分析!G56</f>
        <v>272</v>
      </c>
      <c r="D73" s="1040">
        <f>基金残高に係る経年分析!H56</f>
        <v>289</v>
      </c>
    </row>
    <row r="74" spans="1:16">
      <c r="A74" s="1038" t="s">
        <v>127</v>
      </c>
      <c r="B74" s="1040">
        <f>基金残高に係る経年分析!F57</f>
        <v>3504</v>
      </c>
      <c r="C74" s="1040">
        <f>基金残高に係る経年分析!G57</f>
        <v>3716</v>
      </c>
      <c r="D74" s="1040">
        <f>基金残高に係る経年分析!H57</f>
        <v>3514</v>
      </c>
    </row>
  </sheetData>
  <sheetProtection algorithmName="SHA-512" hashValue="xH3LoD8y0dqMNGv9bYWKPzA03juQ06LCd/ZhmdBCVZmjsbAedRdIoPvBq9Y0zyYE58eV1ztuW/m82IoDj5YxGg==" saltValue="cDOIeeG1ry8CcADlUQz9G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253</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812684</v>
      </c>
      <c r="S5" s="276"/>
      <c r="T5" s="276"/>
      <c r="U5" s="276"/>
      <c r="V5" s="276"/>
      <c r="W5" s="276"/>
      <c r="X5" s="276"/>
      <c r="Y5" s="278"/>
      <c r="Z5" s="281">
        <v>8.1</v>
      </c>
      <c r="AA5" s="281"/>
      <c r="AB5" s="281"/>
      <c r="AC5" s="281"/>
      <c r="AD5" s="286">
        <v>812684</v>
      </c>
      <c r="AE5" s="286"/>
      <c r="AF5" s="286"/>
      <c r="AG5" s="286"/>
      <c r="AH5" s="286"/>
      <c r="AI5" s="286"/>
      <c r="AJ5" s="286"/>
      <c r="AK5" s="286"/>
      <c r="AL5" s="291">
        <v>13.7</v>
      </c>
      <c r="AM5" s="293"/>
      <c r="AN5" s="293"/>
      <c r="AO5" s="295"/>
      <c r="AP5" s="260" t="s">
        <v>320</v>
      </c>
      <c r="AQ5" s="265"/>
      <c r="AR5" s="265"/>
      <c r="AS5" s="265"/>
      <c r="AT5" s="265"/>
      <c r="AU5" s="265"/>
      <c r="AV5" s="265"/>
      <c r="AW5" s="265"/>
      <c r="AX5" s="265"/>
      <c r="AY5" s="265"/>
      <c r="AZ5" s="265"/>
      <c r="BA5" s="265"/>
      <c r="BB5" s="265"/>
      <c r="BC5" s="265"/>
      <c r="BD5" s="265"/>
      <c r="BE5" s="265"/>
      <c r="BF5" s="268"/>
      <c r="BG5" s="274">
        <v>810526</v>
      </c>
      <c r="BH5" s="217"/>
      <c r="BI5" s="217"/>
      <c r="BJ5" s="217"/>
      <c r="BK5" s="217"/>
      <c r="BL5" s="217"/>
      <c r="BM5" s="217"/>
      <c r="BN5" s="279"/>
      <c r="BO5" s="282">
        <v>99.7</v>
      </c>
      <c r="BP5" s="282"/>
      <c r="BQ5" s="282"/>
      <c r="BR5" s="282"/>
      <c r="BS5" s="287">
        <v>14865</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139154</v>
      </c>
      <c r="S6" s="217"/>
      <c r="T6" s="217"/>
      <c r="U6" s="217"/>
      <c r="V6" s="217"/>
      <c r="W6" s="217"/>
      <c r="X6" s="217"/>
      <c r="Y6" s="279"/>
      <c r="Z6" s="282">
        <v>1.4</v>
      </c>
      <c r="AA6" s="282"/>
      <c r="AB6" s="282"/>
      <c r="AC6" s="282"/>
      <c r="AD6" s="287">
        <v>139154</v>
      </c>
      <c r="AE6" s="287"/>
      <c r="AF6" s="287"/>
      <c r="AG6" s="287"/>
      <c r="AH6" s="287"/>
      <c r="AI6" s="287"/>
      <c r="AJ6" s="287"/>
      <c r="AK6" s="287"/>
      <c r="AL6" s="283">
        <v>2.2999999999999998</v>
      </c>
      <c r="AM6" s="238"/>
      <c r="AN6" s="238"/>
      <c r="AO6" s="296"/>
      <c r="AP6" s="261" t="s">
        <v>103</v>
      </c>
      <c r="AQ6" s="1"/>
      <c r="AR6" s="1"/>
      <c r="AS6" s="1"/>
      <c r="AT6" s="1"/>
      <c r="AU6" s="1"/>
      <c r="AV6" s="1"/>
      <c r="AW6" s="1"/>
      <c r="AX6" s="1"/>
      <c r="AY6" s="1"/>
      <c r="AZ6" s="1"/>
      <c r="BA6" s="1"/>
      <c r="BB6" s="1"/>
      <c r="BC6" s="1"/>
      <c r="BD6" s="1"/>
      <c r="BE6" s="1"/>
      <c r="BF6" s="269"/>
      <c r="BG6" s="274">
        <v>810526</v>
      </c>
      <c r="BH6" s="217"/>
      <c r="BI6" s="217"/>
      <c r="BJ6" s="217"/>
      <c r="BK6" s="217"/>
      <c r="BL6" s="217"/>
      <c r="BM6" s="217"/>
      <c r="BN6" s="279"/>
      <c r="BO6" s="282">
        <v>99.7</v>
      </c>
      <c r="BP6" s="282"/>
      <c r="BQ6" s="282"/>
      <c r="BR6" s="282"/>
      <c r="BS6" s="287">
        <v>14865</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69316</v>
      </c>
      <c r="CS6" s="217"/>
      <c r="CT6" s="217"/>
      <c r="CU6" s="217"/>
      <c r="CV6" s="217"/>
      <c r="CW6" s="217"/>
      <c r="CX6" s="217"/>
      <c r="CY6" s="279"/>
      <c r="CZ6" s="291">
        <v>0.7</v>
      </c>
      <c r="DA6" s="293"/>
      <c r="DB6" s="293"/>
      <c r="DC6" s="337"/>
      <c r="DD6" s="288" t="s">
        <v>196</v>
      </c>
      <c r="DE6" s="217"/>
      <c r="DF6" s="217"/>
      <c r="DG6" s="217"/>
      <c r="DH6" s="217"/>
      <c r="DI6" s="217"/>
      <c r="DJ6" s="217"/>
      <c r="DK6" s="217"/>
      <c r="DL6" s="217"/>
      <c r="DM6" s="217"/>
      <c r="DN6" s="217"/>
      <c r="DO6" s="217"/>
      <c r="DP6" s="279"/>
      <c r="DQ6" s="288">
        <v>69316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327</v>
      </c>
      <c r="S7" s="217"/>
      <c r="T7" s="217"/>
      <c r="U7" s="217"/>
      <c r="V7" s="217"/>
      <c r="W7" s="217"/>
      <c r="X7" s="217"/>
      <c r="Y7" s="279"/>
      <c r="Z7" s="282">
        <v>0</v>
      </c>
      <c r="AA7" s="282"/>
      <c r="AB7" s="282"/>
      <c r="AC7" s="282"/>
      <c r="AD7" s="287">
        <v>327</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313868</v>
      </c>
      <c r="BH7" s="217"/>
      <c r="BI7" s="217"/>
      <c r="BJ7" s="217"/>
      <c r="BK7" s="217"/>
      <c r="BL7" s="217"/>
      <c r="BM7" s="217"/>
      <c r="BN7" s="279"/>
      <c r="BO7" s="282">
        <v>38.6</v>
      </c>
      <c r="BP7" s="282"/>
      <c r="BQ7" s="282"/>
      <c r="BR7" s="282"/>
      <c r="BS7" s="287">
        <v>14865</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1327670</v>
      </c>
      <c r="CS7" s="217"/>
      <c r="CT7" s="217"/>
      <c r="CU7" s="217"/>
      <c r="CV7" s="217"/>
      <c r="CW7" s="217"/>
      <c r="CX7" s="217"/>
      <c r="CY7" s="279"/>
      <c r="CZ7" s="282">
        <v>13.7</v>
      </c>
      <c r="DA7" s="282"/>
      <c r="DB7" s="282"/>
      <c r="DC7" s="282"/>
      <c r="DD7" s="288">
        <v>61592</v>
      </c>
      <c r="DE7" s="217"/>
      <c r="DF7" s="217"/>
      <c r="DG7" s="217"/>
      <c r="DH7" s="217"/>
      <c r="DI7" s="217"/>
      <c r="DJ7" s="217"/>
      <c r="DK7" s="217"/>
      <c r="DL7" s="217"/>
      <c r="DM7" s="217"/>
      <c r="DN7" s="217"/>
      <c r="DO7" s="217"/>
      <c r="DP7" s="279"/>
      <c r="DQ7" s="288">
        <v>928008</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3142</v>
      </c>
      <c r="S8" s="217"/>
      <c r="T8" s="217"/>
      <c r="U8" s="217"/>
      <c r="V8" s="217"/>
      <c r="W8" s="217"/>
      <c r="X8" s="217"/>
      <c r="Y8" s="279"/>
      <c r="Z8" s="282">
        <v>0</v>
      </c>
      <c r="AA8" s="282"/>
      <c r="AB8" s="282"/>
      <c r="AC8" s="282"/>
      <c r="AD8" s="287">
        <v>3142</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9776</v>
      </c>
      <c r="BH8" s="217"/>
      <c r="BI8" s="217"/>
      <c r="BJ8" s="217"/>
      <c r="BK8" s="217"/>
      <c r="BL8" s="217"/>
      <c r="BM8" s="217"/>
      <c r="BN8" s="279"/>
      <c r="BO8" s="282">
        <v>1.2</v>
      </c>
      <c r="BP8" s="282"/>
      <c r="BQ8" s="282"/>
      <c r="BR8" s="282"/>
      <c r="BS8" s="287" t="s">
        <v>196</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2102496</v>
      </c>
      <c r="CS8" s="217"/>
      <c r="CT8" s="217"/>
      <c r="CU8" s="217"/>
      <c r="CV8" s="217"/>
      <c r="CW8" s="217"/>
      <c r="CX8" s="217"/>
      <c r="CY8" s="279"/>
      <c r="CZ8" s="282">
        <v>21.7</v>
      </c>
      <c r="DA8" s="282"/>
      <c r="DB8" s="282"/>
      <c r="DC8" s="282"/>
      <c r="DD8" s="288">
        <v>68767</v>
      </c>
      <c r="DE8" s="217"/>
      <c r="DF8" s="217"/>
      <c r="DG8" s="217"/>
      <c r="DH8" s="217"/>
      <c r="DI8" s="217"/>
      <c r="DJ8" s="217"/>
      <c r="DK8" s="217"/>
      <c r="DL8" s="217"/>
      <c r="DM8" s="217"/>
      <c r="DN8" s="217"/>
      <c r="DO8" s="217"/>
      <c r="DP8" s="279"/>
      <c r="DQ8" s="288">
        <v>1385355</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4864</v>
      </c>
      <c r="S9" s="217"/>
      <c r="T9" s="217"/>
      <c r="U9" s="217"/>
      <c r="V9" s="217"/>
      <c r="W9" s="217"/>
      <c r="X9" s="217"/>
      <c r="Y9" s="279"/>
      <c r="Z9" s="282">
        <v>0</v>
      </c>
      <c r="AA9" s="282"/>
      <c r="AB9" s="282"/>
      <c r="AC9" s="282"/>
      <c r="AD9" s="287">
        <v>4864</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243462</v>
      </c>
      <c r="BH9" s="217"/>
      <c r="BI9" s="217"/>
      <c r="BJ9" s="217"/>
      <c r="BK9" s="217"/>
      <c r="BL9" s="217"/>
      <c r="BM9" s="217"/>
      <c r="BN9" s="279"/>
      <c r="BO9" s="282">
        <v>30</v>
      </c>
      <c r="BP9" s="282"/>
      <c r="BQ9" s="282"/>
      <c r="BR9" s="282"/>
      <c r="BS9" s="287" t="s">
        <v>196</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1775534</v>
      </c>
      <c r="CS9" s="217"/>
      <c r="CT9" s="217"/>
      <c r="CU9" s="217"/>
      <c r="CV9" s="217"/>
      <c r="CW9" s="217"/>
      <c r="CX9" s="217"/>
      <c r="CY9" s="279"/>
      <c r="CZ9" s="282">
        <v>18.3</v>
      </c>
      <c r="DA9" s="282"/>
      <c r="DB9" s="282"/>
      <c r="DC9" s="282"/>
      <c r="DD9" s="288">
        <v>10723</v>
      </c>
      <c r="DE9" s="217"/>
      <c r="DF9" s="217"/>
      <c r="DG9" s="217"/>
      <c r="DH9" s="217"/>
      <c r="DI9" s="217"/>
      <c r="DJ9" s="217"/>
      <c r="DK9" s="217"/>
      <c r="DL9" s="217"/>
      <c r="DM9" s="217"/>
      <c r="DN9" s="217"/>
      <c r="DO9" s="217"/>
      <c r="DP9" s="279"/>
      <c r="DQ9" s="288">
        <v>1077822</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196</v>
      </c>
      <c r="S10" s="217"/>
      <c r="T10" s="217"/>
      <c r="U10" s="217"/>
      <c r="V10" s="217"/>
      <c r="W10" s="217"/>
      <c r="X10" s="217"/>
      <c r="Y10" s="279"/>
      <c r="Z10" s="282" t="s">
        <v>196</v>
      </c>
      <c r="AA10" s="282"/>
      <c r="AB10" s="282"/>
      <c r="AC10" s="282"/>
      <c r="AD10" s="287" t="s">
        <v>196</v>
      </c>
      <c r="AE10" s="287"/>
      <c r="AF10" s="287"/>
      <c r="AG10" s="287"/>
      <c r="AH10" s="287"/>
      <c r="AI10" s="287"/>
      <c r="AJ10" s="287"/>
      <c r="AK10" s="287"/>
      <c r="AL10" s="283" t="s">
        <v>196</v>
      </c>
      <c r="AM10" s="238"/>
      <c r="AN10" s="238"/>
      <c r="AO10" s="296"/>
      <c r="AP10" s="261" t="s">
        <v>187</v>
      </c>
      <c r="AQ10" s="1"/>
      <c r="AR10" s="1"/>
      <c r="AS10" s="1"/>
      <c r="AT10" s="1"/>
      <c r="AU10" s="1"/>
      <c r="AV10" s="1"/>
      <c r="AW10" s="1"/>
      <c r="AX10" s="1"/>
      <c r="AY10" s="1"/>
      <c r="AZ10" s="1"/>
      <c r="BA10" s="1"/>
      <c r="BB10" s="1"/>
      <c r="BC10" s="1"/>
      <c r="BD10" s="1"/>
      <c r="BE10" s="1"/>
      <c r="BF10" s="269"/>
      <c r="BG10" s="274">
        <v>20637</v>
      </c>
      <c r="BH10" s="217"/>
      <c r="BI10" s="217"/>
      <c r="BJ10" s="217"/>
      <c r="BK10" s="217"/>
      <c r="BL10" s="217"/>
      <c r="BM10" s="217"/>
      <c r="BN10" s="279"/>
      <c r="BO10" s="282">
        <v>2.5</v>
      </c>
      <c r="BP10" s="282"/>
      <c r="BQ10" s="282"/>
      <c r="BR10" s="282"/>
      <c r="BS10" s="287">
        <v>3439</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144</v>
      </c>
      <c r="CS10" s="217"/>
      <c r="CT10" s="217"/>
      <c r="CU10" s="217"/>
      <c r="CV10" s="217"/>
      <c r="CW10" s="217"/>
      <c r="CX10" s="217"/>
      <c r="CY10" s="279"/>
      <c r="CZ10" s="282">
        <v>0</v>
      </c>
      <c r="DA10" s="282"/>
      <c r="DB10" s="282"/>
      <c r="DC10" s="282"/>
      <c r="DD10" s="288" t="s">
        <v>196</v>
      </c>
      <c r="DE10" s="217"/>
      <c r="DF10" s="217"/>
      <c r="DG10" s="217"/>
      <c r="DH10" s="217"/>
      <c r="DI10" s="217"/>
      <c r="DJ10" s="217"/>
      <c r="DK10" s="217"/>
      <c r="DL10" s="217"/>
      <c r="DM10" s="217"/>
      <c r="DN10" s="217"/>
      <c r="DO10" s="217"/>
      <c r="DP10" s="279"/>
      <c r="DQ10" s="288">
        <v>144</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197280</v>
      </c>
      <c r="S11" s="217"/>
      <c r="T11" s="217"/>
      <c r="U11" s="217"/>
      <c r="V11" s="217"/>
      <c r="W11" s="217"/>
      <c r="X11" s="217"/>
      <c r="Y11" s="279"/>
      <c r="Z11" s="283">
        <v>2</v>
      </c>
      <c r="AA11" s="238"/>
      <c r="AB11" s="238"/>
      <c r="AC11" s="285"/>
      <c r="AD11" s="288">
        <v>197280</v>
      </c>
      <c r="AE11" s="217"/>
      <c r="AF11" s="217"/>
      <c r="AG11" s="217"/>
      <c r="AH11" s="217"/>
      <c r="AI11" s="217"/>
      <c r="AJ11" s="217"/>
      <c r="AK11" s="279"/>
      <c r="AL11" s="283">
        <v>3.3</v>
      </c>
      <c r="AM11" s="238"/>
      <c r="AN11" s="238"/>
      <c r="AO11" s="296"/>
      <c r="AP11" s="261" t="s">
        <v>342</v>
      </c>
      <c r="AQ11" s="1"/>
      <c r="AR11" s="1"/>
      <c r="AS11" s="1"/>
      <c r="AT11" s="1"/>
      <c r="AU11" s="1"/>
      <c r="AV11" s="1"/>
      <c r="AW11" s="1"/>
      <c r="AX11" s="1"/>
      <c r="AY11" s="1"/>
      <c r="AZ11" s="1"/>
      <c r="BA11" s="1"/>
      <c r="BB11" s="1"/>
      <c r="BC11" s="1"/>
      <c r="BD11" s="1"/>
      <c r="BE11" s="1"/>
      <c r="BF11" s="269"/>
      <c r="BG11" s="274">
        <v>39993</v>
      </c>
      <c r="BH11" s="217"/>
      <c r="BI11" s="217"/>
      <c r="BJ11" s="217"/>
      <c r="BK11" s="217"/>
      <c r="BL11" s="217"/>
      <c r="BM11" s="217"/>
      <c r="BN11" s="279"/>
      <c r="BO11" s="282">
        <v>4.9000000000000004</v>
      </c>
      <c r="BP11" s="282"/>
      <c r="BQ11" s="282"/>
      <c r="BR11" s="282"/>
      <c r="BS11" s="287">
        <v>11426</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593983</v>
      </c>
      <c r="CS11" s="217"/>
      <c r="CT11" s="217"/>
      <c r="CU11" s="217"/>
      <c r="CV11" s="217"/>
      <c r="CW11" s="217"/>
      <c r="CX11" s="217"/>
      <c r="CY11" s="279"/>
      <c r="CZ11" s="282">
        <v>6.1</v>
      </c>
      <c r="DA11" s="282"/>
      <c r="DB11" s="282"/>
      <c r="DC11" s="282"/>
      <c r="DD11" s="288">
        <v>345618</v>
      </c>
      <c r="DE11" s="217"/>
      <c r="DF11" s="217"/>
      <c r="DG11" s="217"/>
      <c r="DH11" s="217"/>
      <c r="DI11" s="217"/>
      <c r="DJ11" s="217"/>
      <c r="DK11" s="217"/>
      <c r="DL11" s="217"/>
      <c r="DM11" s="217"/>
      <c r="DN11" s="217"/>
      <c r="DO11" s="217"/>
      <c r="DP11" s="279"/>
      <c r="DQ11" s="288">
        <v>293823</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196</v>
      </c>
      <c r="S12" s="217"/>
      <c r="T12" s="217"/>
      <c r="U12" s="217"/>
      <c r="V12" s="217"/>
      <c r="W12" s="217"/>
      <c r="X12" s="217"/>
      <c r="Y12" s="279"/>
      <c r="Z12" s="282" t="s">
        <v>196</v>
      </c>
      <c r="AA12" s="282"/>
      <c r="AB12" s="282"/>
      <c r="AC12" s="282"/>
      <c r="AD12" s="287" t="s">
        <v>196</v>
      </c>
      <c r="AE12" s="287"/>
      <c r="AF12" s="287"/>
      <c r="AG12" s="287"/>
      <c r="AH12" s="287"/>
      <c r="AI12" s="287"/>
      <c r="AJ12" s="287"/>
      <c r="AK12" s="287"/>
      <c r="AL12" s="283" t="s">
        <v>196</v>
      </c>
      <c r="AM12" s="238"/>
      <c r="AN12" s="238"/>
      <c r="AO12" s="296"/>
      <c r="AP12" s="261" t="s">
        <v>346</v>
      </c>
      <c r="AQ12" s="1"/>
      <c r="AR12" s="1"/>
      <c r="AS12" s="1"/>
      <c r="AT12" s="1"/>
      <c r="AU12" s="1"/>
      <c r="AV12" s="1"/>
      <c r="AW12" s="1"/>
      <c r="AX12" s="1"/>
      <c r="AY12" s="1"/>
      <c r="AZ12" s="1"/>
      <c r="BA12" s="1"/>
      <c r="BB12" s="1"/>
      <c r="BC12" s="1"/>
      <c r="BD12" s="1"/>
      <c r="BE12" s="1"/>
      <c r="BF12" s="269"/>
      <c r="BG12" s="274">
        <v>409710</v>
      </c>
      <c r="BH12" s="217"/>
      <c r="BI12" s="217"/>
      <c r="BJ12" s="217"/>
      <c r="BK12" s="217"/>
      <c r="BL12" s="217"/>
      <c r="BM12" s="217"/>
      <c r="BN12" s="279"/>
      <c r="BO12" s="282">
        <v>50.4</v>
      </c>
      <c r="BP12" s="282"/>
      <c r="BQ12" s="282"/>
      <c r="BR12" s="282"/>
      <c r="BS12" s="287" t="s">
        <v>196</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483678</v>
      </c>
      <c r="CS12" s="217"/>
      <c r="CT12" s="217"/>
      <c r="CU12" s="217"/>
      <c r="CV12" s="217"/>
      <c r="CW12" s="217"/>
      <c r="CX12" s="217"/>
      <c r="CY12" s="279"/>
      <c r="CZ12" s="282">
        <v>5</v>
      </c>
      <c r="DA12" s="282"/>
      <c r="DB12" s="282"/>
      <c r="DC12" s="282"/>
      <c r="DD12" s="288">
        <v>354421</v>
      </c>
      <c r="DE12" s="217"/>
      <c r="DF12" s="217"/>
      <c r="DG12" s="217"/>
      <c r="DH12" s="217"/>
      <c r="DI12" s="217"/>
      <c r="DJ12" s="217"/>
      <c r="DK12" s="217"/>
      <c r="DL12" s="217"/>
      <c r="DM12" s="217"/>
      <c r="DN12" s="217"/>
      <c r="DO12" s="217"/>
      <c r="DP12" s="279"/>
      <c r="DQ12" s="288">
        <v>124224</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196</v>
      </c>
      <c r="S13" s="217"/>
      <c r="T13" s="217"/>
      <c r="U13" s="217"/>
      <c r="V13" s="217"/>
      <c r="W13" s="217"/>
      <c r="X13" s="217"/>
      <c r="Y13" s="279"/>
      <c r="Z13" s="282" t="s">
        <v>196</v>
      </c>
      <c r="AA13" s="282"/>
      <c r="AB13" s="282"/>
      <c r="AC13" s="282"/>
      <c r="AD13" s="287" t="s">
        <v>196</v>
      </c>
      <c r="AE13" s="287"/>
      <c r="AF13" s="287"/>
      <c r="AG13" s="287"/>
      <c r="AH13" s="287"/>
      <c r="AI13" s="287"/>
      <c r="AJ13" s="287"/>
      <c r="AK13" s="287"/>
      <c r="AL13" s="283" t="s">
        <v>196</v>
      </c>
      <c r="AM13" s="238"/>
      <c r="AN13" s="238"/>
      <c r="AO13" s="296"/>
      <c r="AP13" s="261" t="s">
        <v>349</v>
      </c>
      <c r="AQ13" s="1"/>
      <c r="AR13" s="1"/>
      <c r="AS13" s="1"/>
      <c r="AT13" s="1"/>
      <c r="AU13" s="1"/>
      <c r="AV13" s="1"/>
      <c r="AW13" s="1"/>
      <c r="AX13" s="1"/>
      <c r="AY13" s="1"/>
      <c r="AZ13" s="1"/>
      <c r="BA13" s="1"/>
      <c r="BB13" s="1"/>
      <c r="BC13" s="1"/>
      <c r="BD13" s="1"/>
      <c r="BE13" s="1"/>
      <c r="BF13" s="269"/>
      <c r="BG13" s="274">
        <v>403354</v>
      </c>
      <c r="BH13" s="217"/>
      <c r="BI13" s="217"/>
      <c r="BJ13" s="217"/>
      <c r="BK13" s="217"/>
      <c r="BL13" s="217"/>
      <c r="BM13" s="217"/>
      <c r="BN13" s="279"/>
      <c r="BO13" s="282">
        <v>49.6</v>
      </c>
      <c r="BP13" s="282"/>
      <c r="BQ13" s="282"/>
      <c r="BR13" s="282"/>
      <c r="BS13" s="287" t="s">
        <v>196</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1138279</v>
      </c>
      <c r="CS13" s="217"/>
      <c r="CT13" s="217"/>
      <c r="CU13" s="217"/>
      <c r="CV13" s="217"/>
      <c r="CW13" s="217"/>
      <c r="CX13" s="217"/>
      <c r="CY13" s="279"/>
      <c r="CZ13" s="282">
        <v>11.7</v>
      </c>
      <c r="DA13" s="282"/>
      <c r="DB13" s="282"/>
      <c r="DC13" s="282"/>
      <c r="DD13" s="288">
        <v>292660</v>
      </c>
      <c r="DE13" s="217"/>
      <c r="DF13" s="217"/>
      <c r="DG13" s="217"/>
      <c r="DH13" s="217"/>
      <c r="DI13" s="217"/>
      <c r="DJ13" s="217"/>
      <c r="DK13" s="217"/>
      <c r="DL13" s="217"/>
      <c r="DM13" s="217"/>
      <c r="DN13" s="217"/>
      <c r="DO13" s="217"/>
      <c r="DP13" s="279"/>
      <c r="DQ13" s="288">
        <v>838467</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196</v>
      </c>
      <c r="S14" s="217"/>
      <c r="T14" s="217"/>
      <c r="U14" s="217"/>
      <c r="V14" s="217"/>
      <c r="W14" s="217"/>
      <c r="X14" s="217"/>
      <c r="Y14" s="279"/>
      <c r="Z14" s="282" t="s">
        <v>196</v>
      </c>
      <c r="AA14" s="282"/>
      <c r="AB14" s="282"/>
      <c r="AC14" s="282"/>
      <c r="AD14" s="287" t="s">
        <v>196</v>
      </c>
      <c r="AE14" s="287"/>
      <c r="AF14" s="287"/>
      <c r="AG14" s="287"/>
      <c r="AH14" s="287"/>
      <c r="AI14" s="287"/>
      <c r="AJ14" s="287"/>
      <c r="AK14" s="287"/>
      <c r="AL14" s="283" t="s">
        <v>196</v>
      </c>
      <c r="AM14" s="238"/>
      <c r="AN14" s="238"/>
      <c r="AO14" s="296"/>
      <c r="AP14" s="261" t="s">
        <v>213</v>
      </c>
      <c r="AQ14" s="1"/>
      <c r="AR14" s="1"/>
      <c r="AS14" s="1"/>
      <c r="AT14" s="1"/>
      <c r="AU14" s="1"/>
      <c r="AV14" s="1"/>
      <c r="AW14" s="1"/>
      <c r="AX14" s="1"/>
      <c r="AY14" s="1"/>
      <c r="AZ14" s="1"/>
      <c r="BA14" s="1"/>
      <c r="BB14" s="1"/>
      <c r="BC14" s="1"/>
      <c r="BD14" s="1"/>
      <c r="BE14" s="1"/>
      <c r="BF14" s="269"/>
      <c r="BG14" s="274">
        <v>26885</v>
      </c>
      <c r="BH14" s="217"/>
      <c r="BI14" s="217"/>
      <c r="BJ14" s="217"/>
      <c r="BK14" s="217"/>
      <c r="BL14" s="217"/>
      <c r="BM14" s="217"/>
      <c r="BN14" s="279"/>
      <c r="BO14" s="282">
        <v>3.3</v>
      </c>
      <c r="BP14" s="282"/>
      <c r="BQ14" s="282"/>
      <c r="BR14" s="282"/>
      <c r="BS14" s="287" t="s">
        <v>196</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404014</v>
      </c>
      <c r="CS14" s="217"/>
      <c r="CT14" s="217"/>
      <c r="CU14" s="217"/>
      <c r="CV14" s="217"/>
      <c r="CW14" s="217"/>
      <c r="CX14" s="217"/>
      <c r="CY14" s="279"/>
      <c r="CZ14" s="282">
        <v>4.2</v>
      </c>
      <c r="DA14" s="282"/>
      <c r="DB14" s="282"/>
      <c r="DC14" s="282"/>
      <c r="DD14" s="288">
        <v>2296</v>
      </c>
      <c r="DE14" s="217"/>
      <c r="DF14" s="217"/>
      <c r="DG14" s="217"/>
      <c r="DH14" s="217"/>
      <c r="DI14" s="217"/>
      <c r="DJ14" s="217"/>
      <c r="DK14" s="217"/>
      <c r="DL14" s="217"/>
      <c r="DM14" s="217"/>
      <c r="DN14" s="217"/>
      <c r="DO14" s="217"/>
      <c r="DP14" s="279"/>
      <c r="DQ14" s="288">
        <v>392385</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12869</v>
      </c>
      <c r="S15" s="217"/>
      <c r="T15" s="217"/>
      <c r="U15" s="217"/>
      <c r="V15" s="217"/>
      <c r="W15" s="217"/>
      <c r="X15" s="217"/>
      <c r="Y15" s="279"/>
      <c r="Z15" s="282">
        <v>0.1</v>
      </c>
      <c r="AA15" s="282"/>
      <c r="AB15" s="282"/>
      <c r="AC15" s="282"/>
      <c r="AD15" s="287">
        <v>12869</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60063</v>
      </c>
      <c r="BH15" s="217"/>
      <c r="BI15" s="217"/>
      <c r="BJ15" s="217"/>
      <c r="BK15" s="217"/>
      <c r="BL15" s="217"/>
      <c r="BM15" s="217"/>
      <c r="BN15" s="279"/>
      <c r="BO15" s="282">
        <v>7.4</v>
      </c>
      <c r="BP15" s="282"/>
      <c r="BQ15" s="282"/>
      <c r="BR15" s="282"/>
      <c r="BS15" s="287" t="s">
        <v>196</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727870</v>
      </c>
      <c r="CS15" s="217"/>
      <c r="CT15" s="217"/>
      <c r="CU15" s="217"/>
      <c r="CV15" s="217"/>
      <c r="CW15" s="217"/>
      <c r="CX15" s="217"/>
      <c r="CY15" s="279"/>
      <c r="CZ15" s="282">
        <v>7.5</v>
      </c>
      <c r="DA15" s="282"/>
      <c r="DB15" s="282"/>
      <c r="DC15" s="282"/>
      <c r="DD15" s="288">
        <v>196516</v>
      </c>
      <c r="DE15" s="217"/>
      <c r="DF15" s="217"/>
      <c r="DG15" s="217"/>
      <c r="DH15" s="217"/>
      <c r="DI15" s="217"/>
      <c r="DJ15" s="217"/>
      <c r="DK15" s="217"/>
      <c r="DL15" s="217"/>
      <c r="DM15" s="217"/>
      <c r="DN15" s="217"/>
      <c r="DO15" s="217"/>
      <c r="DP15" s="279"/>
      <c r="DQ15" s="288">
        <v>539578</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14754</v>
      </c>
      <c r="S16" s="217"/>
      <c r="T16" s="217"/>
      <c r="U16" s="217"/>
      <c r="V16" s="217"/>
      <c r="W16" s="217"/>
      <c r="X16" s="217"/>
      <c r="Y16" s="279"/>
      <c r="Z16" s="282">
        <v>0.1</v>
      </c>
      <c r="AA16" s="282"/>
      <c r="AB16" s="282"/>
      <c r="AC16" s="282"/>
      <c r="AD16" s="287">
        <v>14754</v>
      </c>
      <c r="AE16" s="287"/>
      <c r="AF16" s="287"/>
      <c r="AG16" s="287"/>
      <c r="AH16" s="287"/>
      <c r="AI16" s="287"/>
      <c r="AJ16" s="287"/>
      <c r="AK16" s="287"/>
      <c r="AL16" s="283">
        <v>0.2</v>
      </c>
      <c r="AM16" s="238"/>
      <c r="AN16" s="238"/>
      <c r="AO16" s="296"/>
      <c r="AP16" s="261" t="s">
        <v>357</v>
      </c>
      <c r="AQ16" s="1"/>
      <c r="AR16" s="1"/>
      <c r="AS16" s="1"/>
      <c r="AT16" s="1"/>
      <c r="AU16" s="1"/>
      <c r="AV16" s="1"/>
      <c r="AW16" s="1"/>
      <c r="AX16" s="1"/>
      <c r="AY16" s="1"/>
      <c r="AZ16" s="1"/>
      <c r="BA16" s="1"/>
      <c r="BB16" s="1"/>
      <c r="BC16" s="1"/>
      <c r="BD16" s="1"/>
      <c r="BE16" s="1"/>
      <c r="BF16" s="269"/>
      <c r="BG16" s="274" t="s">
        <v>196</v>
      </c>
      <c r="BH16" s="217"/>
      <c r="BI16" s="217"/>
      <c r="BJ16" s="217"/>
      <c r="BK16" s="217"/>
      <c r="BL16" s="217"/>
      <c r="BM16" s="217"/>
      <c r="BN16" s="279"/>
      <c r="BO16" s="282" t="s">
        <v>196</v>
      </c>
      <c r="BP16" s="282"/>
      <c r="BQ16" s="282"/>
      <c r="BR16" s="282"/>
      <c r="BS16" s="287" t="s">
        <v>196</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196</v>
      </c>
      <c r="CS16" s="217"/>
      <c r="CT16" s="217"/>
      <c r="CU16" s="217"/>
      <c r="CV16" s="217"/>
      <c r="CW16" s="217"/>
      <c r="CX16" s="217"/>
      <c r="CY16" s="279"/>
      <c r="CZ16" s="282" t="s">
        <v>196</v>
      </c>
      <c r="DA16" s="282"/>
      <c r="DB16" s="282"/>
      <c r="DC16" s="282"/>
      <c r="DD16" s="288" t="s">
        <v>196</v>
      </c>
      <c r="DE16" s="217"/>
      <c r="DF16" s="217"/>
      <c r="DG16" s="217"/>
      <c r="DH16" s="217"/>
      <c r="DI16" s="217"/>
      <c r="DJ16" s="217"/>
      <c r="DK16" s="217"/>
      <c r="DL16" s="217"/>
      <c r="DM16" s="217"/>
      <c r="DN16" s="217"/>
      <c r="DO16" s="217"/>
      <c r="DP16" s="279"/>
      <c r="DQ16" s="288" t="s">
        <v>196</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26603</v>
      </c>
      <c r="S17" s="217"/>
      <c r="T17" s="217"/>
      <c r="U17" s="217"/>
      <c r="V17" s="217"/>
      <c r="W17" s="217"/>
      <c r="X17" s="217"/>
      <c r="Y17" s="279"/>
      <c r="Z17" s="282">
        <v>0.3</v>
      </c>
      <c r="AA17" s="282"/>
      <c r="AB17" s="282"/>
      <c r="AC17" s="282"/>
      <c r="AD17" s="287">
        <v>26603</v>
      </c>
      <c r="AE17" s="287"/>
      <c r="AF17" s="287"/>
      <c r="AG17" s="287"/>
      <c r="AH17" s="287"/>
      <c r="AI17" s="287"/>
      <c r="AJ17" s="287"/>
      <c r="AK17" s="287"/>
      <c r="AL17" s="283">
        <v>0.4</v>
      </c>
      <c r="AM17" s="238"/>
      <c r="AN17" s="238"/>
      <c r="AO17" s="296"/>
      <c r="AP17" s="261" t="s">
        <v>360</v>
      </c>
      <c r="AQ17" s="1"/>
      <c r="AR17" s="1"/>
      <c r="AS17" s="1"/>
      <c r="AT17" s="1"/>
      <c r="AU17" s="1"/>
      <c r="AV17" s="1"/>
      <c r="AW17" s="1"/>
      <c r="AX17" s="1"/>
      <c r="AY17" s="1"/>
      <c r="AZ17" s="1"/>
      <c r="BA17" s="1"/>
      <c r="BB17" s="1"/>
      <c r="BC17" s="1"/>
      <c r="BD17" s="1"/>
      <c r="BE17" s="1"/>
      <c r="BF17" s="269"/>
      <c r="BG17" s="274" t="s">
        <v>196</v>
      </c>
      <c r="BH17" s="217"/>
      <c r="BI17" s="217"/>
      <c r="BJ17" s="217"/>
      <c r="BK17" s="217"/>
      <c r="BL17" s="217"/>
      <c r="BM17" s="217"/>
      <c r="BN17" s="279"/>
      <c r="BO17" s="282" t="s">
        <v>196</v>
      </c>
      <c r="BP17" s="282"/>
      <c r="BQ17" s="282"/>
      <c r="BR17" s="282"/>
      <c r="BS17" s="287" t="s">
        <v>196</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1087129</v>
      </c>
      <c r="CS17" s="217"/>
      <c r="CT17" s="217"/>
      <c r="CU17" s="217"/>
      <c r="CV17" s="217"/>
      <c r="CW17" s="217"/>
      <c r="CX17" s="217"/>
      <c r="CY17" s="279"/>
      <c r="CZ17" s="282">
        <v>11.2</v>
      </c>
      <c r="DA17" s="282"/>
      <c r="DB17" s="282"/>
      <c r="DC17" s="282"/>
      <c r="DD17" s="288" t="s">
        <v>196</v>
      </c>
      <c r="DE17" s="217"/>
      <c r="DF17" s="217"/>
      <c r="DG17" s="217"/>
      <c r="DH17" s="217"/>
      <c r="DI17" s="217"/>
      <c r="DJ17" s="217"/>
      <c r="DK17" s="217"/>
      <c r="DL17" s="217"/>
      <c r="DM17" s="217"/>
      <c r="DN17" s="217"/>
      <c r="DO17" s="217"/>
      <c r="DP17" s="279"/>
      <c r="DQ17" s="288">
        <v>1035881</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1894</v>
      </c>
      <c r="S18" s="217"/>
      <c r="T18" s="217"/>
      <c r="U18" s="217"/>
      <c r="V18" s="217"/>
      <c r="W18" s="217"/>
      <c r="X18" s="217"/>
      <c r="Y18" s="279"/>
      <c r="Z18" s="282">
        <v>0</v>
      </c>
      <c r="AA18" s="282"/>
      <c r="AB18" s="282"/>
      <c r="AC18" s="282"/>
      <c r="AD18" s="287">
        <v>1894</v>
      </c>
      <c r="AE18" s="287"/>
      <c r="AF18" s="287"/>
      <c r="AG18" s="287"/>
      <c r="AH18" s="287"/>
      <c r="AI18" s="287"/>
      <c r="AJ18" s="287"/>
      <c r="AK18" s="287"/>
      <c r="AL18" s="283">
        <v>0</v>
      </c>
      <c r="AM18" s="238"/>
      <c r="AN18" s="238"/>
      <c r="AO18" s="296"/>
      <c r="AP18" s="261" t="s">
        <v>97</v>
      </c>
      <c r="AQ18" s="1"/>
      <c r="AR18" s="1"/>
      <c r="AS18" s="1"/>
      <c r="AT18" s="1"/>
      <c r="AU18" s="1"/>
      <c r="AV18" s="1"/>
      <c r="AW18" s="1"/>
      <c r="AX18" s="1"/>
      <c r="AY18" s="1"/>
      <c r="AZ18" s="1"/>
      <c r="BA18" s="1"/>
      <c r="BB18" s="1"/>
      <c r="BC18" s="1"/>
      <c r="BD18" s="1"/>
      <c r="BE18" s="1"/>
      <c r="BF18" s="269"/>
      <c r="BG18" s="274" t="s">
        <v>196</v>
      </c>
      <c r="BH18" s="217"/>
      <c r="BI18" s="217"/>
      <c r="BJ18" s="217"/>
      <c r="BK18" s="217"/>
      <c r="BL18" s="217"/>
      <c r="BM18" s="217"/>
      <c r="BN18" s="279"/>
      <c r="BO18" s="282" t="s">
        <v>196</v>
      </c>
      <c r="BP18" s="282"/>
      <c r="BQ18" s="282"/>
      <c r="BR18" s="282"/>
      <c r="BS18" s="287" t="s">
        <v>196</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196</v>
      </c>
      <c r="CS18" s="217"/>
      <c r="CT18" s="217"/>
      <c r="CU18" s="217"/>
      <c r="CV18" s="217"/>
      <c r="CW18" s="217"/>
      <c r="CX18" s="217"/>
      <c r="CY18" s="279"/>
      <c r="CZ18" s="282" t="s">
        <v>196</v>
      </c>
      <c r="DA18" s="282"/>
      <c r="DB18" s="282"/>
      <c r="DC18" s="282"/>
      <c r="DD18" s="288" t="s">
        <v>196</v>
      </c>
      <c r="DE18" s="217"/>
      <c r="DF18" s="217"/>
      <c r="DG18" s="217"/>
      <c r="DH18" s="217"/>
      <c r="DI18" s="217"/>
      <c r="DJ18" s="217"/>
      <c r="DK18" s="217"/>
      <c r="DL18" s="217"/>
      <c r="DM18" s="217"/>
      <c r="DN18" s="217"/>
      <c r="DO18" s="217"/>
      <c r="DP18" s="279"/>
      <c r="DQ18" s="288" t="s">
        <v>196</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24709</v>
      </c>
      <c r="S19" s="217"/>
      <c r="T19" s="217"/>
      <c r="U19" s="217"/>
      <c r="V19" s="217"/>
      <c r="W19" s="217"/>
      <c r="X19" s="217"/>
      <c r="Y19" s="279"/>
      <c r="Z19" s="282">
        <v>0.2</v>
      </c>
      <c r="AA19" s="282"/>
      <c r="AB19" s="282"/>
      <c r="AC19" s="282"/>
      <c r="AD19" s="287">
        <v>24709</v>
      </c>
      <c r="AE19" s="287"/>
      <c r="AF19" s="287"/>
      <c r="AG19" s="287"/>
      <c r="AH19" s="287"/>
      <c r="AI19" s="287"/>
      <c r="AJ19" s="287"/>
      <c r="AK19" s="287"/>
      <c r="AL19" s="283">
        <v>0.4</v>
      </c>
      <c r="AM19" s="238"/>
      <c r="AN19" s="238"/>
      <c r="AO19" s="296"/>
      <c r="AP19" s="261" t="s">
        <v>250</v>
      </c>
      <c r="AQ19" s="1"/>
      <c r="AR19" s="1"/>
      <c r="AS19" s="1"/>
      <c r="AT19" s="1"/>
      <c r="AU19" s="1"/>
      <c r="AV19" s="1"/>
      <c r="AW19" s="1"/>
      <c r="AX19" s="1"/>
      <c r="AY19" s="1"/>
      <c r="AZ19" s="1"/>
      <c r="BA19" s="1"/>
      <c r="BB19" s="1"/>
      <c r="BC19" s="1"/>
      <c r="BD19" s="1"/>
      <c r="BE19" s="1"/>
      <c r="BF19" s="269"/>
      <c r="BG19" s="274">
        <v>2158</v>
      </c>
      <c r="BH19" s="217"/>
      <c r="BI19" s="217"/>
      <c r="BJ19" s="217"/>
      <c r="BK19" s="217"/>
      <c r="BL19" s="217"/>
      <c r="BM19" s="217"/>
      <c r="BN19" s="279"/>
      <c r="BO19" s="282">
        <v>0.3</v>
      </c>
      <c r="BP19" s="282"/>
      <c r="BQ19" s="282"/>
      <c r="BR19" s="282"/>
      <c r="BS19" s="287" t="s">
        <v>196</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196</v>
      </c>
      <c r="CS19" s="217"/>
      <c r="CT19" s="217"/>
      <c r="CU19" s="217"/>
      <c r="CV19" s="217"/>
      <c r="CW19" s="217"/>
      <c r="CX19" s="217"/>
      <c r="CY19" s="279"/>
      <c r="CZ19" s="282" t="s">
        <v>196</v>
      </c>
      <c r="DA19" s="282"/>
      <c r="DB19" s="282"/>
      <c r="DC19" s="282"/>
      <c r="DD19" s="288" t="s">
        <v>196</v>
      </c>
      <c r="DE19" s="217"/>
      <c r="DF19" s="217"/>
      <c r="DG19" s="217"/>
      <c r="DH19" s="217"/>
      <c r="DI19" s="217"/>
      <c r="DJ19" s="217"/>
      <c r="DK19" s="217"/>
      <c r="DL19" s="217"/>
      <c r="DM19" s="217"/>
      <c r="DN19" s="217"/>
      <c r="DO19" s="217"/>
      <c r="DP19" s="279"/>
      <c r="DQ19" s="288" t="s">
        <v>196</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196</v>
      </c>
      <c r="S20" s="217"/>
      <c r="T20" s="217"/>
      <c r="U20" s="217"/>
      <c r="V20" s="217"/>
      <c r="W20" s="217"/>
      <c r="X20" s="217"/>
      <c r="Y20" s="279"/>
      <c r="Z20" s="282" t="s">
        <v>196</v>
      </c>
      <c r="AA20" s="282"/>
      <c r="AB20" s="282"/>
      <c r="AC20" s="282"/>
      <c r="AD20" s="287" t="s">
        <v>196</v>
      </c>
      <c r="AE20" s="287"/>
      <c r="AF20" s="287"/>
      <c r="AG20" s="287"/>
      <c r="AH20" s="287"/>
      <c r="AI20" s="287"/>
      <c r="AJ20" s="287"/>
      <c r="AK20" s="287"/>
      <c r="AL20" s="283" t="s">
        <v>196</v>
      </c>
      <c r="AM20" s="238"/>
      <c r="AN20" s="238"/>
      <c r="AO20" s="296"/>
      <c r="AP20" s="261" t="s">
        <v>368</v>
      </c>
      <c r="AQ20" s="1"/>
      <c r="AR20" s="1"/>
      <c r="AS20" s="1"/>
      <c r="AT20" s="1"/>
      <c r="AU20" s="1"/>
      <c r="AV20" s="1"/>
      <c r="AW20" s="1"/>
      <c r="AX20" s="1"/>
      <c r="AY20" s="1"/>
      <c r="AZ20" s="1"/>
      <c r="BA20" s="1"/>
      <c r="BB20" s="1"/>
      <c r="BC20" s="1"/>
      <c r="BD20" s="1"/>
      <c r="BE20" s="1"/>
      <c r="BF20" s="269"/>
      <c r="BG20" s="274">
        <v>2158</v>
      </c>
      <c r="BH20" s="217"/>
      <c r="BI20" s="217"/>
      <c r="BJ20" s="217"/>
      <c r="BK20" s="217"/>
      <c r="BL20" s="217"/>
      <c r="BM20" s="217"/>
      <c r="BN20" s="279"/>
      <c r="BO20" s="282">
        <v>0.3</v>
      </c>
      <c r="BP20" s="282"/>
      <c r="BQ20" s="282"/>
      <c r="BR20" s="282"/>
      <c r="BS20" s="287" t="s">
        <v>196</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9710113</v>
      </c>
      <c r="CS20" s="217"/>
      <c r="CT20" s="217"/>
      <c r="CU20" s="217"/>
      <c r="CV20" s="217"/>
      <c r="CW20" s="217"/>
      <c r="CX20" s="217"/>
      <c r="CY20" s="279"/>
      <c r="CZ20" s="282">
        <v>100</v>
      </c>
      <c r="DA20" s="282"/>
      <c r="DB20" s="282"/>
      <c r="DC20" s="282"/>
      <c r="DD20" s="288">
        <v>1332593</v>
      </c>
      <c r="DE20" s="217"/>
      <c r="DF20" s="217"/>
      <c r="DG20" s="217"/>
      <c r="DH20" s="217"/>
      <c r="DI20" s="217"/>
      <c r="DJ20" s="217"/>
      <c r="DK20" s="217"/>
      <c r="DL20" s="217"/>
      <c r="DM20" s="217"/>
      <c r="DN20" s="217"/>
      <c r="DO20" s="217"/>
      <c r="DP20" s="279"/>
      <c r="DQ20" s="288">
        <v>6685003</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5183366</v>
      </c>
      <c r="S21" s="217"/>
      <c r="T21" s="217"/>
      <c r="U21" s="217"/>
      <c r="V21" s="217"/>
      <c r="W21" s="217"/>
      <c r="X21" s="217"/>
      <c r="Y21" s="279"/>
      <c r="Z21" s="282">
        <v>51.5</v>
      </c>
      <c r="AA21" s="282"/>
      <c r="AB21" s="282"/>
      <c r="AC21" s="282"/>
      <c r="AD21" s="287">
        <v>4694402</v>
      </c>
      <c r="AE21" s="287"/>
      <c r="AF21" s="287"/>
      <c r="AG21" s="287"/>
      <c r="AH21" s="287"/>
      <c r="AI21" s="287"/>
      <c r="AJ21" s="287"/>
      <c r="AK21" s="287"/>
      <c r="AL21" s="283">
        <v>78.900000000000006</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2158</v>
      </c>
      <c r="BH21" s="217"/>
      <c r="BI21" s="217"/>
      <c r="BJ21" s="217"/>
      <c r="BK21" s="217"/>
      <c r="BL21" s="217"/>
      <c r="BM21" s="217"/>
      <c r="BN21" s="279"/>
      <c r="BO21" s="282">
        <v>0.3</v>
      </c>
      <c r="BP21" s="282"/>
      <c r="BQ21" s="282"/>
      <c r="BR21" s="282"/>
      <c r="BS21" s="287" t="s">
        <v>196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4694402</v>
      </c>
      <c r="S22" s="217"/>
      <c r="T22" s="217"/>
      <c r="U22" s="217"/>
      <c r="V22" s="217"/>
      <c r="W22" s="217"/>
      <c r="X22" s="217"/>
      <c r="Y22" s="279"/>
      <c r="Z22" s="282">
        <v>46.6</v>
      </c>
      <c r="AA22" s="282"/>
      <c r="AB22" s="282"/>
      <c r="AC22" s="282"/>
      <c r="AD22" s="287">
        <v>4694402</v>
      </c>
      <c r="AE22" s="287"/>
      <c r="AF22" s="287"/>
      <c r="AG22" s="287"/>
      <c r="AH22" s="287"/>
      <c r="AI22" s="287"/>
      <c r="AJ22" s="287"/>
      <c r="AK22" s="287"/>
      <c r="AL22" s="283">
        <v>78.900000000000006</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196</v>
      </c>
      <c r="BH22" s="217"/>
      <c r="BI22" s="217"/>
      <c r="BJ22" s="217"/>
      <c r="BK22" s="217"/>
      <c r="BL22" s="217"/>
      <c r="BM22" s="217"/>
      <c r="BN22" s="279"/>
      <c r="BO22" s="282" t="s">
        <v>196</v>
      </c>
      <c r="BP22" s="282"/>
      <c r="BQ22" s="282"/>
      <c r="BR22" s="282"/>
      <c r="BS22" s="287" t="s">
        <v>196</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488964</v>
      </c>
      <c r="S23" s="217"/>
      <c r="T23" s="217"/>
      <c r="U23" s="217"/>
      <c r="V23" s="217"/>
      <c r="W23" s="217"/>
      <c r="X23" s="217"/>
      <c r="Y23" s="279"/>
      <c r="Z23" s="282">
        <v>4.9000000000000004</v>
      </c>
      <c r="AA23" s="282"/>
      <c r="AB23" s="282"/>
      <c r="AC23" s="282"/>
      <c r="AD23" s="287" t="s">
        <v>196</v>
      </c>
      <c r="AE23" s="287"/>
      <c r="AF23" s="287"/>
      <c r="AG23" s="287"/>
      <c r="AH23" s="287"/>
      <c r="AI23" s="287"/>
      <c r="AJ23" s="287"/>
      <c r="AK23" s="287"/>
      <c r="AL23" s="283" t="s">
        <v>196</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t="s">
        <v>196</v>
      </c>
      <c r="BH23" s="217"/>
      <c r="BI23" s="217"/>
      <c r="BJ23" s="217"/>
      <c r="BK23" s="217"/>
      <c r="BL23" s="217"/>
      <c r="BM23" s="217"/>
      <c r="BN23" s="279"/>
      <c r="BO23" s="282" t="s">
        <v>196</v>
      </c>
      <c r="BP23" s="282"/>
      <c r="BQ23" s="282"/>
      <c r="BR23" s="282"/>
      <c r="BS23" s="287" t="s">
        <v>196</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196</v>
      </c>
      <c r="S24" s="217"/>
      <c r="T24" s="217"/>
      <c r="U24" s="217"/>
      <c r="V24" s="217"/>
      <c r="W24" s="217"/>
      <c r="X24" s="217"/>
      <c r="Y24" s="279"/>
      <c r="Z24" s="282" t="s">
        <v>196</v>
      </c>
      <c r="AA24" s="282"/>
      <c r="AB24" s="282"/>
      <c r="AC24" s="282"/>
      <c r="AD24" s="287" t="s">
        <v>196</v>
      </c>
      <c r="AE24" s="287"/>
      <c r="AF24" s="287"/>
      <c r="AG24" s="287"/>
      <c r="AH24" s="287"/>
      <c r="AI24" s="287"/>
      <c r="AJ24" s="287"/>
      <c r="AK24" s="287"/>
      <c r="AL24" s="283" t="s">
        <v>196</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196</v>
      </c>
      <c r="BH24" s="217"/>
      <c r="BI24" s="217"/>
      <c r="BJ24" s="217"/>
      <c r="BK24" s="217"/>
      <c r="BL24" s="217"/>
      <c r="BM24" s="217"/>
      <c r="BN24" s="279"/>
      <c r="BO24" s="282" t="s">
        <v>196</v>
      </c>
      <c r="BP24" s="282"/>
      <c r="BQ24" s="282"/>
      <c r="BR24" s="282"/>
      <c r="BS24" s="287" t="s">
        <v>196</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3361547</v>
      </c>
      <c r="CS24" s="276"/>
      <c r="CT24" s="276"/>
      <c r="CU24" s="276"/>
      <c r="CV24" s="276"/>
      <c r="CW24" s="276"/>
      <c r="CX24" s="276"/>
      <c r="CY24" s="278"/>
      <c r="CZ24" s="291">
        <v>34.6</v>
      </c>
      <c r="DA24" s="293"/>
      <c r="DB24" s="293"/>
      <c r="DC24" s="337"/>
      <c r="DD24" s="341">
        <v>2802398</v>
      </c>
      <c r="DE24" s="276"/>
      <c r="DF24" s="276"/>
      <c r="DG24" s="276"/>
      <c r="DH24" s="276"/>
      <c r="DI24" s="276"/>
      <c r="DJ24" s="276"/>
      <c r="DK24" s="278"/>
      <c r="DL24" s="341">
        <v>2712715</v>
      </c>
      <c r="DM24" s="276"/>
      <c r="DN24" s="276"/>
      <c r="DO24" s="276"/>
      <c r="DP24" s="276"/>
      <c r="DQ24" s="276"/>
      <c r="DR24" s="276"/>
      <c r="DS24" s="276"/>
      <c r="DT24" s="276"/>
      <c r="DU24" s="276"/>
      <c r="DV24" s="278"/>
      <c r="DW24" s="291">
        <v>45.5</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6395043</v>
      </c>
      <c r="S25" s="217"/>
      <c r="T25" s="217"/>
      <c r="U25" s="217"/>
      <c r="V25" s="217"/>
      <c r="W25" s="217"/>
      <c r="X25" s="217"/>
      <c r="Y25" s="279"/>
      <c r="Z25" s="282">
        <v>63.5</v>
      </c>
      <c r="AA25" s="282"/>
      <c r="AB25" s="282"/>
      <c r="AC25" s="282"/>
      <c r="AD25" s="287">
        <v>5906079</v>
      </c>
      <c r="AE25" s="287"/>
      <c r="AF25" s="287"/>
      <c r="AG25" s="287"/>
      <c r="AH25" s="287"/>
      <c r="AI25" s="287"/>
      <c r="AJ25" s="287"/>
      <c r="AK25" s="287"/>
      <c r="AL25" s="283">
        <v>99.2</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196</v>
      </c>
      <c r="BH25" s="217"/>
      <c r="BI25" s="217"/>
      <c r="BJ25" s="217"/>
      <c r="BK25" s="217"/>
      <c r="BL25" s="217"/>
      <c r="BM25" s="217"/>
      <c r="BN25" s="279"/>
      <c r="BO25" s="282" t="s">
        <v>196</v>
      </c>
      <c r="BP25" s="282"/>
      <c r="BQ25" s="282"/>
      <c r="BR25" s="282"/>
      <c r="BS25" s="287" t="s">
        <v>196</v>
      </c>
      <c r="BT25" s="287"/>
      <c r="BU25" s="287"/>
      <c r="BV25" s="287"/>
      <c r="BW25" s="287"/>
      <c r="BX25" s="287"/>
      <c r="BY25" s="287"/>
      <c r="BZ25" s="287"/>
      <c r="CA25" s="287"/>
      <c r="CB25" s="325"/>
      <c r="CD25" s="261" t="s">
        <v>194</v>
      </c>
      <c r="CE25" s="1"/>
      <c r="CF25" s="1"/>
      <c r="CG25" s="1"/>
      <c r="CH25" s="1"/>
      <c r="CI25" s="1"/>
      <c r="CJ25" s="1"/>
      <c r="CK25" s="1"/>
      <c r="CL25" s="1"/>
      <c r="CM25" s="1"/>
      <c r="CN25" s="1"/>
      <c r="CO25" s="1"/>
      <c r="CP25" s="1"/>
      <c r="CQ25" s="269"/>
      <c r="CR25" s="274">
        <v>1505862</v>
      </c>
      <c r="CS25" s="313"/>
      <c r="CT25" s="313"/>
      <c r="CU25" s="313"/>
      <c r="CV25" s="313"/>
      <c r="CW25" s="313"/>
      <c r="CX25" s="313"/>
      <c r="CY25" s="332"/>
      <c r="CZ25" s="283">
        <v>15.5</v>
      </c>
      <c r="DA25" s="335"/>
      <c r="DB25" s="335"/>
      <c r="DC25" s="338"/>
      <c r="DD25" s="288">
        <v>1419254</v>
      </c>
      <c r="DE25" s="313"/>
      <c r="DF25" s="313"/>
      <c r="DG25" s="313"/>
      <c r="DH25" s="313"/>
      <c r="DI25" s="313"/>
      <c r="DJ25" s="313"/>
      <c r="DK25" s="332"/>
      <c r="DL25" s="288">
        <v>1419254</v>
      </c>
      <c r="DM25" s="313"/>
      <c r="DN25" s="313"/>
      <c r="DO25" s="313"/>
      <c r="DP25" s="313"/>
      <c r="DQ25" s="313"/>
      <c r="DR25" s="313"/>
      <c r="DS25" s="313"/>
      <c r="DT25" s="313"/>
      <c r="DU25" s="313"/>
      <c r="DV25" s="332"/>
      <c r="DW25" s="283">
        <v>23.8</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663</v>
      </c>
      <c r="S26" s="217"/>
      <c r="T26" s="217"/>
      <c r="U26" s="217"/>
      <c r="V26" s="217"/>
      <c r="W26" s="217"/>
      <c r="X26" s="217"/>
      <c r="Y26" s="279"/>
      <c r="Z26" s="282">
        <v>0</v>
      </c>
      <c r="AA26" s="282"/>
      <c r="AB26" s="282"/>
      <c r="AC26" s="282"/>
      <c r="AD26" s="287">
        <v>663</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196</v>
      </c>
      <c r="BH26" s="217"/>
      <c r="BI26" s="217"/>
      <c r="BJ26" s="217"/>
      <c r="BK26" s="217"/>
      <c r="BL26" s="217"/>
      <c r="BM26" s="217"/>
      <c r="BN26" s="279"/>
      <c r="BO26" s="282" t="s">
        <v>196</v>
      </c>
      <c r="BP26" s="282"/>
      <c r="BQ26" s="282"/>
      <c r="BR26" s="282"/>
      <c r="BS26" s="287" t="s">
        <v>196</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944358</v>
      </c>
      <c r="CS26" s="217"/>
      <c r="CT26" s="217"/>
      <c r="CU26" s="217"/>
      <c r="CV26" s="217"/>
      <c r="CW26" s="217"/>
      <c r="CX26" s="217"/>
      <c r="CY26" s="279"/>
      <c r="CZ26" s="283">
        <v>9.6999999999999993</v>
      </c>
      <c r="DA26" s="335"/>
      <c r="DB26" s="335"/>
      <c r="DC26" s="338"/>
      <c r="DD26" s="288">
        <v>872166</v>
      </c>
      <c r="DE26" s="217"/>
      <c r="DF26" s="217"/>
      <c r="DG26" s="217"/>
      <c r="DH26" s="217"/>
      <c r="DI26" s="217"/>
      <c r="DJ26" s="217"/>
      <c r="DK26" s="279"/>
      <c r="DL26" s="288" t="s">
        <v>196</v>
      </c>
      <c r="DM26" s="217"/>
      <c r="DN26" s="217"/>
      <c r="DO26" s="217"/>
      <c r="DP26" s="217"/>
      <c r="DQ26" s="217"/>
      <c r="DR26" s="217"/>
      <c r="DS26" s="217"/>
      <c r="DT26" s="217"/>
      <c r="DU26" s="217"/>
      <c r="DV26" s="279"/>
      <c r="DW26" s="283" t="s">
        <v>196</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150381</v>
      </c>
      <c r="S27" s="217"/>
      <c r="T27" s="217"/>
      <c r="U27" s="217"/>
      <c r="V27" s="217"/>
      <c r="W27" s="217"/>
      <c r="X27" s="217"/>
      <c r="Y27" s="279"/>
      <c r="Z27" s="282">
        <v>1.5</v>
      </c>
      <c r="AA27" s="282"/>
      <c r="AB27" s="282"/>
      <c r="AC27" s="282"/>
      <c r="AD27" s="287" t="s">
        <v>196</v>
      </c>
      <c r="AE27" s="287"/>
      <c r="AF27" s="287"/>
      <c r="AG27" s="287"/>
      <c r="AH27" s="287"/>
      <c r="AI27" s="287"/>
      <c r="AJ27" s="287"/>
      <c r="AK27" s="287"/>
      <c r="AL27" s="283" t="s">
        <v>196</v>
      </c>
      <c r="AM27" s="238"/>
      <c r="AN27" s="238"/>
      <c r="AO27" s="296"/>
      <c r="AP27" s="261" t="s">
        <v>391</v>
      </c>
      <c r="AQ27" s="1"/>
      <c r="AR27" s="1"/>
      <c r="AS27" s="1"/>
      <c r="AT27" s="1"/>
      <c r="AU27" s="1"/>
      <c r="AV27" s="1"/>
      <c r="AW27" s="1"/>
      <c r="AX27" s="1"/>
      <c r="AY27" s="1"/>
      <c r="AZ27" s="1"/>
      <c r="BA27" s="1"/>
      <c r="BB27" s="1"/>
      <c r="BC27" s="1"/>
      <c r="BD27" s="1"/>
      <c r="BE27" s="1"/>
      <c r="BF27" s="269"/>
      <c r="BG27" s="274">
        <v>812684</v>
      </c>
      <c r="BH27" s="217"/>
      <c r="BI27" s="217"/>
      <c r="BJ27" s="217"/>
      <c r="BK27" s="217"/>
      <c r="BL27" s="217"/>
      <c r="BM27" s="217"/>
      <c r="BN27" s="279"/>
      <c r="BO27" s="282">
        <v>100</v>
      </c>
      <c r="BP27" s="282"/>
      <c r="BQ27" s="282"/>
      <c r="BR27" s="282"/>
      <c r="BS27" s="287">
        <v>14865</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768556</v>
      </c>
      <c r="CS27" s="313"/>
      <c r="CT27" s="313"/>
      <c r="CU27" s="313"/>
      <c r="CV27" s="313"/>
      <c r="CW27" s="313"/>
      <c r="CX27" s="313"/>
      <c r="CY27" s="332"/>
      <c r="CZ27" s="283">
        <v>7.9</v>
      </c>
      <c r="DA27" s="335"/>
      <c r="DB27" s="335"/>
      <c r="DC27" s="338"/>
      <c r="DD27" s="288">
        <v>347263</v>
      </c>
      <c r="DE27" s="313"/>
      <c r="DF27" s="313"/>
      <c r="DG27" s="313"/>
      <c r="DH27" s="313"/>
      <c r="DI27" s="313"/>
      <c r="DJ27" s="313"/>
      <c r="DK27" s="332"/>
      <c r="DL27" s="288">
        <v>257580</v>
      </c>
      <c r="DM27" s="313"/>
      <c r="DN27" s="313"/>
      <c r="DO27" s="313"/>
      <c r="DP27" s="313"/>
      <c r="DQ27" s="313"/>
      <c r="DR27" s="313"/>
      <c r="DS27" s="313"/>
      <c r="DT27" s="313"/>
      <c r="DU27" s="313"/>
      <c r="DV27" s="332"/>
      <c r="DW27" s="283">
        <v>4.3</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148531</v>
      </c>
      <c r="S28" s="217"/>
      <c r="T28" s="217"/>
      <c r="U28" s="217"/>
      <c r="V28" s="217"/>
      <c r="W28" s="217"/>
      <c r="X28" s="217"/>
      <c r="Y28" s="279"/>
      <c r="Z28" s="282">
        <v>1.5</v>
      </c>
      <c r="AA28" s="282"/>
      <c r="AB28" s="282"/>
      <c r="AC28" s="282"/>
      <c r="AD28" s="287">
        <v>28072</v>
      </c>
      <c r="AE28" s="287"/>
      <c r="AF28" s="287"/>
      <c r="AG28" s="287"/>
      <c r="AH28" s="287"/>
      <c r="AI28" s="287"/>
      <c r="AJ28" s="287"/>
      <c r="AK28" s="287"/>
      <c r="AL28" s="283">
        <v>0.5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1087129</v>
      </c>
      <c r="CS28" s="217"/>
      <c r="CT28" s="217"/>
      <c r="CU28" s="217"/>
      <c r="CV28" s="217"/>
      <c r="CW28" s="217"/>
      <c r="CX28" s="217"/>
      <c r="CY28" s="279"/>
      <c r="CZ28" s="283">
        <v>11.2</v>
      </c>
      <c r="DA28" s="335"/>
      <c r="DB28" s="335"/>
      <c r="DC28" s="338"/>
      <c r="DD28" s="288">
        <v>1035881</v>
      </c>
      <c r="DE28" s="217"/>
      <c r="DF28" s="217"/>
      <c r="DG28" s="217"/>
      <c r="DH28" s="217"/>
      <c r="DI28" s="217"/>
      <c r="DJ28" s="217"/>
      <c r="DK28" s="279"/>
      <c r="DL28" s="288">
        <v>1035881</v>
      </c>
      <c r="DM28" s="217"/>
      <c r="DN28" s="217"/>
      <c r="DO28" s="217"/>
      <c r="DP28" s="217"/>
      <c r="DQ28" s="217"/>
      <c r="DR28" s="217"/>
      <c r="DS28" s="217"/>
      <c r="DT28" s="217"/>
      <c r="DU28" s="217"/>
      <c r="DV28" s="279"/>
      <c r="DW28" s="283">
        <v>17.399999999999999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26378</v>
      </c>
      <c r="S29" s="217"/>
      <c r="T29" s="217"/>
      <c r="U29" s="217"/>
      <c r="V29" s="217"/>
      <c r="W29" s="217"/>
      <c r="X29" s="217"/>
      <c r="Y29" s="279"/>
      <c r="Z29" s="282">
        <v>0.3</v>
      </c>
      <c r="AA29" s="282"/>
      <c r="AB29" s="282"/>
      <c r="AC29" s="282"/>
      <c r="AD29" s="287">
        <v>16</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1087129</v>
      </c>
      <c r="CS29" s="313"/>
      <c r="CT29" s="313"/>
      <c r="CU29" s="313"/>
      <c r="CV29" s="313"/>
      <c r="CW29" s="313"/>
      <c r="CX29" s="313"/>
      <c r="CY29" s="332"/>
      <c r="CZ29" s="283">
        <v>11.2</v>
      </c>
      <c r="DA29" s="335"/>
      <c r="DB29" s="335"/>
      <c r="DC29" s="338"/>
      <c r="DD29" s="288">
        <v>1035881</v>
      </c>
      <c r="DE29" s="313"/>
      <c r="DF29" s="313"/>
      <c r="DG29" s="313"/>
      <c r="DH29" s="313"/>
      <c r="DI29" s="313"/>
      <c r="DJ29" s="313"/>
      <c r="DK29" s="332"/>
      <c r="DL29" s="288">
        <v>1035881</v>
      </c>
      <c r="DM29" s="313"/>
      <c r="DN29" s="313"/>
      <c r="DO29" s="313"/>
      <c r="DP29" s="313"/>
      <c r="DQ29" s="313"/>
      <c r="DR29" s="313"/>
      <c r="DS29" s="313"/>
      <c r="DT29" s="313"/>
      <c r="DU29" s="313"/>
      <c r="DV29" s="332"/>
      <c r="DW29" s="283">
        <v>17.399999999999999</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567594</v>
      </c>
      <c r="S30" s="217"/>
      <c r="T30" s="217"/>
      <c r="U30" s="217"/>
      <c r="V30" s="217"/>
      <c r="W30" s="217"/>
      <c r="X30" s="217"/>
      <c r="Y30" s="279"/>
      <c r="Z30" s="282">
        <v>5.6</v>
      </c>
      <c r="AA30" s="282"/>
      <c r="AB30" s="282"/>
      <c r="AC30" s="282"/>
      <c r="AD30" s="287" t="s">
        <v>196</v>
      </c>
      <c r="AE30" s="287"/>
      <c r="AF30" s="287"/>
      <c r="AG30" s="287"/>
      <c r="AH30" s="287"/>
      <c r="AI30" s="287"/>
      <c r="AJ30" s="287"/>
      <c r="AK30" s="287"/>
      <c r="AL30" s="283" t="s">
        <v>196</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1044738</v>
      </c>
      <c r="CS30" s="217"/>
      <c r="CT30" s="217"/>
      <c r="CU30" s="217"/>
      <c r="CV30" s="217"/>
      <c r="CW30" s="217"/>
      <c r="CX30" s="217"/>
      <c r="CY30" s="279"/>
      <c r="CZ30" s="283">
        <v>10.8</v>
      </c>
      <c r="DA30" s="335"/>
      <c r="DB30" s="335"/>
      <c r="DC30" s="338"/>
      <c r="DD30" s="288">
        <v>997206</v>
      </c>
      <c r="DE30" s="217"/>
      <c r="DF30" s="217"/>
      <c r="DG30" s="217"/>
      <c r="DH30" s="217"/>
      <c r="DI30" s="217"/>
      <c r="DJ30" s="217"/>
      <c r="DK30" s="279"/>
      <c r="DL30" s="288">
        <v>997206</v>
      </c>
      <c r="DM30" s="217"/>
      <c r="DN30" s="217"/>
      <c r="DO30" s="217"/>
      <c r="DP30" s="217"/>
      <c r="DQ30" s="217"/>
      <c r="DR30" s="217"/>
      <c r="DS30" s="217"/>
      <c r="DT30" s="217"/>
      <c r="DU30" s="217"/>
      <c r="DV30" s="279"/>
      <c r="DW30" s="283">
        <v>16.7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196</v>
      </c>
      <c r="S31" s="217"/>
      <c r="T31" s="217"/>
      <c r="U31" s="217"/>
      <c r="V31" s="217"/>
      <c r="W31" s="217"/>
      <c r="X31" s="217"/>
      <c r="Y31" s="279"/>
      <c r="Z31" s="282" t="s">
        <v>196</v>
      </c>
      <c r="AA31" s="282"/>
      <c r="AB31" s="282"/>
      <c r="AC31" s="282"/>
      <c r="AD31" s="287" t="s">
        <v>196</v>
      </c>
      <c r="AE31" s="287"/>
      <c r="AF31" s="287"/>
      <c r="AG31" s="287"/>
      <c r="AH31" s="287"/>
      <c r="AI31" s="287"/>
      <c r="AJ31" s="287"/>
      <c r="AK31" s="287"/>
      <c r="AL31" s="283" t="s">
        <v>196</v>
      </c>
      <c r="AM31" s="238"/>
      <c r="AN31" s="238"/>
      <c r="AO31" s="296"/>
      <c r="AP31" s="163" t="s">
        <v>5</v>
      </c>
      <c r="AQ31" s="178"/>
      <c r="AR31" s="178"/>
      <c r="AS31" s="178"/>
      <c r="AT31" s="306" t="s">
        <v>395</v>
      </c>
      <c r="AU31" s="265"/>
      <c r="AV31" s="265"/>
      <c r="AW31" s="265"/>
      <c r="AX31" s="260" t="s">
        <v>272</v>
      </c>
      <c r="AY31" s="265"/>
      <c r="AZ31" s="265"/>
      <c r="BA31" s="265"/>
      <c r="BB31" s="265"/>
      <c r="BC31" s="265"/>
      <c r="BD31" s="265"/>
      <c r="BE31" s="265"/>
      <c r="BF31" s="268"/>
      <c r="BG31" s="318">
        <v>99.5</v>
      </c>
      <c r="BH31" s="322"/>
      <c r="BI31" s="322"/>
      <c r="BJ31" s="322"/>
      <c r="BK31" s="322"/>
      <c r="BL31" s="322"/>
      <c r="BM31" s="293">
        <v>97.7</v>
      </c>
      <c r="BN31" s="322"/>
      <c r="BO31" s="322"/>
      <c r="BP31" s="322"/>
      <c r="BQ31" s="324"/>
      <c r="BR31" s="318">
        <v>99.5</v>
      </c>
      <c r="BS31" s="322"/>
      <c r="BT31" s="322"/>
      <c r="BU31" s="322"/>
      <c r="BV31" s="322"/>
      <c r="BW31" s="322"/>
      <c r="BX31" s="293">
        <v>97.6</v>
      </c>
      <c r="BY31" s="322"/>
      <c r="BZ31" s="322"/>
      <c r="CA31" s="322"/>
      <c r="CB31" s="324"/>
      <c r="CD31" s="134"/>
      <c r="CE31" s="42"/>
      <c r="CF31" s="261" t="s">
        <v>317</v>
      </c>
      <c r="CG31" s="1"/>
      <c r="CH31" s="1"/>
      <c r="CI31" s="1"/>
      <c r="CJ31" s="1"/>
      <c r="CK31" s="1"/>
      <c r="CL31" s="1"/>
      <c r="CM31" s="1"/>
      <c r="CN31" s="1"/>
      <c r="CO31" s="1"/>
      <c r="CP31" s="1"/>
      <c r="CQ31" s="269"/>
      <c r="CR31" s="274">
        <v>42391</v>
      </c>
      <c r="CS31" s="313"/>
      <c r="CT31" s="313"/>
      <c r="CU31" s="313"/>
      <c r="CV31" s="313"/>
      <c r="CW31" s="313"/>
      <c r="CX31" s="313"/>
      <c r="CY31" s="332"/>
      <c r="CZ31" s="283">
        <v>0.4</v>
      </c>
      <c r="DA31" s="335"/>
      <c r="DB31" s="335"/>
      <c r="DC31" s="338"/>
      <c r="DD31" s="288">
        <v>38675</v>
      </c>
      <c r="DE31" s="313"/>
      <c r="DF31" s="313"/>
      <c r="DG31" s="313"/>
      <c r="DH31" s="313"/>
      <c r="DI31" s="313"/>
      <c r="DJ31" s="313"/>
      <c r="DK31" s="332"/>
      <c r="DL31" s="288">
        <v>38675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444919</v>
      </c>
      <c r="S32" s="217"/>
      <c r="T32" s="217"/>
      <c r="U32" s="217"/>
      <c r="V32" s="217"/>
      <c r="W32" s="217"/>
      <c r="X32" s="217"/>
      <c r="Y32" s="279"/>
      <c r="Z32" s="282">
        <v>4.4000000000000004</v>
      </c>
      <c r="AA32" s="282"/>
      <c r="AB32" s="282"/>
      <c r="AC32" s="282"/>
      <c r="AD32" s="287" t="s">
        <v>196</v>
      </c>
      <c r="AE32" s="287"/>
      <c r="AF32" s="287"/>
      <c r="AG32" s="287"/>
      <c r="AH32" s="287"/>
      <c r="AI32" s="287"/>
      <c r="AJ32" s="287"/>
      <c r="AK32" s="287"/>
      <c r="AL32" s="283" t="s">
        <v>196</v>
      </c>
      <c r="AM32" s="238"/>
      <c r="AN32" s="238"/>
      <c r="AO32" s="296"/>
      <c r="AP32" s="299"/>
      <c r="AQ32" s="29"/>
      <c r="AR32" s="29"/>
      <c r="AS32" s="29"/>
      <c r="AT32" s="307"/>
      <c r="AU32" s="1" t="s">
        <v>243</v>
      </c>
      <c r="AX32" s="261" t="s">
        <v>375</v>
      </c>
      <c r="AY32" s="1"/>
      <c r="AZ32" s="1"/>
      <c r="BA32" s="1"/>
      <c r="BB32" s="1"/>
      <c r="BC32" s="1"/>
      <c r="BD32" s="1"/>
      <c r="BE32" s="1"/>
      <c r="BF32" s="269"/>
      <c r="BG32" s="319">
        <v>99.3</v>
      </c>
      <c r="BH32" s="313"/>
      <c r="BI32" s="313"/>
      <c r="BJ32" s="313"/>
      <c r="BK32" s="313"/>
      <c r="BL32" s="313"/>
      <c r="BM32" s="238">
        <v>97.6</v>
      </c>
      <c r="BN32" s="313"/>
      <c r="BO32" s="313"/>
      <c r="BP32" s="313"/>
      <c r="BQ32" s="316"/>
      <c r="BR32" s="319">
        <v>99.3</v>
      </c>
      <c r="BS32" s="313"/>
      <c r="BT32" s="313"/>
      <c r="BU32" s="313"/>
      <c r="BV32" s="313"/>
      <c r="BW32" s="313"/>
      <c r="BX32" s="238">
        <v>97.7</v>
      </c>
      <c r="BY32" s="313"/>
      <c r="BZ32" s="313"/>
      <c r="CA32" s="313"/>
      <c r="CB32" s="316"/>
      <c r="CD32" s="135"/>
      <c r="CE32" s="142"/>
      <c r="CF32" s="261" t="s">
        <v>397</v>
      </c>
      <c r="CG32" s="1"/>
      <c r="CH32" s="1"/>
      <c r="CI32" s="1"/>
      <c r="CJ32" s="1"/>
      <c r="CK32" s="1"/>
      <c r="CL32" s="1"/>
      <c r="CM32" s="1"/>
      <c r="CN32" s="1"/>
      <c r="CO32" s="1"/>
      <c r="CP32" s="1"/>
      <c r="CQ32" s="269"/>
      <c r="CR32" s="274" t="s">
        <v>196</v>
      </c>
      <c r="CS32" s="217"/>
      <c r="CT32" s="217"/>
      <c r="CU32" s="217"/>
      <c r="CV32" s="217"/>
      <c r="CW32" s="217"/>
      <c r="CX32" s="217"/>
      <c r="CY32" s="279"/>
      <c r="CZ32" s="283" t="s">
        <v>196</v>
      </c>
      <c r="DA32" s="335"/>
      <c r="DB32" s="335"/>
      <c r="DC32" s="338"/>
      <c r="DD32" s="288" t="s">
        <v>196</v>
      </c>
      <c r="DE32" s="217"/>
      <c r="DF32" s="217"/>
      <c r="DG32" s="217"/>
      <c r="DH32" s="217"/>
      <c r="DI32" s="217"/>
      <c r="DJ32" s="217"/>
      <c r="DK32" s="279"/>
      <c r="DL32" s="288" t="s">
        <v>196</v>
      </c>
      <c r="DM32" s="217"/>
      <c r="DN32" s="217"/>
      <c r="DO32" s="217"/>
      <c r="DP32" s="217"/>
      <c r="DQ32" s="217"/>
      <c r="DR32" s="217"/>
      <c r="DS32" s="217"/>
      <c r="DT32" s="217"/>
      <c r="DU32" s="217"/>
      <c r="DV32" s="279"/>
      <c r="DW32" s="283" t="s">
        <v>196</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60338</v>
      </c>
      <c r="S33" s="217"/>
      <c r="T33" s="217"/>
      <c r="U33" s="217"/>
      <c r="V33" s="217"/>
      <c r="W33" s="217"/>
      <c r="X33" s="217"/>
      <c r="Y33" s="279"/>
      <c r="Z33" s="282">
        <v>0.6</v>
      </c>
      <c r="AA33" s="282"/>
      <c r="AB33" s="282"/>
      <c r="AC33" s="282"/>
      <c r="AD33" s="287">
        <v>8866</v>
      </c>
      <c r="AE33" s="287"/>
      <c r="AF33" s="287"/>
      <c r="AG33" s="287"/>
      <c r="AH33" s="287"/>
      <c r="AI33" s="287"/>
      <c r="AJ33" s="287"/>
      <c r="AK33" s="287"/>
      <c r="AL33" s="283">
        <v>0.1</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99.5</v>
      </c>
      <c r="BH33" s="312"/>
      <c r="BI33" s="312"/>
      <c r="BJ33" s="312"/>
      <c r="BK33" s="312"/>
      <c r="BL33" s="312"/>
      <c r="BM33" s="294">
        <v>97.3</v>
      </c>
      <c r="BN33" s="312"/>
      <c r="BO33" s="312"/>
      <c r="BP33" s="312"/>
      <c r="BQ33" s="317"/>
      <c r="BR33" s="320">
        <v>99.6</v>
      </c>
      <c r="BS33" s="312"/>
      <c r="BT33" s="312"/>
      <c r="BU33" s="312"/>
      <c r="BV33" s="312"/>
      <c r="BW33" s="312"/>
      <c r="BX33" s="294">
        <v>97</v>
      </c>
      <c r="BY33" s="312"/>
      <c r="BZ33" s="312"/>
      <c r="CA33" s="312"/>
      <c r="CB33" s="317"/>
      <c r="CD33" s="261" t="s">
        <v>400</v>
      </c>
      <c r="CE33" s="1"/>
      <c r="CF33" s="1"/>
      <c r="CG33" s="1"/>
      <c r="CH33" s="1"/>
      <c r="CI33" s="1"/>
      <c r="CJ33" s="1"/>
      <c r="CK33" s="1"/>
      <c r="CL33" s="1"/>
      <c r="CM33" s="1"/>
      <c r="CN33" s="1"/>
      <c r="CO33" s="1"/>
      <c r="CP33" s="1"/>
      <c r="CQ33" s="269"/>
      <c r="CR33" s="274">
        <v>5015973</v>
      </c>
      <c r="CS33" s="313"/>
      <c r="CT33" s="313"/>
      <c r="CU33" s="313"/>
      <c r="CV33" s="313"/>
      <c r="CW33" s="313"/>
      <c r="CX33" s="313"/>
      <c r="CY33" s="332"/>
      <c r="CZ33" s="283">
        <v>51.7</v>
      </c>
      <c r="DA33" s="335"/>
      <c r="DB33" s="335"/>
      <c r="DC33" s="338"/>
      <c r="DD33" s="288">
        <v>3636510</v>
      </c>
      <c r="DE33" s="313"/>
      <c r="DF33" s="313"/>
      <c r="DG33" s="313"/>
      <c r="DH33" s="313"/>
      <c r="DI33" s="313"/>
      <c r="DJ33" s="313"/>
      <c r="DK33" s="332"/>
      <c r="DL33" s="288">
        <v>2509716</v>
      </c>
      <c r="DM33" s="313"/>
      <c r="DN33" s="313"/>
      <c r="DO33" s="313"/>
      <c r="DP33" s="313"/>
      <c r="DQ33" s="313"/>
      <c r="DR33" s="313"/>
      <c r="DS33" s="313"/>
      <c r="DT33" s="313"/>
      <c r="DU33" s="313"/>
      <c r="DV33" s="332"/>
      <c r="DW33" s="283">
        <v>42.1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221471</v>
      </c>
      <c r="S34" s="217"/>
      <c r="T34" s="217"/>
      <c r="U34" s="217"/>
      <c r="V34" s="217"/>
      <c r="W34" s="217"/>
      <c r="X34" s="217"/>
      <c r="Y34" s="279"/>
      <c r="Z34" s="282">
        <v>2.2000000000000002</v>
      </c>
      <c r="AA34" s="282"/>
      <c r="AB34" s="282"/>
      <c r="AC34" s="282"/>
      <c r="AD34" s="287" t="s">
        <v>196</v>
      </c>
      <c r="AE34" s="287"/>
      <c r="AF34" s="287"/>
      <c r="AG34" s="287"/>
      <c r="AH34" s="287"/>
      <c r="AI34" s="287"/>
      <c r="AJ34" s="287"/>
      <c r="AK34" s="287"/>
      <c r="AL34" s="283" t="s">
        <v>196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1112149</v>
      </c>
      <c r="CS34" s="217"/>
      <c r="CT34" s="217"/>
      <c r="CU34" s="217"/>
      <c r="CV34" s="217"/>
      <c r="CW34" s="217"/>
      <c r="CX34" s="217"/>
      <c r="CY34" s="279"/>
      <c r="CZ34" s="283">
        <v>11.5</v>
      </c>
      <c r="DA34" s="335"/>
      <c r="DB34" s="335"/>
      <c r="DC34" s="338"/>
      <c r="DD34" s="288">
        <v>850080</v>
      </c>
      <c r="DE34" s="217"/>
      <c r="DF34" s="217"/>
      <c r="DG34" s="217"/>
      <c r="DH34" s="217"/>
      <c r="DI34" s="217"/>
      <c r="DJ34" s="217"/>
      <c r="DK34" s="279"/>
      <c r="DL34" s="288">
        <v>730524</v>
      </c>
      <c r="DM34" s="217"/>
      <c r="DN34" s="217"/>
      <c r="DO34" s="217"/>
      <c r="DP34" s="217"/>
      <c r="DQ34" s="217"/>
      <c r="DR34" s="217"/>
      <c r="DS34" s="217"/>
      <c r="DT34" s="217"/>
      <c r="DU34" s="217"/>
      <c r="DV34" s="279"/>
      <c r="DW34" s="283">
        <v>12.3</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670781</v>
      </c>
      <c r="S35" s="217"/>
      <c r="T35" s="217"/>
      <c r="U35" s="217"/>
      <c r="V35" s="217"/>
      <c r="W35" s="217"/>
      <c r="X35" s="217"/>
      <c r="Y35" s="279"/>
      <c r="Z35" s="282">
        <v>6.7</v>
      </c>
      <c r="AA35" s="282"/>
      <c r="AB35" s="282"/>
      <c r="AC35" s="282"/>
      <c r="AD35" s="287" t="s">
        <v>196</v>
      </c>
      <c r="AE35" s="287"/>
      <c r="AF35" s="287"/>
      <c r="AG35" s="287"/>
      <c r="AH35" s="287"/>
      <c r="AI35" s="287"/>
      <c r="AJ35" s="287"/>
      <c r="AK35" s="287"/>
      <c r="AL35" s="283" t="s">
        <v>196</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388599</v>
      </c>
      <c r="CS35" s="313"/>
      <c r="CT35" s="313"/>
      <c r="CU35" s="313"/>
      <c r="CV35" s="313"/>
      <c r="CW35" s="313"/>
      <c r="CX35" s="313"/>
      <c r="CY35" s="332"/>
      <c r="CZ35" s="283">
        <v>4</v>
      </c>
      <c r="DA35" s="335"/>
      <c r="DB35" s="335"/>
      <c r="DC35" s="338"/>
      <c r="DD35" s="288">
        <v>330132</v>
      </c>
      <c r="DE35" s="313"/>
      <c r="DF35" s="313"/>
      <c r="DG35" s="313"/>
      <c r="DH35" s="313"/>
      <c r="DI35" s="313"/>
      <c r="DJ35" s="313"/>
      <c r="DK35" s="332"/>
      <c r="DL35" s="288">
        <v>302766</v>
      </c>
      <c r="DM35" s="313"/>
      <c r="DN35" s="313"/>
      <c r="DO35" s="313"/>
      <c r="DP35" s="313"/>
      <c r="DQ35" s="313"/>
      <c r="DR35" s="313"/>
      <c r="DS35" s="313"/>
      <c r="DT35" s="313"/>
      <c r="DU35" s="313"/>
      <c r="DV35" s="332"/>
      <c r="DW35" s="283">
        <v>5.0999999999999996</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119438</v>
      </c>
      <c r="S36" s="217"/>
      <c r="T36" s="217"/>
      <c r="U36" s="217"/>
      <c r="V36" s="217"/>
      <c r="W36" s="217"/>
      <c r="X36" s="217"/>
      <c r="Y36" s="279"/>
      <c r="Z36" s="282">
        <v>1.2</v>
      </c>
      <c r="AA36" s="282"/>
      <c r="AB36" s="282"/>
      <c r="AC36" s="282"/>
      <c r="AD36" s="287" t="s">
        <v>196</v>
      </c>
      <c r="AE36" s="287"/>
      <c r="AF36" s="287"/>
      <c r="AG36" s="287"/>
      <c r="AH36" s="287"/>
      <c r="AI36" s="287"/>
      <c r="AJ36" s="287"/>
      <c r="AK36" s="287"/>
      <c r="AL36" s="283" t="s">
        <v>196</v>
      </c>
      <c r="AM36" s="238"/>
      <c r="AN36" s="238"/>
      <c r="AO36" s="296"/>
      <c r="AP36" s="95"/>
      <c r="AQ36" s="301" t="s">
        <v>391</v>
      </c>
      <c r="AR36" s="304"/>
      <c r="AS36" s="304"/>
      <c r="AT36" s="304"/>
      <c r="AU36" s="304"/>
      <c r="AV36" s="304"/>
      <c r="AW36" s="304"/>
      <c r="AX36" s="304"/>
      <c r="AY36" s="309"/>
      <c r="AZ36" s="273">
        <v>1788684</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281</v>
      </c>
      <c r="BW36" s="276"/>
      <c r="BX36" s="276"/>
      <c r="BY36" s="276"/>
      <c r="BZ36" s="276"/>
      <c r="CA36" s="276"/>
      <c r="CB36" s="315"/>
      <c r="CD36" s="261" t="s">
        <v>26</v>
      </c>
      <c r="CE36" s="1"/>
      <c r="CF36" s="1"/>
      <c r="CG36" s="1"/>
      <c r="CH36" s="1"/>
      <c r="CI36" s="1"/>
      <c r="CJ36" s="1"/>
      <c r="CK36" s="1"/>
      <c r="CL36" s="1"/>
      <c r="CM36" s="1"/>
      <c r="CN36" s="1"/>
      <c r="CO36" s="1"/>
      <c r="CP36" s="1"/>
      <c r="CQ36" s="269"/>
      <c r="CR36" s="274">
        <v>2530868</v>
      </c>
      <c r="CS36" s="217"/>
      <c r="CT36" s="217"/>
      <c r="CU36" s="217"/>
      <c r="CV36" s="217"/>
      <c r="CW36" s="217"/>
      <c r="CX36" s="217"/>
      <c r="CY36" s="279"/>
      <c r="CZ36" s="283">
        <v>26.1</v>
      </c>
      <c r="DA36" s="335"/>
      <c r="DB36" s="335"/>
      <c r="DC36" s="338"/>
      <c r="DD36" s="288">
        <v>1677056</v>
      </c>
      <c r="DE36" s="217"/>
      <c r="DF36" s="217"/>
      <c r="DG36" s="217"/>
      <c r="DH36" s="217"/>
      <c r="DI36" s="217"/>
      <c r="DJ36" s="217"/>
      <c r="DK36" s="279"/>
      <c r="DL36" s="288">
        <v>1027744</v>
      </c>
      <c r="DM36" s="217"/>
      <c r="DN36" s="217"/>
      <c r="DO36" s="217"/>
      <c r="DP36" s="217"/>
      <c r="DQ36" s="217"/>
      <c r="DR36" s="217"/>
      <c r="DS36" s="217"/>
      <c r="DT36" s="217"/>
      <c r="DU36" s="217"/>
      <c r="DV36" s="279"/>
      <c r="DW36" s="283">
        <v>17.2</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45014</v>
      </c>
      <c r="S37" s="217"/>
      <c r="T37" s="217"/>
      <c r="U37" s="217"/>
      <c r="V37" s="217"/>
      <c r="W37" s="217"/>
      <c r="X37" s="217"/>
      <c r="Y37" s="279"/>
      <c r="Z37" s="282">
        <v>0.4</v>
      </c>
      <c r="AA37" s="282"/>
      <c r="AB37" s="282"/>
      <c r="AC37" s="282"/>
      <c r="AD37" s="287">
        <v>8468</v>
      </c>
      <c r="AE37" s="287"/>
      <c r="AF37" s="287"/>
      <c r="AG37" s="287"/>
      <c r="AH37" s="287"/>
      <c r="AI37" s="287"/>
      <c r="AJ37" s="287"/>
      <c r="AK37" s="287"/>
      <c r="AL37" s="283">
        <v>0.1</v>
      </c>
      <c r="AM37" s="238"/>
      <c r="AN37" s="238"/>
      <c r="AO37" s="296"/>
      <c r="AQ37" s="302" t="s">
        <v>413</v>
      </c>
      <c r="AR37" s="111"/>
      <c r="AS37" s="111"/>
      <c r="AT37" s="111"/>
      <c r="AU37" s="111"/>
      <c r="AV37" s="111"/>
      <c r="AW37" s="111"/>
      <c r="AX37" s="111"/>
      <c r="AY37" s="310"/>
      <c r="AZ37" s="274">
        <v>538145</v>
      </c>
      <c r="BA37" s="217"/>
      <c r="BB37" s="217"/>
      <c r="BC37" s="217"/>
      <c r="BD37" s="313"/>
      <c r="BE37" s="313"/>
      <c r="BF37" s="316"/>
      <c r="BG37" s="261" t="s">
        <v>415</v>
      </c>
      <c r="BH37" s="1"/>
      <c r="BI37" s="1"/>
      <c r="BJ37" s="1"/>
      <c r="BK37" s="1"/>
      <c r="BL37" s="1"/>
      <c r="BM37" s="1"/>
      <c r="BN37" s="1"/>
      <c r="BO37" s="1"/>
      <c r="BP37" s="1"/>
      <c r="BQ37" s="1"/>
      <c r="BR37" s="1"/>
      <c r="BS37" s="1"/>
      <c r="BT37" s="1"/>
      <c r="BU37" s="269"/>
      <c r="BV37" s="274">
        <v>13392</v>
      </c>
      <c r="BW37" s="217"/>
      <c r="BX37" s="217"/>
      <c r="BY37" s="217"/>
      <c r="BZ37" s="217"/>
      <c r="CA37" s="217"/>
      <c r="CB37" s="326"/>
      <c r="CD37" s="261" t="s">
        <v>159</v>
      </c>
      <c r="CE37" s="1"/>
      <c r="CF37" s="1"/>
      <c r="CG37" s="1"/>
      <c r="CH37" s="1"/>
      <c r="CI37" s="1"/>
      <c r="CJ37" s="1"/>
      <c r="CK37" s="1"/>
      <c r="CL37" s="1"/>
      <c r="CM37" s="1"/>
      <c r="CN37" s="1"/>
      <c r="CO37" s="1"/>
      <c r="CP37" s="1"/>
      <c r="CQ37" s="269"/>
      <c r="CR37" s="274">
        <v>1113734</v>
      </c>
      <c r="CS37" s="313"/>
      <c r="CT37" s="313"/>
      <c r="CU37" s="313"/>
      <c r="CV37" s="313"/>
      <c r="CW37" s="313"/>
      <c r="CX37" s="313"/>
      <c r="CY37" s="332"/>
      <c r="CZ37" s="283">
        <v>11.5</v>
      </c>
      <c r="DA37" s="335"/>
      <c r="DB37" s="335"/>
      <c r="DC37" s="338"/>
      <c r="DD37" s="288">
        <v>576834</v>
      </c>
      <c r="DE37" s="313"/>
      <c r="DF37" s="313"/>
      <c r="DG37" s="313"/>
      <c r="DH37" s="313"/>
      <c r="DI37" s="313"/>
      <c r="DJ37" s="313"/>
      <c r="DK37" s="332"/>
      <c r="DL37" s="288">
        <v>521768</v>
      </c>
      <c r="DM37" s="313"/>
      <c r="DN37" s="313"/>
      <c r="DO37" s="313"/>
      <c r="DP37" s="313"/>
      <c r="DQ37" s="313"/>
      <c r="DR37" s="313"/>
      <c r="DS37" s="313"/>
      <c r="DT37" s="313"/>
      <c r="DU37" s="313"/>
      <c r="DV37" s="332"/>
      <c r="DW37" s="283">
        <v>8.8000000000000007</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1223600</v>
      </c>
      <c r="S38" s="217"/>
      <c r="T38" s="217"/>
      <c r="U38" s="217"/>
      <c r="V38" s="217"/>
      <c r="W38" s="217"/>
      <c r="X38" s="217"/>
      <c r="Y38" s="279"/>
      <c r="Z38" s="282">
        <v>12.1</v>
      </c>
      <c r="AA38" s="282"/>
      <c r="AB38" s="282"/>
      <c r="AC38" s="282"/>
      <c r="AD38" s="287" t="s">
        <v>196</v>
      </c>
      <c r="AE38" s="287"/>
      <c r="AF38" s="287"/>
      <c r="AG38" s="287"/>
      <c r="AH38" s="287"/>
      <c r="AI38" s="287"/>
      <c r="AJ38" s="287"/>
      <c r="AK38" s="287"/>
      <c r="AL38" s="283" t="s">
        <v>196</v>
      </c>
      <c r="AM38" s="238"/>
      <c r="AN38" s="238"/>
      <c r="AO38" s="296"/>
      <c r="AQ38" s="302" t="s">
        <v>418</v>
      </c>
      <c r="AR38" s="111"/>
      <c r="AS38" s="111"/>
      <c r="AT38" s="111"/>
      <c r="AU38" s="111"/>
      <c r="AV38" s="111"/>
      <c r="AW38" s="111"/>
      <c r="AX38" s="111"/>
      <c r="AY38" s="310"/>
      <c r="AZ38" s="274">
        <v>410132</v>
      </c>
      <c r="BA38" s="217"/>
      <c r="BB38" s="217"/>
      <c r="BC38" s="217"/>
      <c r="BD38" s="313"/>
      <c r="BE38" s="313"/>
      <c r="BF38" s="316"/>
      <c r="BG38" s="261" t="s">
        <v>419</v>
      </c>
      <c r="BH38" s="1"/>
      <c r="BI38" s="1"/>
      <c r="BJ38" s="1"/>
      <c r="BK38" s="1"/>
      <c r="BL38" s="1"/>
      <c r="BM38" s="1"/>
      <c r="BN38" s="1"/>
      <c r="BO38" s="1"/>
      <c r="BP38" s="1"/>
      <c r="BQ38" s="1"/>
      <c r="BR38" s="1"/>
      <c r="BS38" s="1"/>
      <c r="BT38" s="1"/>
      <c r="BU38" s="269"/>
      <c r="BV38" s="274">
        <v>1012</v>
      </c>
      <c r="BW38" s="217"/>
      <c r="BX38" s="217"/>
      <c r="BY38" s="217"/>
      <c r="BZ38" s="217"/>
      <c r="CA38" s="217"/>
      <c r="CB38" s="326"/>
      <c r="CD38" s="261" t="s">
        <v>421</v>
      </c>
      <c r="CE38" s="1"/>
      <c r="CF38" s="1"/>
      <c r="CG38" s="1"/>
      <c r="CH38" s="1"/>
      <c r="CI38" s="1"/>
      <c r="CJ38" s="1"/>
      <c r="CK38" s="1"/>
      <c r="CL38" s="1"/>
      <c r="CM38" s="1"/>
      <c r="CN38" s="1"/>
      <c r="CO38" s="1"/>
      <c r="CP38" s="1"/>
      <c r="CQ38" s="269"/>
      <c r="CR38" s="274">
        <v>551042</v>
      </c>
      <c r="CS38" s="217"/>
      <c r="CT38" s="217"/>
      <c r="CU38" s="217"/>
      <c r="CV38" s="217"/>
      <c r="CW38" s="217"/>
      <c r="CX38" s="217"/>
      <c r="CY38" s="279"/>
      <c r="CZ38" s="283">
        <v>5.7</v>
      </c>
      <c r="DA38" s="335"/>
      <c r="DB38" s="335"/>
      <c r="DC38" s="338"/>
      <c r="DD38" s="288">
        <v>460143</v>
      </c>
      <c r="DE38" s="217"/>
      <c r="DF38" s="217"/>
      <c r="DG38" s="217"/>
      <c r="DH38" s="217"/>
      <c r="DI38" s="217"/>
      <c r="DJ38" s="217"/>
      <c r="DK38" s="279"/>
      <c r="DL38" s="288">
        <v>448682</v>
      </c>
      <c r="DM38" s="217"/>
      <c r="DN38" s="217"/>
      <c r="DO38" s="217"/>
      <c r="DP38" s="217"/>
      <c r="DQ38" s="217"/>
      <c r="DR38" s="217"/>
      <c r="DS38" s="217"/>
      <c r="DT38" s="217"/>
      <c r="DU38" s="217"/>
      <c r="DV38" s="279"/>
      <c r="DW38" s="283">
        <v>7.5</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196</v>
      </c>
      <c r="S39" s="217"/>
      <c r="T39" s="217"/>
      <c r="U39" s="217"/>
      <c r="V39" s="217"/>
      <c r="W39" s="217"/>
      <c r="X39" s="217"/>
      <c r="Y39" s="279"/>
      <c r="Z39" s="282" t="s">
        <v>196</v>
      </c>
      <c r="AA39" s="282"/>
      <c r="AB39" s="282"/>
      <c r="AC39" s="282"/>
      <c r="AD39" s="287" t="s">
        <v>196</v>
      </c>
      <c r="AE39" s="287"/>
      <c r="AF39" s="287"/>
      <c r="AG39" s="287"/>
      <c r="AH39" s="287"/>
      <c r="AI39" s="287"/>
      <c r="AJ39" s="287"/>
      <c r="AK39" s="287"/>
      <c r="AL39" s="283" t="s">
        <v>196</v>
      </c>
      <c r="AM39" s="238"/>
      <c r="AN39" s="238"/>
      <c r="AO39" s="296"/>
      <c r="AQ39" s="302" t="s">
        <v>425</v>
      </c>
      <c r="AR39" s="111"/>
      <c r="AS39" s="111"/>
      <c r="AT39" s="111"/>
      <c r="AU39" s="111"/>
      <c r="AV39" s="111"/>
      <c r="AW39" s="111"/>
      <c r="AX39" s="111"/>
      <c r="AY39" s="310"/>
      <c r="AZ39" s="274">
        <v>289365</v>
      </c>
      <c r="BA39" s="217"/>
      <c r="BB39" s="217"/>
      <c r="BC39" s="217"/>
      <c r="BD39" s="313"/>
      <c r="BE39" s="313"/>
      <c r="BF39" s="316"/>
      <c r="BG39" s="261" t="s">
        <v>337</v>
      </c>
      <c r="BH39" s="1"/>
      <c r="BI39" s="1"/>
      <c r="BJ39" s="1"/>
      <c r="BK39" s="1"/>
      <c r="BL39" s="1"/>
      <c r="BM39" s="1"/>
      <c r="BN39" s="1"/>
      <c r="BO39" s="1"/>
      <c r="BP39" s="1"/>
      <c r="BQ39" s="1"/>
      <c r="BR39" s="1"/>
      <c r="BS39" s="1"/>
      <c r="BT39" s="1"/>
      <c r="BU39" s="269"/>
      <c r="BV39" s="274">
        <v>1623</v>
      </c>
      <c r="BW39" s="217"/>
      <c r="BX39" s="217"/>
      <c r="BY39" s="217"/>
      <c r="BZ39" s="217"/>
      <c r="CA39" s="217"/>
      <c r="CB39" s="326"/>
      <c r="CD39" s="261" t="s">
        <v>426</v>
      </c>
      <c r="CE39" s="1"/>
      <c r="CF39" s="1"/>
      <c r="CG39" s="1"/>
      <c r="CH39" s="1"/>
      <c r="CI39" s="1"/>
      <c r="CJ39" s="1"/>
      <c r="CK39" s="1"/>
      <c r="CL39" s="1"/>
      <c r="CM39" s="1"/>
      <c r="CN39" s="1"/>
      <c r="CO39" s="1"/>
      <c r="CP39" s="1"/>
      <c r="CQ39" s="269"/>
      <c r="CR39" s="274">
        <v>170652</v>
      </c>
      <c r="CS39" s="313"/>
      <c r="CT39" s="313"/>
      <c r="CU39" s="313"/>
      <c r="CV39" s="313"/>
      <c r="CW39" s="313"/>
      <c r="CX39" s="313"/>
      <c r="CY39" s="332"/>
      <c r="CZ39" s="283">
        <v>1.8</v>
      </c>
      <c r="DA39" s="335"/>
      <c r="DB39" s="335"/>
      <c r="DC39" s="338"/>
      <c r="DD39" s="288">
        <v>57019</v>
      </c>
      <c r="DE39" s="313"/>
      <c r="DF39" s="313"/>
      <c r="DG39" s="313"/>
      <c r="DH39" s="313"/>
      <c r="DI39" s="313"/>
      <c r="DJ39" s="313"/>
      <c r="DK39" s="332"/>
      <c r="DL39" s="288" t="s">
        <v>196</v>
      </c>
      <c r="DM39" s="313"/>
      <c r="DN39" s="313"/>
      <c r="DO39" s="313"/>
      <c r="DP39" s="313"/>
      <c r="DQ39" s="313"/>
      <c r="DR39" s="313"/>
      <c r="DS39" s="313"/>
      <c r="DT39" s="313"/>
      <c r="DU39" s="313"/>
      <c r="DV39" s="332"/>
      <c r="DW39" s="283" t="s">
        <v>196</v>
      </c>
      <c r="DX39" s="335"/>
      <c r="DY39" s="335"/>
      <c r="DZ39" s="335"/>
      <c r="EA39" s="335"/>
      <c r="EB39" s="335"/>
      <c r="EC39" s="360"/>
    </row>
    <row r="40" spans="2:133" ht="11.25" customHeight="1">
      <c r="B40" s="261" t="s">
        <v>430</v>
      </c>
      <c r="C40" s="1"/>
      <c r="D40" s="1"/>
      <c r="E40" s="1"/>
      <c r="F40" s="1"/>
      <c r="G40" s="1"/>
      <c r="H40" s="1"/>
      <c r="I40" s="1"/>
      <c r="J40" s="1"/>
      <c r="K40" s="1"/>
      <c r="L40" s="1"/>
      <c r="M40" s="1"/>
      <c r="N40" s="1"/>
      <c r="O40" s="1"/>
      <c r="P40" s="1"/>
      <c r="Q40" s="269"/>
      <c r="R40" s="274">
        <v>10000</v>
      </c>
      <c r="S40" s="217"/>
      <c r="T40" s="217"/>
      <c r="U40" s="217"/>
      <c r="V40" s="217"/>
      <c r="W40" s="217"/>
      <c r="X40" s="217"/>
      <c r="Y40" s="279"/>
      <c r="Z40" s="282">
        <v>0.1</v>
      </c>
      <c r="AA40" s="282"/>
      <c r="AB40" s="282"/>
      <c r="AC40" s="282"/>
      <c r="AD40" s="287" t="s">
        <v>196</v>
      </c>
      <c r="AE40" s="287"/>
      <c r="AF40" s="287"/>
      <c r="AG40" s="287"/>
      <c r="AH40" s="287"/>
      <c r="AI40" s="287"/>
      <c r="AJ40" s="287"/>
      <c r="AK40" s="287"/>
      <c r="AL40" s="283" t="s">
        <v>196</v>
      </c>
      <c r="AM40" s="238"/>
      <c r="AN40" s="238"/>
      <c r="AO40" s="296"/>
      <c r="AQ40" s="302" t="s">
        <v>432</v>
      </c>
      <c r="AR40" s="111"/>
      <c r="AS40" s="111"/>
      <c r="AT40" s="111"/>
      <c r="AU40" s="111"/>
      <c r="AV40" s="111"/>
      <c r="AW40" s="111"/>
      <c r="AX40" s="111"/>
      <c r="AY40" s="310"/>
      <c r="AZ40" s="274">
        <v>32320</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117</v>
      </c>
      <c r="BW40" s="217"/>
      <c r="BX40" s="217"/>
      <c r="BY40" s="217"/>
      <c r="BZ40" s="217"/>
      <c r="CA40" s="217"/>
      <c r="CB40" s="326"/>
      <c r="CD40" s="261" t="s">
        <v>372</v>
      </c>
      <c r="CE40" s="1"/>
      <c r="CF40" s="1"/>
      <c r="CG40" s="1"/>
      <c r="CH40" s="1"/>
      <c r="CI40" s="1"/>
      <c r="CJ40" s="1"/>
      <c r="CK40" s="1"/>
      <c r="CL40" s="1"/>
      <c r="CM40" s="1"/>
      <c r="CN40" s="1"/>
      <c r="CO40" s="1"/>
      <c r="CP40" s="1"/>
      <c r="CQ40" s="269"/>
      <c r="CR40" s="274">
        <v>262663</v>
      </c>
      <c r="CS40" s="217"/>
      <c r="CT40" s="217"/>
      <c r="CU40" s="217"/>
      <c r="CV40" s="217"/>
      <c r="CW40" s="217"/>
      <c r="CX40" s="217"/>
      <c r="CY40" s="279"/>
      <c r="CZ40" s="283">
        <v>2.7</v>
      </c>
      <c r="DA40" s="335"/>
      <c r="DB40" s="335"/>
      <c r="DC40" s="338"/>
      <c r="DD40" s="288">
        <v>262080</v>
      </c>
      <c r="DE40" s="217"/>
      <c r="DF40" s="217"/>
      <c r="DG40" s="217"/>
      <c r="DH40" s="217"/>
      <c r="DI40" s="217"/>
      <c r="DJ40" s="217"/>
      <c r="DK40" s="279"/>
      <c r="DL40" s="288" t="s">
        <v>196</v>
      </c>
      <c r="DM40" s="217"/>
      <c r="DN40" s="217"/>
      <c r="DO40" s="217"/>
      <c r="DP40" s="217"/>
      <c r="DQ40" s="217"/>
      <c r="DR40" s="217"/>
      <c r="DS40" s="217"/>
      <c r="DT40" s="217"/>
      <c r="DU40" s="217"/>
      <c r="DV40" s="279"/>
      <c r="DW40" s="283" t="s">
        <v>196</v>
      </c>
      <c r="DX40" s="335"/>
      <c r="DY40" s="335"/>
      <c r="DZ40" s="335"/>
      <c r="EA40" s="335"/>
      <c r="EB40" s="335"/>
      <c r="EC40" s="360"/>
    </row>
    <row r="41" spans="2:133" ht="11.25" customHeight="1">
      <c r="B41" s="263" t="s">
        <v>431</v>
      </c>
      <c r="C41" s="267"/>
      <c r="D41" s="267"/>
      <c r="E41" s="267"/>
      <c r="F41" s="267"/>
      <c r="G41" s="267"/>
      <c r="H41" s="267"/>
      <c r="I41" s="267"/>
      <c r="J41" s="267"/>
      <c r="K41" s="267"/>
      <c r="L41" s="267"/>
      <c r="M41" s="267"/>
      <c r="N41" s="267"/>
      <c r="O41" s="267"/>
      <c r="P41" s="267"/>
      <c r="Q41" s="271"/>
      <c r="R41" s="275">
        <v>10074151</v>
      </c>
      <c r="S41" s="277"/>
      <c r="T41" s="277"/>
      <c r="U41" s="277"/>
      <c r="V41" s="277"/>
      <c r="W41" s="277"/>
      <c r="X41" s="277"/>
      <c r="Y41" s="280"/>
      <c r="Z41" s="284">
        <v>100</v>
      </c>
      <c r="AA41" s="284"/>
      <c r="AB41" s="284"/>
      <c r="AC41" s="284"/>
      <c r="AD41" s="289">
        <v>5952164</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80450</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196</v>
      </c>
      <c r="BW41" s="217"/>
      <c r="BX41" s="217"/>
      <c r="BY41" s="217"/>
      <c r="BZ41" s="217"/>
      <c r="CA41" s="217"/>
      <c r="CB41" s="326"/>
      <c r="CD41" s="261" t="s">
        <v>285</v>
      </c>
      <c r="CE41" s="1"/>
      <c r="CF41" s="1"/>
      <c r="CG41" s="1"/>
      <c r="CH41" s="1"/>
      <c r="CI41" s="1"/>
      <c r="CJ41" s="1"/>
      <c r="CK41" s="1"/>
      <c r="CL41" s="1"/>
      <c r="CM41" s="1"/>
      <c r="CN41" s="1"/>
      <c r="CO41" s="1"/>
      <c r="CP41" s="1"/>
      <c r="CQ41" s="269"/>
      <c r="CR41" s="274" t="s">
        <v>196</v>
      </c>
      <c r="CS41" s="313"/>
      <c r="CT41" s="313"/>
      <c r="CU41" s="313"/>
      <c r="CV41" s="313"/>
      <c r="CW41" s="313"/>
      <c r="CX41" s="313"/>
      <c r="CY41" s="332"/>
      <c r="CZ41" s="283" t="s">
        <v>196</v>
      </c>
      <c r="DA41" s="335"/>
      <c r="DB41" s="335"/>
      <c r="DC41" s="338"/>
      <c r="DD41" s="288" t="s">
        <v>196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438272</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386</v>
      </c>
      <c r="BW42" s="277"/>
      <c r="BX42" s="277"/>
      <c r="BY42" s="277"/>
      <c r="BZ42" s="277"/>
      <c r="CA42" s="277"/>
      <c r="CB42" s="327"/>
      <c r="CD42" s="261" t="s">
        <v>276</v>
      </c>
      <c r="CE42" s="1"/>
      <c r="CF42" s="1"/>
      <c r="CG42" s="1"/>
      <c r="CH42" s="1"/>
      <c r="CI42" s="1"/>
      <c r="CJ42" s="1"/>
      <c r="CK42" s="1"/>
      <c r="CL42" s="1"/>
      <c r="CM42" s="1"/>
      <c r="CN42" s="1"/>
      <c r="CO42" s="1"/>
      <c r="CP42" s="1"/>
      <c r="CQ42" s="269"/>
      <c r="CR42" s="274">
        <v>1332593</v>
      </c>
      <c r="CS42" s="313"/>
      <c r="CT42" s="313"/>
      <c r="CU42" s="313"/>
      <c r="CV42" s="313"/>
      <c r="CW42" s="313"/>
      <c r="CX42" s="313"/>
      <c r="CY42" s="332"/>
      <c r="CZ42" s="283">
        <v>13.7</v>
      </c>
      <c r="DA42" s="335"/>
      <c r="DB42" s="335"/>
      <c r="DC42" s="338"/>
      <c r="DD42" s="288">
        <v>246095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80</v>
      </c>
      <c r="CE43" s="1"/>
      <c r="CF43" s="1"/>
      <c r="CG43" s="1"/>
      <c r="CH43" s="1"/>
      <c r="CI43" s="1"/>
      <c r="CJ43" s="1"/>
      <c r="CK43" s="1"/>
      <c r="CL43" s="1"/>
      <c r="CM43" s="1"/>
      <c r="CN43" s="1"/>
      <c r="CO43" s="1"/>
      <c r="CP43" s="1"/>
      <c r="CQ43" s="269"/>
      <c r="CR43" s="274" t="s">
        <v>196</v>
      </c>
      <c r="CS43" s="313"/>
      <c r="CT43" s="313"/>
      <c r="CU43" s="313"/>
      <c r="CV43" s="313"/>
      <c r="CW43" s="313"/>
      <c r="CX43" s="313"/>
      <c r="CY43" s="332"/>
      <c r="CZ43" s="283" t="s">
        <v>196</v>
      </c>
      <c r="DA43" s="335"/>
      <c r="DB43" s="335"/>
      <c r="DC43" s="338"/>
      <c r="DD43" s="288" t="s">
        <v>196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438</v>
      </c>
      <c r="CG44" s="1"/>
      <c r="CH44" s="1"/>
      <c r="CI44" s="1"/>
      <c r="CJ44" s="1"/>
      <c r="CK44" s="1"/>
      <c r="CL44" s="1"/>
      <c r="CM44" s="1"/>
      <c r="CN44" s="1"/>
      <c r="CO44" s="1"/>
      <c r="CP44" s="1"/>
      <c r="CQ44" s="269"/>
      <c r="CR44" s="274">
        <v>1332593</v>
      </c>
      <c r="CS44" s="217"/>
      <c r="CT44" s="217"/>
      <c r="CU44" s="217"/>
      <c r="CV44" s="217"/>
      <c r="CW44" s="217"/>
      <c r="CX44" s="217"/>
      <c r="CY44" s="279"/>
      <c r="CZ44" s="283">
        <v>13.7</v>
      </c>
      <c r="DA44" s="238"/>
      <c r="DB44" s="238"/>
      <c r="DC44" s="285"/>
      <c r="DD44" s="288">
        <v>246095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289520</v>
      </c>
      <c r="CS45" s="313"/>
      <c r="CT45" s="313"/>
      <c r="CU45" s="313"/>
      <c r="CV45" s="313"/>
      <c r="CW45" s="313"/>
      <c r="CX45" s="313"/>
      <c r="CY45" s="332"/>
      <c r="CZ45" s="283">
        <v>3</v>
      </c>
      <c r="DA45" s="335"/>
      <c r="DB45" s="335"/>
      <c r="DC45" s="338"/>
      <c r="DD45" s="288">
        <v>47301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965632</v>
      </c>
      <c r="CS46" s="217"/>
      <c r="CT46" s="217"/>
      <c r="CU46" s="217"/>
      <c r="CV46" s="217"/>
      <c r="CW46" s="217"/>
      <c r="CX46" s="217"/>
      <c r="CY46" s="279"/>
      <c r="CZ46" s="283">
        <v>9.9</v>
      </c>
      <c r="DA46" s="238"/>
      <c r="DB46" s="238"/>
      <c r="DC46" s="285"/>
      <c r="DD46" s="288">
        <v>198353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137</v>
      </c>
      <c r="CG47" s="1"/>
      <c r="CH47" s="1"/>
      <c r="CI47" s="1"/>
      <c r="CJ47" s="1"/>
      <c r="CK47" s="1"/>
      <c r="CL47" s="1"/>
      <c r="CM47" s="1"/>
      <c r="CN47" s="1"/>
      <c r="CO47" s="1"/>
      <c r="CP47" s="1"/>
      <c r="CQ47" s="269"/>
      <c r="CR47" s="274" t="s">
        <v>196</v>
      </c>
      <c r="CS47" s="313"/>
      <c r="CT47" s="313"/>
      <c r="CU47" s="313"/>
      <c r="CV47" s="313"/>
      <c r="CW47" s="313"/>
      <c r="CX47" s="313"/>
      <c r="CY47" s="332"/>
      <c r="CZ47" s="283" t="s">
        <v>196</v>
      </c>
      <c r="DA47" s="335"/>
      <c r="DB47" s="335"/>
      <c r="DC47" s="338"/>
      <c r="DD47" s="288" t="s">
        <v>196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365</v>
      </c>
      <c r="CG48" s="1"/>
      <c r="CH48" s="1"/>
      <c r="CI48" s="1"/>
      <c r="CJ48" s="1"/>
      <c r="CK48" s="1"/>
      <c r="CL48" s="1"/>
      <c r="CM48" s="1"/>
      <c r="CN48" s="1"/>
      <c r="CO48" s="1"/>
      <c r="CP48" s="1"/>
      <c r="CQ48" s="269"/>
      <c r="CR48" s="274" t="s">
        <v>196</v>
      </c>
      <c r="CS48" s="217"/>
      <c r="CT48" s="217"/>
      <c r="CU48" s="217"/>
      <c r="CV48" s="217"/>
      <c r="CW48" s="217"/>
      <c r="CX48" s="217"/>
      <c r="CY48" s="279"/>
      <c r="CZ48" s="283" t="s">
        <v>196</v>
      </c>
      <c r="DA48" s="238"/>
      <c r="DB48" s="238"/>
      <c r="DC48" s="285"/>
      <c r="DD48" s="288" t="s">
        <v>196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9710113</v>
      </c>
      <c r="CS49" s="312"/>
      <c r="CT49" s="312"/>
      <c r="CU49" s="312"/>
      <c r="CV49" s="312"/>
      <c r="CW49" s="312"/>
      <c r="CX49" s="312"/>
      <c r="CY49" s="333"/>
      <c r="CZ49" s="292">
        <v>100</v>
      </c>
      <c r="DA49" s="336"/>
      <c r="DB49" s="336"/>
      <c r="DC49" s="339"/>
      <c r="DD49" s="342">
        <v>6685003</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PfLzZBVYT8cZCT5VWx083Y/FiHBUxMR93akD3Oq49FIenDZSHEcN/p+mSwkk6q1kcXYcZjU34VEjQ+1DnR5XA==" saltValue="9leIzvlggJR4Ulh4dfYX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fitToWidth="1" fitToHeight="1" orientation="portrait"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105" zoomScale="85" zoomScaleNormal="85" zoomScaleSheetLayoutView="70" workbookViewId="0">
      <selection activeCell="AZ72" sqref="AZ72:BD72"/>
    </sheetView>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3"/>
      <c r="DR1" s="713"/>
      <c r="DS1" s="713"/>
      <c r="DT1" s="713"/>
      <c r="DU1" s="713"/>
      <c r="DV1" s="713"/>
      <c r="DW1" s="713"/>
      <c r="DX1" s="713"/>
      <c r="DY1" s="713"/>
      <c r="DZ1" s="713"/>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8" t="s">
        <v>300</v>
      </c>
      <c r="DK2" s="709"/>
      <c r="DL2" s="709"/>
      <c r="DM2" s="709"/>
      <c r="DN2" s="709"/>
      <c r="DO2" s="712"/>
      <c r="DP2" s="368"/>
      <c r="DQ2" s="708" t="s">
        <v>303</v>
      </c>
      <c r="DR2" s="709"/>
      <c r="DS2" s="709"/>
      <c r="DT2" s="709"/>
      <c r="DU2" s="709"/>
      <c r="DV2" s="709"/>
      <c r="DW2" s="709"/>
      <c r="DX2" s="709"/>
      <c r="DY2" s="709"/>
      <c r="DZ2" s="712"/>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9"/>
      <c r="BF4" s="579"/>
      <c r="BG4" s="579"/>
      <c r="BH4" s="579"/>
      <c r="BI4" s="579"/>
      <c r="BJ4" s="579"/>
      <c r="BK4" s="579"/>
      <c r="BL4" s="579"/>
      <c r="BM4" s="579"/>
      <c r="BN4" s="579"/>
      <c r="BO4" s="579"/>
      <c r="BP4" s="579"/>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9"/>
    </row>
    <row r="5" spans="1:131" s="364" customFormat="1" ht="26.25" customHeight="1">
      <c r="A5" s="370" t="s">
        <v>443</v>
      </c>
      <c r="B5" s="397"/>
      <c r="C5" s="397"/>
      <c r="D5" s="397"/>
      <c r="E5" s="397"/>
      <c r="F5" s="397"/>
      <c r="G5" s="397"/>
      <c r="H5" s="397"/>
      <c r="I5" s="397"/>
      <c r="J5" s="397"/>
      <c r="K5" s="397"/>
      <c r="L5" s="397"/>
      <c r="M5" s="397"/>
      <c r="N5" s="397"/>
      <c r="O5" s="397"/>
      <c r="P5" s="429"/>
      <c r="Q5" s="435" t="s">
        <v>162</v>
      </c>
      <c r="R5" s="447"/>
      <c r="S5" s="447"/>
      <c r="T5" s="447"/>
      <c r="U5" s="458"/>
      <c r="V5" s="435" t="s">
        <v>444</v>
      </c>
      <c r="W5" s="447"/>
      <c r="X5" s="447"/>
      <c r="Y5" s="447"/>
      <c r="Z5" s="458"/>
      <c r="AA5" s="435" t="s">
        <v>445</v>
      </c>
      <c r="AB5" s="447"/>
      <c r="AC5" s="447"/>
      <c r="AD5" s="447"/>
      <c r="AE5" s="447"/>
      <c r="AF5" s="504" t="s">
        <v>174</v>
      </c>
      <c r="AG5" s="447"/>
      <c r="AH5" s="447"/>
      <c r="AI5" s="447"/>
      <c r="AJ5" s="522"/>
      <c r="AK5" s="447" t="s">
        <v>446</v>
      </c>
      <c r="AL5" s="447"/>
      <c r="AM5" s="447"/>
      <c r="AN5" s="447"/>
      <c r="AO5" s="458"/>
      <c r="AP5" s="435" t="s">
        <v>447</v>
      </c>
      <c r="AQ5" s="447"/>
      <c r="AR5" s="447"/>
      <c r="AS5" s="447"/>
      <c r="AT5" s="458"/>
      <c r="AU5" s="435" t="s">
        <v>449</v>
      </c>
      <c r="AV5" s="447"/>
      <c r="AW5" s="447"/>
      <c r="AX5" s="447"/>
      <c r="AY5" s="522"/>
      <c r="AZ5" s="378"/>
      <c r="BA5" s="378"/>
      <c r="BB5" s="378"/>
      <c r="BC5" s="378"/>
      <c r="BD5" s="378"/>
      <c r="BE5" s="579"/>
      <c r="BF5" s="579"/>
      <c r="BG5" s="579"/>
      <c r="BH5" s="579"/>
      <c r="BI5" s="579"/>
      <c r="BJ5" s="579"/>
      <c r="BK5" s="579"/>
      <c r="BL5" s="579"/>
      <c r="BM5" s="579"/>
      <c r="BN5" s="579"/>
      <c r="BO5" s="579"/>
      <c r="BP5" s="579"/>
      <c r="BQ5" s="370" t="s">
        <v>450</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240</v>
      </c>
      <c r="CS5" s="447"/>
      <c r="CT5" s="447"/>
      <c r="CU5" s="447"/>
      <c r="CV5" s="458"/>
      <c r="CW5" s="435" t="s">
        <v>51</v>
      </c>
      <c r="CX5" s="447"/>
      <c r="CY5" s="447"/>
      <c r="CZ5" s="447"/>
      <c r="DA5" s="458"/>
      <c r="DB5" s="435" t="s">
        <v>411</v>
      </c>
      <c r="DC5" s="447"/>
      <c r="DD5" s="447"/>
      <c r="DE5" s="447"/>
      <c r="DF5" s="458"/>
      <c r="DG5" s="702" t="s">
        <v>236</v>
      </c>
      <c r="DH5" s="705"/>
      <c r="DI5" s="705"/>
      <c r="DJ5" s="705"/>
      <c r="DK5" s="710"/>
      <c r="DL5" s="702" t="s">
        <v>451</v>
      </c>
      <c r="DM5" s="705"/>
      <c r="DN5" s="705"/>
      <c r="DO5" s="705"/>
      <c r="DP5" s="710"/>
      <c r="DQ5" s="435" t="s">
        <v>452</v>
      </c>
      <c r="DR5" s="447"/>
      <c r="DS5" s="447"/>
      <c r="DT5" s="447"/>
      <c r="DU5" s="458"/>
      <c r="DV5" s="435" t="s">
        <v>449</v>
      </c>
      <c r="DW5" s="447"/>
      <c r="DX5" s="447"/>
      <c r="DY5" s="447"/>
      <c r="DZ5" s="522"/>
      <c r="EA5" s="579"/>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9"/>
      <c r="BF6" s="579"/>
      <c r="BG6" s="579"/>
      <c r="BH6" s="579"/>
      <c r="BI6" s="579"/>
      <c r="BJ6" s="579"/>
      <c r="BK6" s="579"/>
      <c r="BL6" s="579"/>
      <c r="BM6" s="579"/>
      <c r="BN6" s="579"/>
      <c r="BO6" s="579"/>
      <c r="BP6" s="579"/>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3"/>
      <c r="DH6" s="706"/>
      <c r="DI6" s="706"/>
      <c r="DJ6" s="706"/>
      <c r="DK6" s="711"/>
      <c r="DL6" s="703"/>
      <c r="DM6" s="706"/>
      <c r="DN6" s="706"/>
      <c r="DO6" s="706"/>
      <c r="DP6" s="711"/>
      <c r="DQ6" s="436"/>
      <c r="DR6" s="448"/>
      <c r="DS6" s="448"/>
      <c r="DT6" s="448"/>
      <c r="DU6" s="459"/>
      <c r="DV6" s="436"/>
      <c r="DW6" s="448"/>
      <c r="DX6" s="448"/>
      <c r="DY6" s="448"/>
      <c r="DZ6" s="523"/>
      <c r="EA6" s="579"/>
    </row>
    <row r="7" spans="1:131" s="364" customFormat="1" ht="26.25" customHeight="1">
      <c r="A7" s="372">
        <v>1</v>
      </c>
      <c r="B7" s="399" t="s">
        <v>258</v>
      </c>
      <c r="C7" s="419"/>
      <c r="D7" s="419"/>
      <c r="E7" s="419"/>
      <c r="F7" s="419"/>
      <c r="G7" s="419"/>
      <c r="H7" s="419"/>
      <c r="I7" s="419"/>
      <c r="J7" s="419"/>
      <c r="K7" s="419"/>
      <c r="L7" s="419"/>
      <c r="M7" s="419"/>
      <c r="N7" s="419"/>
      <c r="O7" s="419"/>
      <c r="P7" s="431"/>
      <c r="Q7" s="437">
        <v>10074</v>
      </c>
      <c r="R7" s="449"/>
      <c r="S7" s="449"/>
      <c r="T7" s="449"/>
      <c r="U7" s="449"/>
      <c r="V7" s="449">
        <v>9710</v>
      </c>
      <c r="W7" s="449"/>
      <c r="X7" s="449"/>
      <c r="Y7" s="449"/>
      <c r="Z7" s="449"/>
      <c r="AA7" s="449">
        <v>364</v>
      </c>
      <c r="AB7" s="449"/>
      <c r="AC7" s="449"/>
      <c r="AD7" s="449"/>
      <c r="AE7" s="492"/>
      <c r="AF7" s="506">
        <v>335</v>
      </c>
      <c r="AG7" s="519"/>
      <c r="AH7" s="519"/>
      <c r="AI7" s="519"/>
      <c r="AJ7" s="524"/>
      <c r="AK7" s="532">
        <v>3</v>
      </c>
      <c r="AL7" s="449"/>
      <c r="AM7" s="449"/>
      <c r="AN7" s="449"/>
      <c r="AO7" s="449"/>
      <c r="AP7" s="449">
        <v>7625</v>
      </c>
      <c r="AQ7" s="449"/>
      <c r="AR7" s="449"/>
      <c r="AS7" s="449"/>
      <c r="AT7" s="449"/>
      <c r="AU7" s="567"/>
      <c r="AV7" s="567"/>
      <c r="AW7" s="567"/>
      <c r="AX7" s="567"/>
      <c r="AY7" s="590"/>
      <c r="AZ7" s="378"/>
      <c r="BA7" s="378"/>
      <c r="BB7" s="378"/>
      <c r="BC7" s="378"/>
      <c r="BD7" s="378"/>
      <c r="BE7" s="579"/>
      <c r="BF7" s="579"/>
      <c r="BG7" s="579"/>
      <c r="BH7" s="579"/>
      <c r="BI7" s="579"/>
      <c r="BJ7" s="579"/>
      <c r="BK7" s="579"/>
      <c r="BL7" s="579"/>
      <c r="BM7" s="579"/>
      <c r="BN7" s="579"/>
      <c r="BO7" s="579"/>
      <c r="BP7" s="579"/>
      <c r="BQ7" s="372">
        <v>1</v>
      </c>
      <c r="BR7" s="639"/>
      <c r="BS7" s="399" t="s">
        <v>531</v>
      </c>
      <c r="BT7" s="419"/>
      <c r="BU7" s="419"/>
      <c r="BV7" s="419"/>
      <c r="BW7" s="419"/>
      <c r="BX7" s="419"/>
      <c r="BY7" s="419"/>
      <c r="BZ7" s="419"/>
      <c r="CA7" s="419"/>
      <c r="CB7" s="419"/>
      <c r="CC7" s="419"/>
      <c r="CD7" s="419"/>
      <c r="CE7" s="419"/>
      <c r="CF7" s="419"/>
      <c r="CG7" s="431"/>
      <c r="CH7" s="665">
        <v>1</v>
      </c>
      <c r="CI7" s="668"/>
      <c r="CJ7" s="668"/>
      <c r="CK7" s="668"/>
      <c r="CL7" s="683"/>
      <c r="CM7" s="665">
        <v>55</v>
      </c>
      <c r="CN7" s="668"/>
      <c r="CO7" s="668"/>
      <c r="CP7" s="668"/>
      <c r="CQ7" s="683"/>
      <c r="CR7" s="665">
        <v>51</v>
      </c>
      <c r="CS7" s="668"/>
      <c r="CT7" s="668"/>
      <c r="CU7" s="668"/>
      <c r="CV7" s="683"/>
      <c r="CW7" s="665" t="s">
        <v>196</v>
      </c>
      <c r="CX7" s="668"/>
      <c r="CY7" s="668"/>
      <c r="CZ7" s="668"/>
      <c r="DA7" s="683"/>
      <c r="DB7" s="665" t="s">
        <v>196</v>
      </c>
      <c r="DC7" s="668"/>
      <c r="DD7" s="668"/>
      <c r="DE7" s="668"/>
      <c r="DF7" s="683"/>
      <c r="DG7" s="665" t="s">
        <v>196</v>
      </c>
      <c r="DH7" s="668"/>
      <c r="DI7" s="668"/>
      <c r="DJ7" s="668"/>
      <c r="DK7" s="683"/>
      <c r="DL7" s="665" t="s">
        <v>196</v>
      </c>
      <c r="DM7" s="668"/>
      <c r="DN7" s="668"/>
      <c r="DO7" s="668"/>
      <c r="DP7" s="683"/>
      <c r="DQ7" s="665" t="s">
        <v>196</v>
      </c>
      <c r="DR7" s="668"/>
      <c r="DS7" s="668"/>
      <c r="DT7" s="668"/>
      <c r="DU7" s="683"/>
      <c r="DV7" s="399"/>
      <c r="DW7" s="419"/>
      <c r="DX7" s="419"/>
      <c r="DY7" s="419"/>
      <c r="DZ7" s="719"/>
      <c r="EA7" s="579"/>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8"/>
      <c r="AV8" s="568"/>
      <c r="AW8" s="568"/>
      <c r="AX8" s="568"/>
      <c r="AY8" s="591"/>
      <c r="AZ8" s="378"/>
      <c r="BA8" s="378"/>
      <c r="BB8" s="378"/>
      <c r="BC8" s="378"/>
      <c r="BD8" s="378"/>
      <c r="BE8" s="579"/>
      <c r="BF8" s="579"/>
      <c r="BG8" s="579"/>
      <c r="BH8" s="579"/>
      <c r="BI8" s="579"/>
      <c r="BJ8" s="579"/>
      <c r="BK8" s="579"/>
      <c r="BL8" s="579"/>
      <c r="BM8" s="579"/>
      <c r="BN8" s="579"/>
      <c r="BO8" s="579"/>
      <c r="BP8" s="579"/>
      <c r="BQ8" s="373">
        <v>2</v>
      </c>
      <c r="BR8" s="640"/>
      <c r="BS8" s="400"/>
      <c r="BT8" s="420"/>
      <c r="BU8" s="420"/>
      <c r="BV8" s="420"/>
      <c r="BW8" s="420"/>
      <c r="BX8" s="420"/>
      <c r="BY8" s="420"/>
      <c r="BZ8" s="420"/>
      <c r="CA8" s="420"/>
      <c r="CB8" s="420"/>
      <c r="CC8" s="420"/>
      <c r="CD8" s="420"/>
      <c r="CE8" s="420"/>
      <c r="CF8" s="420"/>
      <c r="CG8" s="432"/>
      <c r="CH8" s="444"/>
      <c r="CI8" s="456"/>
      <c r="CJ8" s="456"/>
      <c r="CK8" s="456"/>
      <c r="CL8" s="684"/>
      <c r="CM8" s="444"/>
      <c r="CN8" s="456"/>
      <c r="CO8" s="456"/>
      <c r="CP8" s="456"/>
      <c r="CQ8" s="684"/>
      <c r="CR8" s="444"/>
      <c r="CS8" s="456"/>
      <c r="CT8" s="456"/>
      <c r="CU8" s="456"/>
      <c r="CV8" s="684"/>
      <c r="CW8" s="444"/>
      <c r="CX8" s="456"/>
      <c r="CY8" s="456"/>
      <c r="CZ8" s="456"/>
      <c r="DA8" s="684"/>
      <c r="DB8" s="444"/>
      <c r="DC8" s="456"/>
      <c r="DD8" s="456"/>
      <c r="DE8" s="456"/>
      <c r="DF8" s="684"/>
      <c r="DG8" s="444"/>
      <c r="DH8" s="456"/>
      <c r="DI8" s="456"/>
      <c r="DJ8" s="456"/>
      <c r="DK8" s="684"/>
      <c r="DL8" s="444"/>
      <c r="DM8" s="456"/>
      <c r="DN8" s="456"/>
      <c r="DO8" s="456"/>
      <c r="DP8" s="684"/>
      <c r="DQ8" s="444"/>
      <c r="DR8" s="456"/>
      <c r="DS8" s="456"/>
      <c r="DT8" s="456"/>
      <c r="DU8" s="684"/>
      <c r="DV8" s="400"/>
      <c r="DW8" s="420"/>
      <c r="DX8" s="420"/>
      <c r="DY8" s="420"/>
      <c r="DZ8" s="720"/>
      <c r="EA8" s="579"/>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8"/>
      <c r="AV9" s="568"/>
      <c r="AW9" s="568"/>
      <c r="AX9" s="568"/>
      <c r="AY9" s="591"/>
      <c r="AZ9" s="378"/>
      <c r="BA9" s="378"/>
      <c r="BB9" s="378"/>
      <c r="BC9" s="378"/>
      <c r="BD9" s="378"/>
      <c r="BE9" s="579"/>
      <c r="BF9" s="579"/>
      <c r="BG9" s="579"/>
      <c r="BH9" s="579"/>
      <c r="BI9" s="579"/>
      <c r="BJ9" s="579"/>
      <c r="BK9" s="579"/>
      <c r="BL9" s="579"/>
      <c r="BM9" s="579"/>
      <c r="BN9" s="579"/>
      <c r="BO9" s="579"/>
      <c r="BP9" s="579"/>
      <c r="BQ9" s="373">
        <v>3</v>
      </c>
      <c r="BR9" s="640"/>
      <c r="BS9" s="400"/>
      <c r="BT9" s="420"/>
      <c r="BU9" s="420"/>
      <c r="BV9" s="420"/>
      <c r="BW9" s="420"/>
      <c r="BX9" s="420"/>
      <c r="BY9" s="420"/>
      <c r="BZ9" s="420"/>
      <c r="CA9" s="420"/>
      <c r="CB9" s="420"/>
      <c r="CC9" s="420"/>
      <c r="CD9" s="420"/>
      <c r="CE9" s="420"/>
      <c r="CF9" s="420"/>
      <c r="CG9" s="432"/>
      <c r="CH9" s="444"/>
      <c r="CI9" s="456"/>
      <c r="CJ9" s="456"/>
      <c r="CK9" s="456"/>
      <c r="CL9" s="684"/>
      <c r="CM9" s="444"/>
      <c r="CN9" s="456"/>
      <c r="CO9" s="456"/>
      <c r="CP9" s="456"/>
      <c r="CQ9" s="684"/>
      <c r="CR9" s="444"/>
      <c r="CS9" s="456"/>
      <c r="CT9" s="456"/>
      <c r="CU9" s="456"/>
      <c r="CV9" s="684"/>
      <c r="CW9" s="444"/>
      <c r="CX9" s="456"/>
      <c r="CY9" s="456"/>
      <c r="CZ9" s="456"/>
      <c r="DA9" s="684"/>
      <c r="DB9" s="444"/>
      <c r="DC9" s="456"/>
      <c r="DD9" s="456"/>
      <c r="DE9" s="456"/>
      <c r="DF9" s="684"/>
      <c r="DG9" s="444"/>
      <c r="DH9" s="456"/>
      <c r="DI9" s="456"/>
      <c r="DJ9" s="456"/>
      <c r="DK9" s="684"/>
      <c r="DL9" s="444"/>
      <c r="DM9" s="456"/>
      <c r="DN9" s="456"/>
      <c r="DO9" s="456"/>
      <c r="DP9" s="684"/>
      <c r="DQ9" s="444"/>
      <c r="DR9" s="456"/>
      <c r="DS9" s="456"/>
      <c r="DT9" s="456"/>
      <c r="DU9" s="684"/>
      <c r="DV9" s="400"/>
      <c r="DW9" s="420"/>
      <c r="DX9" s="420"/>
      <c r="DY9" s="420"/>
      <c r="DZ9" s="720"/>
      <c r="EA9" s="579"/>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8"/>
      <c r="AV10" s="568"/>
      <c r="AW10" s="568"/>
      <c r="AX10" s="568"/>
      <c r="AY10" s="591"/>
      <c r="AZ10" s="378"/>
      <c r="BA10" s="378"/>
      <c r="BB10" s="378"/>
      <c r="BC10" s="378"/>
      <c r="BD10" s="378"/>
      <c r="BE10" s="579"/>
      <c r="BF10" s="579"/>
      <c r="BG10" s="579"/>
      <c r="BH10" s="579"/>
      <c r="BI10" s="579"/>
      <c r="BJ10" s="579"/>
      <c r="BK10" s="579"/>
      <c r="BL10" s="579"/>
      <c r="BM10" s="579"/>
      <c r="BN10" s="579"/>
      <c r="BO10" s="579"/>
      <c r="BP10" s="579"/>
      <c r="BQ10" s="373">
        <v>4</v>
      </c>
      <c r="BR10" s="640"/>
      <c r="BS10" s="400"/>
      <c r="BT10" s="420"/>
      <c r="BU10" s="420"/>
      <c r="BV10" s="420"/>
      <c r="BW10" s="420"/>
      <c r="BX10" s="420"/>
      <c r="BY10" s="420"/>
      <c r="BZ10" s="420"/>
      <c r="CA10" s="420"/>
      <c r="CB10" s="420"/>
      <c r="CC10" s="420"/>
      <c r="CD10" s="420"/>
      <c r="CE10" s="420"/>
      <c r="CF10" s="420"/>
      <c r="CG10" s="432"/>
      <c r="CH10" s="444"/>
      <c r="CI10" s="456"/>
      <c r="CJ10" s="456"/>
      <c r="CK10" s="456"/>
      <c r="CL10" s="684"/>
      <c r="CM10" s="444"/>
      <c r="CN10" s="456"/>
      <c r="CO10" s="456"/>
      <c r="CP10" s="456"/>
      <c r="CQ10" s="684"/>
      <c r="CR10" s="444"/>
      <c r="CS10" s="456"/>
      <c r="CT10" s="456"/>
      <c r="CU10" s="456"/>
      <c r="CV10" s="684"/>
      <c r="CW10" s="444"/>
      <c r="CX10" s="456"/>
      <c r="CY10" s="456"/>
      <c r="CZ10" s="456"/>
      <c r="DA10" s="684"/>
      <c r="DB10" s="444"/>
      <c r="DC10" s="456"/>
      <c r="DD10" s="456"/>
      <c r="DE10" s="456"/>
      <c r="DF10" s="684"/>
      <c r="DG10" s="444"/>
      <c r="DH10" s="456"/>
      <c r="DI10" s="456"/>
      <c r="DJ10" s="456"/>
      <c r="DK10" s="684"/>
      <c r="DL10" s="444"/>
      <c r="DM10" s="456"/>
      <c r="DN10" s="456"/>
      <c r="DO10" s="456"/>
      <c r="DP10" s="684"/>
      <c r="DQ10" s="444"/>
      <c r="DR10" s="456"/>
      <c r="DS10" s="456"/>
      <c r="DT10" s="456"/>
      <c r="DU10" s="684"/>
      <c r="DV10" s="400"/>
      <c r="DW10" s="420"/>
      <c r="DX10" s="420"/>
      <c r="DY10" s="420"/>
      <c r="DZ10" s="720"/>
      <c r="EA10" s="579"/>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8"/>
      <c r="AV11" s="568"/>
      <c r="AW11" s="568"/>
      <c r="AX11" s="568"/>
      <c r="AY11" s="591"/>
      <c r="AZ11" s="378"/>
      <c r="BA11" s="378"/>
      <c r="BB11" s="378"/>
      <c r="BC11" s="378"/>
      <c r="BD11" s="378"/>
      <c r="BE11" s="579"/>
      <c r="BF11" s="579"/>
      <c r="BG11" s="579"/>
      <c r="BH11" s="579"/>
      <c r="BI11" s="579"/>
      <c r="BJ11" s="579"/>
      <c r="BK11" s="579"/>
      <c r="BL11" s="579"/>
      <c r="BM11" s="579"/>
      <c r="BN11" s="579"/>
      <c r="BO11" s="579"/>
      <c r="BP11" s="579"/>
      <c r="BQ11" s="373">
        <v>5</v>
      </c>
      <c r="BR11" s="640"/>
      <c r="BS11" s="400"/>
      <c r="BT11" s="420"/>
      <c r="BU11" s="420"/>
      <c r="BV11" s="420"/>
      <c r="BW11" s="420"/>
      <c r="BX11" s="420"/>
      <c r="BY11" s="420"/>
      <c r="BZ11" s="420"/>
      <c r="CA11" s="420"/>
      <c r="CB11" s="420"/>
      <c r="CC11" s="420"/>
      <c r="CD11" s="420"/>
      <c r="CE11" s="420"/>
      <c r="CF11" s="420"/>
      <c r="CG11" s="432"/>
      <c r="CH11" s="444"/>
      <c r="CI11" s="456"/>
      <c r="CJ11" s="456"/>
      <c r="CK11" s="456"/>
      <c r="CL11" s="684"/>
      <c r="CM11" s="444"/>
      <c r="CN11" s="456"/>
      <c r="CO11" s="456"/>
      <c r="CP11" s="456"/>
      <c r="CQ11" s="684"/>
      <c r="CR11" s="444"/>
      <c r="CS11" s="456"/>
      <c r="CT11" s="456"/>
      <c r="CU11" s="456"/>
      <c r="CV11" s="684"/>
      <c r="CW11" s="444"/>
      <c r="CX11" s="456"/>
      <c r="CY11" s="456"/>
      <c r="CZ11" s="456"/>
      <c r="DA11" s="684"/>
      <c r="DB11" s="444"/>
      <c r="DC11" s="456"/>
      <c r="DD11" s="456"/>
      <c r="DE11" s="456"/>
      <c r="DF11" s="684"/>
      <c r="DG11" s="444"/>
      <c r="DH11" s="456"/>
      <c r="DI11" s="456"/>
      <c r="DJ11" s="456"/>
      <c r="DK11" s="684"/>
      <c r="DL11" s="444"/>
      <c r="DM11" s="456"/>
      <c r="DN11" s="456"/>
      <c r="DO11" s="456"/>
      <c r="DP11" s="684"/>
      <c r="DQ11" s="444"/>
      <c r="DR11" s="456"/>
      <c r="DS11" s="456"/>
      <c r="DT11" s="456"/>
      <c r="DU11" s="684"/>
      <c r="DV11" s="400"/>
      <c r="DW11" s="420"/>
      <c r="DX11" s="420"/>
      <c r="DY11" s="420"/>
      <c r="DZ11" s="720"/>
      <c r="EA11" s="579"/>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8"/>
      <c r="AV12" s="568"/>
      <c r="AW12" s="568"/>
      <c r="AX12" s="568"/>
      <c r="AY12" s="591"/>
      <c r="AZ12" s="378"/>
      <c r="BA12" s="378"/>
      <c r="BB12" s="378"/>
      <c r="BC12" s="378"/>
      <c r="BD12" s="378"/>
      <c r="BE12" s="579"/>
      <c r="BF12" s="579"/>
      <c r="BG12" s="579"/>
      <c r="BH12" s="579"/>
      <c r="BI12" s="579"/>
      <c r="BJ12" s="579"/>
      <c r="BK12" s="579"/>
      <c r="BL12" s="579"/>
      <c r="BM12" s="579"/>
      <c r="BN12" s="579"/>
      <c r="BO12" s="579"/>
      <c r="BP12" s="579"/>
      <c r="BQ12" s="373">
        <v>6</v>
      </c>
      <c r="BR12" s="640"/>
      <c r="BS12" s="400"/>
      <c r="BT12" s="420"/>
      <c r="BU12" s="420"/>
      <c r="BV12" s="420"/>
      <c r="BW12" s="420"/>
      <c r="BX12" s="420"/>
      <c r="BY12" s="420"/>
      <c r="BZ12" s="420"/>
      <c r="CA12" s="420"/>
      <c r="CB12" s="420"/>
      <c r="CC12" s="420"/>
      <c r="CD12" s="420"/>
      <c r="CE12" s="420"/>
      <c r="CF12" s="420"/>
      <c r="CG12" s="432"/>
      <c r="CH12" s="444"/>
      <c r="CI12" s="456"/>
      <c r="CJ12" s="456"/>
      <c r="CK12" s="456"/>
      <c r="CL12" s="684"/>
      <c r="CM12" s="444"/>
      <c r="CN12" s="456"/>
      <c r="CO12" s="456"/>
      <c r="CP12" s="456"/>
      <c r="CQ12" s="684"/>
      <c r="CR12" s="444"/>
      <c r="CS12" s="456"/>
      <c r="CT12" s="456"/>
      <c r="CU12" s="456"/>
      <c r="CV12" s="684"/>
      <c r="CW12" s="444"/>
      <c r="CX12" s="456"/>
      <c r="CY12" s="456"/>
      <c r="CZ12" s="456"/>
      <c r="DA12" s="684"/>
      <c r="DB12" s="444"/>
      <c r="DC12" s="456"/>
      <c r="DD12" s="456"/>
      <c r="DE12" s="456"/>
      <c r="DF12" s="684"/>
      <c r="DG12" s="444"/>
      <c r="DH12" s="456"/>
      <c r="DI12" s="456"/>
      <c r="DJ12" s="456"/>
      <c r="DK12" s="684"/>
      <c r="DL12" s="444"/>
      <c r="DM12" s="456"/>
      <c r="DN12" s="456"/>
      <c r="DO12" s="456"/>
      <c r="DP12" s="684"/>
      <c r="DQ12" s="444"/>
      <c r="DR12" s="456"/>
      <c r="DS12" s="456"/>
      <c r="DT12" s="456"/>
      <c r="DU12" s="684"/>
      <c r="DV12" s="400"/>
      <c r="DW12" s="420"/>
      <c r="DX12" s="420"/>
      <c r="DY12" s="420"/>
      <c r="DZ12" s="720"/>
      <c r="EA12" s="579"/>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8"/>
      <c r="AV13" s="568"/>
      <c r="AW13" s="568"/>
      <c r="AX13" s="568"/>
      <c r="AY13" s="591"/>
      <c r="AZ13" s="378"/>
      <c r="BA13" s="378"/>
      <c r="BB13" s="378"/>
      <c r="BC13" s="378"/>
      <c r="BD13" s="378"/>
      <c r="BE13" s="579"/>
      <c r="BF13" s="579"/>
      <c r="BG13" s="579"/>
      <c r="BH13" s="579"/>
      <c r="BI13" s="579"/>
      <c r="BJ13" s="579"/>
      <c r="BK13" s="579"/>
      <c r="BL13" s="579"/>
      <c r="BM13" s="579"/>
      <c r="BN13" s="579"/>
      <c r="BO13" s="579"/>
      <c r="BP13" s="579"/>
      <c r="BQ13" s="373">
        <v>7</v>
      </c>
      <c r="BR13" s="640"/>
      <c r="BS13" s="400"/>
      <c r="BT13" s="420"/>
      <c r="BU13" s="420"/>
      <c r="BV13" s="420"/>
      <c r="BW13" s="420"/>
      <c r="BX13" s="420"/>
      <c r="BY13" s="420"/>
      <c r="BZ13" s="420"/>
      <c r="CA13" s="420"/>
      <c r="CB13" s="420"/>
      <c r="CC13" s="420"/>
      <c r="CD13" s="420"/>
      <c r="CE13" s="420"/>
      <c r="CF13" s="420"/>
      <c r="CG13" s="432"/>
      <c r="CH13" s="444"/>
      <c r="CI13" s="456"/>
      <c r="CJ13" s="456"/>
      <c r="CK13" s="456"/>
      <c r="CL13" s="684"/>
      <c r="CM13" s="444"/>
      <c r="CN13" s="456"/>
      <c r="CO13" s="456"/>
      <c r="CP13" s="456"/>
      <c r="CQ13" s="684"/>
      <c r="CR13" s="444"/>
      <c r="CS13" s="456"/>
      <c r="CT13" s="456"/>
      <c r="CU13" s="456"/>
      <c r="CV13" s="684"/>
      <c r="CW13" s="444"/>
      <c r="CX13" s="456"/>
      <c r="CY13" s="456"/>
      <c r="CZ13" s="456"/>
      <c r="DA13" s="684"/>
      <c r="DB13" s="444"/>
      <c r="DC13" s="456"/>
      <c r="DD13" s="456"/>
      <c r="DE13" s="456"/>
      <c r="DF13" s="684"/>
      <c r="DG13" s="444"/>
      <c r="DH13" s="456"/>
      <c r="DI13" s="456"/>
      <c r="DJ13" s="456"/>
      <c r="DK13" s="684"/>
      <c r="DL13" s="444"/>
      <c r="DM13" s="456"/>
      <c r="DN13" s="456"/>
      <c r="DO13" s="456"/>
      <c r="DP13" s="684"/>
      <c r="DQ13" s="444"/>
      <c r="DR13" s="456"/>
      <c r="DS13" s="456"/>
      <c r="DT13" s="456"/>
      <c r="DU13" s="684"/>
      <c r="DV13" s="400"/>
      <c r="DW13" s="420"/>
      <c r="DX13" s="420"/>
      <c r="DY13" s="420"/>
      <c r="DZ13" s="720"/>
      <c r="EA13" s="579"/>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8"/>
      <c r="AV14" s="568"/>
      <c r="AW14" s="568"/>
      <c r="AX14" s="568"/>
      <c r="AY14" s="591"/>
      <c r="AZ14" s="378"/>
      <c r="BA14" s="378"/>
      <c r="BB14" s="378"/>
      <c r="BC14" s="378"/>
      <c r="BD14" s="378"/>
      <c r="BE14" s="579"/>
      <c r="BF14" s="579"/>
      <c r="BG14" s="579"/>
      <c r="BH14" s="579"/>
      <c r="BI14" s="579"/>
      <c r="BJ14" s="579"/>
      <c r="BK14" s="579"/>
      <c r="BL14" s="579"/>
      <c r="BM14" s="579"/>
      <c r="BN14" s="579"/>
      <c r="BO14" s="579"/>
      <c r="BP14" s="579"/>
      <c r="BQ14" s="373">
        <v>8</v>
      </c>
      <c r="BR14" s="640"/>
      <c r="BS14" s="400"/>
      <c r="BT14" s="420"/>
      <c r="BU14" s="420"/>
      <c r="BV14" s="420"/>
      <c r="BW14" s="420"/>
      <c r="BX14" s="420"/>
      <c r="BY14" s="420"/>
      <c r="BZ14" s="420"/>
      <c r="CA14" s="420"/>
      <c r="CB14" s="420"/>
      <c r="CC14" s="420"/>
      <c r="CD14" s="420"/>
      <c r="CE14" s="420"/>
      <c r="CF14" s="420"/>
      <c r="CG14" s="432"/>
      <c r="CH14" s="444"/>
      <c r="CI14" s="456"/>
      <c r="CJ14" s="456"/>
      <c r="CK14" s="456"/>
      <c r="CL14" s="684"/>
      <c r="CM14" s="444"/>
      <c r="CN14" s="456"/>
      <c r="CO14" s="456"/>
      <c r="CP14" s="456"/>
      <c r="CQ14" s="684"/>
      <c r="CR14" s="444"/>
      <c r="CS14" s="456"/>
      <c r="CT14" s="456"/>
      <c r="CU14" s="456"/>
      <c r="CV14" s="684"/>
      <c r="CW14" s="444"/>
      <c r="CX14" s="456"/>
      <c r="CY14" s="456"/>
      <c r="CZ14" s="456"/>
      <c r="DA14" s="684"/>
      <c r="DB14" s="444"/>
      <c r="DC14" s="456"/>
      <c r="DD14" s="456"/>
      <c r="DE14" s="456"/>
      <c r="DF14" s="684"/>
      <c r="DG14" s="444"/>
      <c r="DH14" s="456"/>
      <c r="DI14" s="456"/>
      <c r="DJ14" s="456"/>
      <c r="DK14" s="684"/>
      <c r="DL14" s="444"/>
      <c r="DM14" s="456"/>
      <c r="DN14" s="456"/>
      <c r="DO14" s="456"/>
      <c r="DP14" s="684"/>
      <c r="DQ14" s="444"/>
      <c r="DR14" s="456"/>
      <c r="DS14" s="456"/>
      <c r="DT14" s="456"/>
      <c r="DU14" s="684"/>
      <c r="DV14" s="400"/>
      <c r="DW14" s="420"/>
      <c r="DX14" s="420"/>
      <c r="DY14" s="420"/>
      <c r="DZ14" s="720"/>
      <c r="EA14" s="579"/>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8"/>
      <c r="AV15" s="568"/>
      <c r="AW15" s="568"/>
      <c r="AX15" s="568"/>
      <c r="AY15" s="591"/>
      <c r="AZ15" s="378"/>
      <c r="BA15" s="378"/>
      <c r="BB15" s="378"/>
      <c r="BC15" s="378"/>
      <c r="BD15" s="378"/>
      <c r="BE15" s="579"/>
      <c r="BF15" s="579"/>
      <c r="BG15" s="579"/>
      <c r="BH15" s="579"/>
      <c r="BI15" s="579"/>
      <c r="BJ15" s="579"/>
      <c r="BK15" s="579"/>
      <c r="BL15" s="579"/>
      <c r="BM15" s="579"/>
      <c r="BN15" s="579"/>
      <c r="BO15" s="579"/>
      <c r="BP15" s="579"/>
      <c r="BQ15" s="373">
        <v>9</v>
      </c>
      <c r="BR15" s="640"/>
      <c r="BS15" s="400"/>
      <c r="BT15" s="420"/>
      <c r="BU15" s="420"/>
      <c r="BV15" s="420"/>
      <c r="BW15" s="420"/>
      <c r="BX15" s="420"/>
      <c r="BY15" s="420"/>
      <c r="BZ15" s="420"/>
      <c r="CA15" s="420"/>
      <c r="CB15" s="420"/>
      <c r="CC15" s="420"/>
      <c r="CD15" s="420"/>
      <c r="CE15" s="420"/>
      <c r="CF15" s="420"/>
      <c r="CG15" s="432"/>
      <c r="CH15" s="444"/>
      <c r="CI15" s="456"/>
      <c r="CJ15" s="456"/>
      <c r="CK15" s="456"/>
      <c r="CL15" s="684"/>
      <c r="CM15" s="444"/>
      <c r="CN15" s="456"/>
      <c r="CO15" s="456"/>
      <c r="CP15" s="456"/>
      <c r="CQ15" s="684"/>
      <c r="CR15" s="444"/>
      <c r="CS15" s="456"/>
      <c r="CT15" s="456"/>
      <c r="CU15" s="456"/>
      <c r="CV15" s="684"/>
      <c r="CW15" s="444"/>
      <c r="CX15" s="456"/>
      <c r="CY15" s="456"/>
      <c r="CZ15" s="456"/>
      <c r="DA15" s="684"/>
      <c r="DB15" s="444"/>
      <c r="DC15" s="456"/>
      <c r="DD15" s="456"/>
      <c r="DE15" s="456"/>
      <c r="DF15" s="684"/>
      <c r="DG15" s="444"/>
      <c r="DH15" s="456"/>
      <c r="DI15" s="456"/>
      <c r="DJ15" s="456"/>
      <c r="DK15" s="684"/>
      <c r="DL15" s="444"/>
      <c r="DM15" s="456"/>
      <c r="DN15" s="456"/>
      <c r="DO15" s="456"/>
      <c r="DP15" s="684"/>
      <c r="DQ15" s="444"/>
      <c r="DR15" s="456"/>
      <c r="DS15" s="456"/>
      <c r="DT15" s="456"/>
      <c r="DU15" s="684"/>
      <c r="DV15" s="400"/>
      <c r="DW15" s="420"/>
      <c r="DX15" s="420"/>
      <c r="DY15" s="420"/>
      <c r="DZ15" s="720"/>
      <c r="EA15" s="579"/>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8"/>
      <c r="AV16" s="568"/>
      <c r="AW16" s="568"/>
      <c r="AX16" s="568"/>
      <c r="AY16" s="591"/>
      <c r="AZ16" s="378"/>
      <c r="BA16" s="378"/>
      <c r="BB16" s="378"/>
      <c r="BC16" s="378"/>
      <c r="BD16" s="378"/>
      <c r="BE16" s="579"/>
      <c r="BF16" s="579"/>
      <c r="BG16" s="579"/>
      <c r="BH16" s="579"/>
      <c r="BI16" s="579"/>
      <c r="BJ16" s="579"/>
      <c r="BK16" s="579"/>
      <c r="BL16" s="579"/>
      <c r="BM16" s="579"/>
      <c r="BN16" s="579"/>
      <c r="BO16" s="579"/>
      <c r="BP16" s="579"/>
      <c r="BQ16" s="373">
        <v>10</v>
      </c>
      <c r="BR16" s="640"/>
      <c r="BS16" s="400"/>
      <c r="BT16" s="420"/>
      <c r="BU16" s="420"/>
      <c r="BV16" s="420"/>
      <c r="BW16" s="420"/>
      <c r="BX16" s="420"/>
      <c r="BY16" s="420"/>
      <c r="BZ16" s="420"/>
      <c r="CA16" s="420"/>
      <c r="CB16" s="420"/>
      <c r="CC16" s="420"/>
      <c r="CD16" s="420"/>
      <c r="CE16" s="420"/>
      <c r="CF16" s="420"/>
      <c r="CG16" s="432"/>
      <c r="CH16" s="444"/>
      <c r="CI16" s="456"/>
      <c r="CJ16" s="456"/>
      <c r="CK16" s="456"/>
      <c r="CL16" s="684"/>
      <c r="CM16" s="444"/>
      <c r="CN16" s="456"/>
      <c r="CO16" s="456"/>
      <c r="CP16" s="456"/>
      <c r="CQ16" s="684"/>
      <c r="CR16" s="444"/>
      <c r="CS16" s="456"/>
      <c r="CT16" s="456"/>
      <c r="CU16" s="456"/>
      <c r="CV16" s="684"/>
      <c r="CW16" s="444"/>
      <c r="CX16" s="456"/>
      <c r="CY16" s="456"/>
      <c r="CZ16" s="456"/>
      <c r="DA16" s="684"/>
      <c r="DB16" s="444"/>
      <c r="DC16" s="456"/>
      <c r="DD16" s="456"/>
      <c r="DE16" s="456"/>
      <c r="DF16" s="684"/>
      <c r="DG16" s="444"/>
      <c r="DH16" s="456"/>
      <c r="DI16" s="456"/>
      <c r="DJ16" s="456"/>
      <c r="DK16" s="684"/>
      <c r="DL16" s="444"/>
      <c r="DM16" s="456"/>
      <c r="DN16" s="456"/>
      <c r="DO16" s="456"/>
      <c r="DP16" s="684"/>
      <c r="DQ16" s="444"/>
      <c r="DR16" s="456"/>
      <c r="DS16" s="456"/>
      <c r="DT16" s="456"/>
      <c r="DU16" s="684"/>
      <c r="DV16" s="400"/>
      <c r="DW16" s="420"/>
      <c r="DX16" s="420"/>
      <c r="DY16" s="420"/>
      <c r="DZ16" s="720"/>
      <c r="EA16" s="579"/>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8"/>
      <c r="AV17" s="568"/>
      <c r="AW17" s="568"/>
      <c r="AX17" s="568"/>
      <c r="AY17" s="591"/>
      <c r="AZ17" s="378"/>
      <c r="BA17" s="378"/>
      <c r="BB17" s="378"/>
      <c r="BC17" s="378"/>
      <c r="BD17" s="378"/>
      <c r="BE17" s="579"/>
      <c r="BF17" s="579"/>
      <c r="BG17" s="579"/>
      <c r="BH17" s="579"/>
      <c r="BI17" s="579"/>
      <c r="BJ17" s="579"/>
      <c r="BK17" s="579"/>
      <c r="BL17" s="579"/>
      <c r="BM17" s="579"/>
      <c r="BN17" s="579"/>
      <c r="BO17" s="579"/>
      <c r="BP17" s="579"/>
      <c r="BQ17" s="373">
        <v>11</v>
      </c>
      <c r="BR17" s="640"/>
      <c r="BS17" s="400"/>
      <c r="BT17" s="420"/>
      <c r="BU17" s="420"/>
      <c r="BV17" s="420"/>
      <c r="BW17" s="420"/>
      <c r="BX17" s="420"/>
      <c r="BY17" s="420"/>
      <c r="BZ17" s="420"/>
      <c r="CA17" s="420"/>
      <c r="CB17" s="420"/>
      <c r="CC17" s="420"/>
      <c r="CD17" s="420"/>
      <c r="CE17" s="420"/>
      <c r="CF17" s="420"/>
      <c r="CG17" s="432"/>
      <c r="CH17" s="444"/>
      <c r="CI17" s="456"/>
      <c r="CJ17" s="456"/>
      <c r="CK17" s="456"/>
      <c r="CL17" s="684"/>
      <c r="CM17" s="444"/>
      <c r="CN17" s="456"/>
      <c r="CO17" s="456"/>
      <c r="CP17" s="456"/>
      <c r="CQ17" s="684"/>
      <c r="CR17" s="444"/>
      <c r="CS17" s="456"/>
      <c r="CT17" s="456"/>
      <c r="CU17" s="456"/>
      <c r="CV17" s="684"/>
      <c r="CW17" s="444"/>
      <c r="CX17" s="456"/>
      <c r="CY17" s="456"/>
      <c r="CZ17" s="456"/>
      <c r="DA17" s="684"/>
      <c r="DB17" s="444"/>
      <c r="DC17" s="456"/>
      <c r="DD17" s="456"/>
      <c r="DE17" s="456"/>
      <c r="DF17" s="684"/>
      <c r="DG17" s="444"/>
      <c r="DH17" s="456"/>
      <c r="DI17" s="456"/>
      <c r="DJ17" s="456"/>
      <c r="DK17" s="684"/>
      <c r="DL17" s="444"/>
      <c r="DM17" s="456"/>
      <c r="DN17" s="456"/>
      <c r="DO17" s="456"/>
      <c r="DP17" s="684"/>
      <c r="DQ17" s="444"/>
      <c r="DR17" s="456"/>
      <c r="DS17" s="456"/>
      <c r="DT17" s="456"/>
      <c r="DU17" s="684"/>
      <c r="DV17" s="400"/>
      <c r="DW17" s="420"/>
      <c r="DX17" s="420"/>
      <c r="DY17" s="420"/>
      <c r="DZ17" s="720"/>
      <c r="EA17" s="579"/>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8"/>
      <c r="AV18" s="568"/>
      <c r="AW18" s="568"/>
      <c r="AX18" s="568"/>
      <c r="AY18" s="591"/>
      <c r="AZ18" s="378"/>
      <c r="BA18" s="378"/>
      <c r="BB18" s="378"/>
      <c r="BC18" s="378"/>
      <c r="BD18" s="378"/>
      <c r="BE18" s="579"/>
      <c r="BF18" s="579"/>
      <c r="BG18" s="579"/>
      <c r="BH18" s="579"/>
      <c r="BI18" s="579"/>
      <c r="BJ18" s="579"/>
      <c r="BK18" s="579"/>
      <c r="BL18" s="579"/>
      <c r="BM18" s="579"/>
      <c r="BN18" s="579"/>
      <c r="BO18" s="579"/>
      <c r="BP18" s="579"/>
      <c r="BQ18" s="373">
        <v>12</v>
      </c>
      <c r="BR18" s="640"/>
      <c r="BS18" s="400"/>
      <c r="BT18" s="420"/>
      <c r="BU18" s="420"/>
      <c r="BV18" s="420"/>
      <c r="BW18" s="420"/>
      <c r="BX18" s="420"/>
      <c r="BY18" s="420"/>
      <c r="BZ18" s="420"/>
      <c r="CA18" s="420"/>
      <c r="CB18" s="420"/>
      <c r="CC18" s="420"/>
      <c r="CD18" s="420"/>
      <c r="CE18" s="420"/>
      <c r="CF18" s="420"/>
      <c r="CG18" s="432"/>
      <c r="CH18" s="444"/>
      <c r="CI18" s="456"/>
      <c r="CJ18" s="456"/>
      <c r="CK18" s="456"/>
      <c r="CL18" s="684"/>
      <c r="CM18" s="444"/>
      <c r="CN18" s="456"/>
      <c r="CO18" s="456"/>
      <c r="CP18" s="456"/>
      <c r="CQ18" s="684"/>
      <c r="CR18" s="444"/>
      <c r="CS18" s="456"/>
      <c r="CT18" s="456"/>
      <c r="CU18" s="456"/>
      <c r="CV18" s="684"/>
      <c r="CW18" s="444"/>
      <c r="CX18" s="456"/>
      <c r="CY18" s="456"/>
      <c r="CZ18" s="456"/>
      <c r="DA18" s="684"/>
      <c r="DB18" s="444"/>
      <c r="DC18" s="456"/>
      <c r="DD18" s="456"/>
      <c r="DE18" s="456"/>
      <c r="DF18" s="684"/>
      <c r="DG18" s="444"/>
      <c r="DH18" s="456"/>
      <c r="DI18" s="456"/>
      <c r="DJ18" s="456"/>
      <c r="DK18" s="684"/>
      <c r="DL18" s="444"/>
      <c r="DM18" s="456"/>
      <c r="DN18" s="456"/>
      <c r="DO18" s="456"/>
      <c r="DP18" s="684"/>
      <c r="DQ18" s="444"/>
      <c r="DR18" s="456"/>
      <c r="DS18" s="456"/>
      <c r="DT18" s="456"/>
      <c r="DU18" s="684"/>
      <c r="DV18" s="400"/>
      <c r="DW18" s="420"/>
      <c r="DX18" s="420"/>
      <c r="DY18" s="420"/>
      <c r="DZ18" s="720"/>
      <c r="EA18" s="579"/>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8"/>
      <c r="AV19" s="568"/>
      <c r="AW19" s="568"/>
      <c r="AX19" s="568"/>
      <c r="AY19" s="591"/>
      <c r="AZ19" s="378"/>
      <c r="BA19" s="378"/>
      <c r="BB19" s="378"/>
      <c r="BC19" s="378"/>
      <c r="BD19" s="378"/>
      <c r="BE19" s="579"/>
      <c r="BF19" s="579"/>
      <c r="BG19" s="579"/>
      <c r="BH19" s="579"/>
      <c r="BI19" s="579"/>
      <c r="BJ19" s="579"/>
      <c r="BK19" s="579"/>
      <c r="BL19" s="579"/>
      <c r="BM19" s="579"/>
      <c r="BN19" s="579"/>
      <c r="BO19" s="579"/>
      <c r="BP19" s="579"/>
      <c r="BQ19" s="373">
        <v>13</v>
      </c>
      <c r="BR19" s="640"/>
      <c r="BS19" s="400"/>
      <c r="BT19" s="420"/>
      <c r="BU19" s="420"/>
      <c r="BV19" s="420"/>
      <c r="BW19" s="420"/>
      <c r="BX19" s="420"/>
      <c r="BY19" s="420"/>
      <c r="BZ19" s="420"/>
      <c r="CA19" s="420"/>
      <c r="CB19" s="420"/>
      <c r="CC19" s="420"/>
      <c r="CD19" s="420"/>
      <c r="CE19" s="420"/>
      <c r="CF19" s="420"/>
      <c r="CG19" s="432"/>
      <c r="CH19" s="444"/>
      <c r="CI19" s="456"/>
      <c r="CJ19" s="456"/>
      <c r="CK19" s="456"/>
      <c r="CL19" s="684"/>
      <c r="CM19" s="444"/>
      <c r="CN19" s="456"/>
      <c r="CO19" s="456"/>
      <c r="CP19" s="456"/>
      <c r="CQ19" s="684"/>
      <c r="CR19" s="444"/>
      <c r="CS19" s="456"/>
      <c r="CT19" s="456"/>
      <c r="CU19" s="456"/>
      <c r="CV19" s="684"/>
      <c r="CW19" s="444"/>
      <c r="CX19" s="456"/>
      <c r="CY19" s="456"/>
      <c r="CZ19" s="456"/>
      <c r="DA19" s="684"/>
      <c r="DB19" s="444"/>
      <c r="DC19" s="456"/>
      <c r="DD19" s="456"/>
      <c r="DE19" s="456"/>
      <c r="DF19" s="684"/>
      <c r="DG19" s="444"/>
      <c r="DH19" s="456"/>
      <c r="DI19" s="456"/>
      <c r="DJ19" s="456"/>
      <c r="DK19" s="684"/>
      <c r="DL19" s="444"/>
      <c r="DM19" s="456"/>
      <c r="DN19" s="456"/>
      <c r="DO19" s="456"/>
      <c r="DP19" s="684"/>
      <c r="DQ19" s="444"/>
      <c r="DR19" s="456"/>
      <c r="DS19" s="456"/>
      <c r="DT19" s="456"/>
      <c r="DU19" s="684"/>
      <c r="DV19" s="400"/>
      <c r="DW19" s="420"/>
      <c r="DX19" s="420"/>
      <c r="DY19" s="420"/>
      <c r="DZ19" s="720"/>
      <c r="EA19" s="579"/>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8"/>
      <c r="AV20" s="568"/>
      <c r="AW20" s="568"/>
      <c r="AX20" s="568"/>
      <c r="AY20" s="591"/>
      <c r="AZ20" s="378"/>
      <c r="BA20" s="378"/>
      <c r="BB20" s="378"/>
      <c r="BC20" s="378"/>
      <c r="BD20" s="378"/>
      <c r="BE20" s="579"/>
      <c r="BF20" s="579"/>
      <c r="BG20" s="579"/>
      <c r="BH20" s="579"/>
      <c r="BI20" s="579"/>
      <c r="BJ20" s="579"/>
      <c r="BK20" s="579"/>
      <c r="BL20" s="579"/>
      <c r="BM20" s="579"/>
      <c r="BN20" s="579"/>
      <c r="BO20" s="579"/>
      <c r="BP20" s="579"/>
      <c r="BQ20" s="373">
        <v>14</v>
      </c>
      <c r="BR20" s="640"/>
      <c r="BS20" s="400"/>
      <c r="BT20" s="420"/>
      <c r="BU20" s="420"/>
      <c r="BV20" s="420"/>
      <c r="BW20" s="420"/>
      <c r="BX20" s="420"/>
      <c r="BY20" s="420"/>
      <c r="BZ20" s="420"/>
      <c r="CA20" s="420"/>
      <c r="CB20" s="420"/>
      <c r="CC20" s="420"/>
      <c r="CD20" s="420"/>
      <c r="CE20" s="420"/>
      <c r="CF20" s="420"/>
      <c r="CG20" s="432"/>
      <c r="CH20" s="444"/>
      <c r="CI20" s="456"/>
      <c r="CJ20" s="456"/>
      <c r="CK20" s="456"/>
      <c r="CL20" s="684"/>
      <c r="CM20" s="444"/>
      <c r="CN20" s="456"/>
      <c r="CO20" s="456"/>
      <c r="CP20" s="456"/>
      <c r="CQ20" s="684"/>
      <c r="CR20" s="444"/>
      <c r="CS20" s="456"/>
      <c r="CT20" s="456"/>
      <c r="CU20" s="456"/>
      <c r="CV20" s="684"/>
      <c r="CW20" s="444"/>
      <c r="CX20" s="456"/>
      <c r="CY20" s="456"/>
      <c r="CZ20" s="456"/>
      <c r="DA20" s="684"/>
      <c r="DB20" s="444"/>
      <c r="DC20" s="456"/>
      <c r="DD20" s="456"/>
      <c r="DE20" s="456"/>
      <c r="DF20" s="684"/>
      <c r="DG20" s="444"/>
      <c r="DH20" s="456"/>
      <c r="DI20" s="456"/>
      <c r="DJ20" s="456"/>
      <c r="DK20" s="684"/>
      <c r="DL20" s="444"/>
      <c r="DM20" s="456"/>
      <c r="DN20" s="456"/>
      <c r="DO20" s="456"/>
      <c r="DP20" s="684"/>
      <c r="DQ20" s="444"/>
      <c r="DR20" s="456"/>
      <c r="DS20" s="456"/>
      <c r="DT20" s="456"/>
      <c r="DU20" s="684"/>
      <c r="DV20" s="400"/>
      <c r="DW20" s="420"/>
      <c r="DX20" s="420"/>
      <c r="DY20" s="420"/>
      <c r="DZ20" s="720"/>
      <c r="EA20" s="579"/>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8"/>
      <c r="AV21" s="568"/>
      <c r="AW21" s="568"/>
      <c r="AX21" s="568"/>
      <c r="AY21" s="591"/>
      <c r="AZ21" s="378"/>
      <c r="BA21" s="378"/>
      <c r="BB21" s="378"/>
      <c r="BC21" s="378"/>
      <c r="BD21" s="378"/>
      <c r="BE21" s="579"/>
      <c r="BF21" s="579"/>
      <c r="BG21" s="579"/>
      <c r="BH21" s="579"/>
      <c r="BI21" s="579"/>
      <c r="BJ21" s="579"/>
      <c r="BK21" s="579"/>
      <c r="BL21" s="579"/>
      <c r="BM21" s="579"/>
      <c r="BN21" s="579"/>
      <c r="BO21" s="579"/>
      <c r="BP21" s="579"/>
      <c r="BQ21" s="373">
        <v>15</v>
      </c>
      <c r="BR21" s="640"/>
      <c r="BS21" s="400"/>
      <c r="BT21" s="420"/>
      <c r="BU21" s="420"/>
      <c r="BV21" s="420"/>
      <c r="BW21" s="420"/>
      <c r="BX21" s="420"/>
      <c r="BY21" s="420"/>
      <c r="BZ21" s="420"/>
      <c r="CA21" s="420"/>
      <c r="CB21" s="420"/>
      <c r="CC21" s="420"/>
      <c r="CD21" s="420"/>
      <c r="CE21" s="420"/>
      <c r="CF21" s="420"/>
      <c r="CG21" s="432"/>
      <c r="CH21" s="444"/>
      <c r="CI21" s="456"/>
      <c r="CJ21" s="456"/>
      <c r="CK21" s="456"/>
      <c r="CL21" s="684"/>
      <c r="CM21" s="444"/>
      <c r="CN21" s="456"/>
      <c r="CO21" s="456"/>
      <c r="CP21" s="456"/>
      <c r="CQ21" s="684"/>
      <c r="CR21" s="444"/>
      <c r="CS21" s="456"/>
      <c r="CT21" s="456"/>
      <c r="CU21" s="456"/>
      <c r="CV21" s="684"/>
      <c r="CW21" s="444"/>
      <c r="CX21" s="456"/>
      <c r="CY21" s="456"/>
      <c r="CZ21" s="456"/>
      <c r="DA21" s="684"/>
      <c r="DB21" s="444"/>
      <c r="DC21" s="456"/>
      <c r="DD21" s="456"/>
      <c r="DE21" s="456"/>
      <c r="DF21" s="684"/>
      <c r="DG21" s="444"/>
      <c r="DH21" s="456"/>
      <c r="DI21" s="456"/>
      <c r="DJ21" s="456"/>
      <c r="DK21" s="684"/>
      <c r="DL21" s="444"/>
      <c r="DM21" s="456"/>
      <c r="DN21" s="456"/>
      <c r="DO21" s="456"/>
      <c r="DP21" s="684"/>
      <c r="DQ21" s="444"/>
      <c r="DR21" s="456"/>
      <c r="DS21" s="456"/>
      <c r="DT21" s="456"/>
      <c r="DU21" s="684"/>
      <c r="DV21" s="400"/>
      <c r="DW21" s="420"/>
      <c r="DX21" s="420"/>
      <c r="DY21" s="420"/>
      <c r="DZ21" s="720"/>
      <c r="EA21" s="579"/>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9"/>
      <c r="AV22" s="569"/>
      <c r="AW22" s="569"/>
      <c r="AX22" s="569"/>
      <c r="AY22" s="592"/>
      <c r="AZ22" s="597" t="s">
        <v>454</v>
      </c>
      <c r="BA22" s="597"/>
      <c r="BB22" s="597"/>
      <c r="BC22" s="597"/>
      <c r="BD22" s="608"/>
      <c r="BE22" s="579"/>
      <c r="BF22" s="579"/>
      <c r="BG22" s="579"/>
      <c r="BH22" s="579"/>
      <c r="BI22" s="579"/>
      <c r="BJ22" s="579"/>
      <c r="BK22" s="579"/>
      <c r="BL22" s="579"/>
      <c r="BM22" s="579"/>
      <c r="BN22" s="579"/>
      <c r="BO22" s="579"/>
      <c r="BP22" s="579"/>
      <c r="BQ22" s="373">
        <v>16</v>
      </c>
      <c r="BR22" s="640"/>
      <c r="BS22" s="400"/>
      <c r="BT22" s="420"/>
      <c r="BU22" s="420"/>
      <c r="BV22" s="420"/>
      <c r="BW22" s="420"/>
      <c r="BX22" s="420"/>
      <c r="BY22" s="420"/>
      <c r="BZ22" s="420"/>
      <c r="CA22" s="420"/>
      <c r="CB22" s="420"/>
      <c r="CC22" s="420"/>
      <c r="CD22" s="420"/>
      <c r="CE22" s="420"/>
      <c r="CF22" s="420"/>
      <c r="CG22" s="432"/>
      <c r="CH22" s="444"/>
      <c r="CI22" s="456"/>
      <c r="CJ22" s="456"/>
      <c r="CK22" s="456"/>
      <c r="CL22" s="684"/>
      <c r="CM22" s="444"/>
      <c r="CN22" s="456"/>
      <c r="CO22" s="456"/>
      <c r="CP22" s="456"/>
      <c r="CQ22" s="684"/>
      <c r="CR22" s="444"/>
      <c r="CS22" s="456"/>
      <c r="CT22" s="456"/>
      <c r="CU22" s="456"/>
      <c r="CV22" s="684"/>
      <c r="CW22" s="444"/>
      <c r="CX22" s="456"/>
      <c r="CY22" s="456"/>
      <c r="CZ22" s="456"/>
      <c r="DA22" s="684"/>
      <c r="DB22" s="444"/>
      <c r="DC22" s="456"/>
      <c r="DD22" s="456"/>
      <c r="DE22" s="456"/>
      <c r="DF22" s="684"/>
      <c r="DG22" s="444"/>
      <c r="DH22" s="456"/>
      <c r="DI22" s="456"/>
      <c r="DJ22" s="456"/>
      <c r="DK22" s="684"/>
      <c r="DL22" s="444"/>
      <c r="DM22" s="456"/>
      <c r="DN22" s="456"/>
      <c r="DO22" s="456"/>
      <c r="DP22" s="684"/>
      <c r="DQ22" s="444"/>
      <c r="DR22" s="456"/>
      <c r="DS22" s="456"/>
      <c r="DT22" s="456"/>
      <c r="DU22" s="684"/>
      <c r="DV22" s="400"/>
      <c r="DW22" s="420"/>
      <c r="DX22" s="420"/>
      <c r="DY22" s="420"/>
      <c r="DZ22" s="720"/>
      <c r="EA22" s="579"/>
    </row>
    <row r="23" spans="1:131" s="364" customFormat="1" ht="26.25" customHeight="1">
      <c r="A23" s="374" t="s">
        <v>247</v>
      </c>
      <c r="B23" s="401" t="s">
        <v>306</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335</v>
      </c>
      <c r="AG23" s="452"/>
      <c r="AH23" s="452"/>
      <c r="AI23" s="452"/>
      <c r="AJ23" s="526"/>
      <c r="AK23" s="534"/>
      <c r="AL23" s="455"/>
      <c r="AM23" s="455"/>
      <c r="AN23" s="455"/>
      <c r="AO23" s="455"/>
      <c r="AP23" s="452"/>
      <c r="AQ23" s="452"/>
      <c r="AR23" s="452"/>
      <c r="AS23" s="452"/>
      <c r="AT23" s="452"/>
      <c r="AU23" s="570"/>
      <c r="AV23" s="570"/>
      <c r="AW23" s="570"/>
      <c r="AX23" s="570"/>
      <c r="AY23" s="593"/>
      <c r="AZ23" s="598" t="s">
        <v>196</v>
      </c>
      <c r="BA23" s="606"/>
      <c r="BB23" s="606"/>
      <c r="BC23" s="606"/>
      <c r="BD23" s="609"/>
      <c r="BE23" s="579"/>
      <c r="BF23" s="579"/>
      <c r="BG23" s="579"/>
      <c r="BH23" s="579"/>
      <c r="BI23" s="579"/>
      <c r="BJ23" s="579"/>
      <c r="BK23" s="579"/>
      <c r="BL23" s="579"/>
      <c r="BM23" s="579"/>
      <c r="BN23" s="579"/>
      <c r="BO23" s="579"/>
      <c r="BP23" s="579"/>
      <c r="BQ23" s="373">
        <v>17</v>
      </c>
      <c r="BR23" s="640"/>
      <c r="BS23" s="400"/>
      <c r="BT23" s="420"/>
      <c r="BU23" s="420"/>
      <c r="BV23" s="420"/>
      <c r="BW23" s="420"/>
      <c r="BX23" s="420"/>
      <c r="BY23" s="420"/>
      <c r="BZ23" s="420"/>
      <c r="CA23" s="420"/>
      <c r="CB23" s="420"/>
      <c r="CC23" s="420"/>
      <c r="CD23" s="420"/>
      <c r="CE23" s="420"/>
      <c r="CF23" s="420"/>
      <c r="CG23" s="432"/>
      <c r="CH23" s="444"/>
      <c r="CI23" s="456"/>
      <c r="CJ23" s="456"/>
      <c r="CK23" s="456"/>
      <c r="CL23" s="684"/>
      <c r="CM23" s="444"/>
      <c r="CN23" s="456"/>
      <c r="CO23" s="456"/>
      <c r="CP23" s="456"/>
      <c r="CQ23" s="684"/>
      <c r="CR23" s="444"/>
      <c r="CS23" s="456"/>
      <c r="CT23" s="456"/>
      <c r="CU23" s="456"/>
      <c r="CV23" s="684"/>
      <c r="CW23" s="444"/>
      <c r="CX23" s="456"/>
      <c r="CY23" s="456"/>
      <c r="CZ23" s="456"/>
      <c r="DA23" s="684"/>
      <c r="DB23" s="444"/>
      <c r="DC23" s="456"/>
      <c r="DD23" s="456"/>
      <c r="DE23" s="456"/>
      <c r="DF23" s="684"/>
      <c r="DG23" s="444"/>
      <c r="DH23" s="456"/>
      <c r="DI23" s="456"/>
      <c r="DJ23" s="456"/>
      <c r="DK23" s="684"/>
      <c r="DL23" s="444"/>
      <c r="DM23" s="456"/>
      <c r="DN23" s="456"/>
      <c r="DO23" s="456"/>
      <c r="DP23" s="684"/>
      <c r="DQ23" s="444"/>
      <c r="DR23" s="456"/>
      <c r="DS23" s="456"/>
      <c r="DT23" s="456"/>
      <c r="DU23" s="684"/>
      <c r="DV23" s="400"/>
      <c r="DW23" s="420"/>
      <c r="DX23" s="420"/>
      <c r="DY23" s="420"/>
      <c r="DZ23" s="720"/>
      <c r="EA23" s="579"/>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9"/>
      <c r="BF24" s="579"/>
      <c r="BG24" s="579"/>
      <c r="BH24" s="579"/>
      <c r="BI24" s="579"/>
      <c r="BJ24" s="579"/>
      <c r="BK24" s="579"/>
      <c r="BL24" s="579"/>
      <c r="BM24" s="579"/>
      <c r="BN24" s="579"/>
      <c r="BO24" s="579"/>
      <c r="BP24" s="579"/>
      <c r="BQ24" s="373">
        <v>18</v>
      </c>
      <c r="BR24" s="640"/>
      <c r="BS24" s="400"/>
      <c r="BT24" s="420"/>
      <c r="BU24" s="420"/>
      <c r="BV24" s="420"/>
      <c r="BW24" s="420"/>
      <c r="BX24" s="420"/>
      <c r="BY24" s="420"/>
      <c r="BZ24" s="420"/>
      <c r="CA24" s="420"/>
      <c r="CB24" s="420"/>
      <c r="CC24" s="420"/>
      <c r="CD24" s="420"/>
      <c r="CE24" s="420"/>
      <c r="CF24" s="420"/>
      <c r="CG24" s="432"/>
      <c r="CH24" s="444"/>
      <c r="CI24" s="456"/>
      <c r="CJ24" s="456"/>
      <c r="CK24" s="456"/>
      <c r="CL24" s="684"/>
      <c r="CM24" s="444"/>
      <c r="CN24" s="456"/>
      <c r="CO24" s="456"/>
      <c r="CP24" s="456"/>
      <c r="CQ24" s="684"/>
      <c r="CR24" s="444"/>
      <c r="CS24" s="456"/>
      <c r="CT24" s="456"/>
      <c r="CU24" s="456"/>
      <c r="CV24" s="684"/>
      <c r="CW24" s="444"/>
      <c r="CX24" s="456"/>
      <c r="CY24" s="456"/>
      <c r="CZ24" s="456"/>
      <c r="DA24" s="684"/>
      <c r="DB24" s="444"/>
      <c r="DC24" s="456"/>
      <c r="DD24" s="456"/>
      <c r="DE24" s="456"/>
      <c r="DF24" s="684"/>
      <c r="DG24" s="444"/>
      <c r="DH24" s="456"/>
      <c r="DI24" s="456"/>
      <c r="DJ24" s="456"/>
      <c r="DK24" s="684"/>
      <c r="DL24" s="444"/>
      <c r="DM24" s="456"/>
      <c r="DN24" s="456"/>
      <c r="DO24" s="456"/>
      <c r="DP24" s="684"/>
      <c r="DQ24" s="444"/>
      <c r="DR24" s="456"/>
      <c r="DS24" s="456"/>
      <c r="DT24" s="456"/>
      <c r="DU24" s="684"/>
      <c r="DV24" s="400"/>
      <c r="DW24" s="420"/>
      <c r="DX24" s="420"/>
      <c r="DY24" s="420"/>
      <c r="DZ24" s="720"/>
      <c r="EA24" s="579"/>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0"/>
      <c r="BS25" s="400"/>
      <c r="BT25" s="420"/>
      <c r="BU25" s="420"/>
      <c r="BV25" s="420"/>
      <c r="BW25" s="420"/>
      <c r="BX25" s="420"/>
      <c r="BY25" s="420"/>
      <c r="BZ25" s="420"/>
      <c r="CA25" s="420"/>
      <c r="CB25" s="420"/>
      <c r="CC25" s="420"/>
      <c r="CD25" s="420"/>
      <c r="CE25" s="420"/>
      <c r="CF25" s="420"/>
      <c r="CG25" s="432"/>
      <c r="CH25" s="444"/>
      <c r="CI25" s="456"/>
      <c r="CJ25" s="456"/>
      <c r="CK25" s="456"/>
      <c r="CL25" s="684"/>
      <c r="CM25" s="444"/>
      <c r="CN25" s="456"/>
      <c r="CO25" s="456"/>
      <c r="CP25" s="456"/>
      <c r="CQ25" s="684"/>
      <c r="CR25" s="444"/>
      <c r="CS25" s="456"/>
      <c r="CT25" s="456"/>
      <c r="CU25" s="456"/>
      <c r="CV25" s="684"/>
      <c r="CW25" s="444"/>
      <c r="CX25" s="456"/>
      <c r="CY25" s="456"/>
      <c r="CZ25" s="456"/>
      <c r="DA25" s="684"/>
      <c r="DB25" s="444"/>
      <c r="DC25" s="456"/>
      <c r="DD25" s="456"/>
      <c r="DE25" s="456"/>
      <c r="DF25" s="684"/>
      <c r="DG25" s="444"/>
      <c r="DH25" s="456"/>
      <c r="DI25" s="456"/>
      <c r="DJ25" s="456"/>
      <c r="DK25" s="684"/>
      <c r="DL25" s="444"/>
      <c r="DM25" s="456"/>
      <c r="DN25" s="456"/>
      <c r="DO25" s="456"/>
      <c r="DP25" s="684"/>
      <c r="DQ25" s="444"/>
      <c r="DR25" s="456"/>
      <c r="DS25" s="456"/>
      <c r="DT25" s="456"/>
      <c r="DU25" s="684"/>
      <c r="DV25" s="400"/>
      <c r="DW25" s="420"/>
      <c r="DX25" s="420"/>
      <c r="DY25" s="420"/>
      <c r="DZ25" s="720"/>
      <c r="EA25" s="365"/>
    </row>
    <row r="26" spans="1:131" ht="26.25" customHeight="1">
      <c r="A26" s="370" t="s">
        <v>443</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244</v>
      </c>
      <c r="AG26" s="520"/>
      <c r="AH26" s="520"/>
      <c r="AI26" s="520"/>
      <c r="AJ26" s="527"/>
      <c r="AK26" s="447" t="s">
        <v>392</v>
      </c>
      <c r="AL26" s="447"/>
      <c r="AM26" s="447"/>
      <c r="AN26" s="447"/>
      <c r="AO26" s="458"/>
      <c r="AP26" s="435" t="s">
        <v>361</v>
      </c>
      <c r="AQ26" s="447"/>
      <c r="AR26" s="447"/>
      <c r="AS26" s="447"/>
      <c r="AT26" s="458"/>
      <c r="AU26" s="435" t="s">
        <v>459</v>
      </c>
      <c r="AV26" s="447"/>
      <c r="AW26" s="447"/>
      <c r="AX26" s="447"/>
      <c r="AY26" s="458"/>
      <c r="AZ26" s="435" t="s">
        <v>460</v>
      </c>
      <c r="BA26" s="447"/>
      <c r="BB26" s="447"/>
      <c r="BC26" s="447"/>
      <c r="BD26" s="458"/>
      <c r="BE26" s="435" t="s">
        <v>449</v>
      </c>
      <c r="BF26" s="447"/>
      <c r="BG26" s="447"/>
      <c r="BH26" s="447"/>
      <c r="BI26" s="522"/>
      <c r="BJ26" s="378"/>
      <c r="BK26" s="378"/>
      <c r="BL26" s="378"/>
      <c r="BM26" s="378"/>
      <c r="BN26" s="378"/>
      <c r="BO26" s="377"/>
      <c r="BP26" s="377"/>
      <c r="BQ26" s="373">
        <v>20</v>
      </c>
      <c r="BR26" s="640"/>
      <c r="BS26" s="400"/>
      <c r="BT26" s="420"/>
      <c r="BU26" s="420"/>
      <c r="BV26" s="420"/>
      <c r="BW26" s="420"/>
      <c r="BX26" s="420"/>
      <c r="BY26" s="420"/>
      <c r="BZ26" s="420"/>
      <c r="CA26" s="420"/>
      <c r="CB26" s="420"/>
      <c r="CC26" s="420"/>
      <c r="CD26" s="420"/>
      <c r="CE26" s="420"/>
      <c r="CF26" s="420"/>
      <c r="CG26" s="432"/>
      <c r="CH26" s="444"/>
      <c r="CI26" s="456"/>
      <c r="CJ26" s="456"/>
      <c r="CK26" s="456"/>
      <c r="CL26" s="684"/>
      <c r="CM26" s="444"/>
      <c r="CN26" s="456"/>
      <c r="CO26" s="456"/>
      <c r="CP26" s="456"/>
      <c r="CQ26" s="684"/>
      <c r="CR26" s="444"/>
      <c r="CS26" s="456"/>
      <c r="CT26" s="456"/>
      <c r="CU26" s="456"/>
      <c r="CV26" s="684"/>
      <c r="CW26" s="444"/>
      <c r="CX26" s="456"/>
      <c r="CY26" s="456"/>
      <c r="CZ26" s="456"/>
      <c r="DA26" s="684"/>
      <c r="DB26" s="444"/>
      <c r="DC26" s="456"/>
      <c r="DD26" s="456"/>
      <c r="DE26" s="456"/>
      <c r="DF26" s="684"/>
      <c r="DG26" s="444"/>
      <c r="DH26" s="456"/>
      <c r="DI26" s="456"/>
      <c r="DJ26" s="456"/>
      <c r="DK26" s="684"/>
      <c r="DL26" s="444"/>
      <c r="DM26" s="456"/>
      <c r="DN26" s="456"/>
      <c r="DO26" s="456"/>
      <c r="DP26" s="684"/>
      <c r="DQ26" s="444"/>
      <c r="DR26" s="456"/>
      <c r="DS26" s="456"/>
      <c r="DT26" s="456"/>
      <c r="DU26" s="684"/>
      <c r="DV26" s="400"/>
      <c r="DW26" s="420"/>
      <c r="DX26" s="420"/>
      <c r="DY26" s="420"/>
      <c r="DZ26" s="720"/>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40"/>
      <c r="BS27" s="400"/>
      <c r="BT27" s="420"/>
      <c r="BU27" s="420"/>
      <c r="BV27" s="420"/>
      <c r="BW27" s="420"/>
      <c r="BX27" s="420"/>
      <c r="BY27" s="420"/>
      <c r="BZ27" s="420"/>
      <c r="CA27" s="420"/>
      <c r="CB27" s="420"/>
      <c r="CC27" s="420"/>
      <c r="CD27" s="420"/>
      <c r="CE27" s="420"/>
      <c r="CF27" s="420"/>
      <c r="CG27" s="432"/>
      <c r="CH27" s="444"/>
      <c r="CI27" s="456"/>
      <c r="CJ27" s="456"/>
      <c r="CK27" s="456"/>
      <c r="CL27" s="684"/>
      <c r="CM27" s="444"/>
      <c r="CN27" s="456"/>
      <c r="CO27" s="456"/>
      <c r="CP27" s="456"/>
      <c r="CQ27" s="684"/>
      <c r="CR27" s="444"/>
      <c r="CS27" s="456"/>
      <c r="CT27" s="456"/>
      <c r="CU27" s="456"/>
      <c r="CV27" s="684"/>
      <c r="CW27" s="444"/>
      <c r="CX27" s="456"/>
      <c r="CY27" s="456"/>
      <c r="CZ27" s="456"/>
      <c r="DA27" s="684"/>
      <c r="DB27" s="444"/>
      <c r="DC27" s="456"/>
      <c r="DD27" s="456"/>
      <c r="DE27" s="456"/>
      <c r="DF27" s="684"/>
      <c r="DG27" s="444"/>
      <c r="DH27" s="456"/>
      <c r="DI27" s="456"/>
      <c r="DJ27" s="456"/>
      <c r="DK27" s="684"/>
      <c r="DL27" s="444"/>
      <c r="DM27" s="456"/>
      <c r="DN27" s="456"/>
      <c r="DO27" s="456"/>
      <c r="DP27" s="684"/>
      <c r="DQ27" s="444"/>
      <c r="DR27" s="456"/>
      <c r="DS27" s="456"/>
      <c r="DT27" s="456"/>
      <c r="DU27" s="684"/>
      <c r="DV27" s="400"/>
      <c r="DW27" s="420"/>
      <c r="DX27" s="420"/>
      <c r="DY27" s="420"/>
      <c r="DZ27" s="720"/>
      <c r="EA27" s="365"/>
    </row>
    <row r="28" spans="1:131" ht="26.25" customHeight="1">
      <c r="A28" s="376">
        <v>1</v>
      </c>
      <c r="B28" s="399" t="s">
        <v>461</v>
      </c>
      <c r="C28" s="419"/>
      <c r="D28" s="419"/>
      <c r="E28" s="419"/>
      <c r="F28" s="419"/>
      <c r="G28" s="419"/>
      <c r="H28" s="419"/>
      <c r="I28" s="419"/>
      <c r="J28" s="419"/>
      <c r="K28" s="419"/>
      <c r="L28" s="419"/>
      <c r="M28" s="419"/>
      <c r="N28" s="419"/>
      <c r="O28" s="419"/>
      <c r="P28" s="431"/>
      <c r="Q28" s="441">
        <v>959</v>
      </c>
      <c r="R28" s="453"/>
      <c r="S28" s="453"/>
      <c r="T28" s="453"/>
      <c r="U28" s="453"/>
      <c r="V28" s="453">
        <v>959</v>
      </c>
      <c r="W28" s="453"/>
      <c r="X28" s="453"/>
      <c r="Y28" s="453"/>
      <c r="Z28" s="453"/>
      <c r="AA28" s="453">
        <v>0</v>
      </c>
      <c r="AB28" s="453"/>
      <c r="AC28" s="453"/>
      <c r="AD28" s="453"/>
      <c r="AE28" s="495"/>
      <c r="AF28" s="511">
        <v>0</v>
      </c>
      <c r="AG28" s="453"/>
      <c r="AH28" s="453"/>
      <c r="AI28" s="453"/>
      <c r="AJ28" s="529"/>
      <c r="AK28" s="535">
        <v>80</v>
      </c>
      <c r="AL28" s="453"/>
      <c r="AM28" s="453"/>
      <c r="AN28" s="453"/>
      <c r="AO28" s="453"/>
      <c r="AP28" s="538" t="s">
        <v>532</v>
      </c>
      <c r="AQ28" s="547"/>
      <c r="AR28" s="547"/>
      <c r="AS28" s="547"/>
      <c r="AT28" s="556"/>
      <c r="AU28" s="538" t="s">
        <v>532</v>
      </c>
      <c r="AV28" s="547"/>
      <c r="AW28" s="547"/>
      <c r="AX28" s="547"/>
      <c r="AY28" s="556"/>
      <c r="AZ28" s="538" t="s">
        <v>532</v>
      </c>
      <c r="BA28" s="547"/>
      <c r="BB28" s="547"/>
      <c r="BC28" s="547"/>
      <c r="BD28" s="556"/>
      <c r="BE28" s="611"/>
      <c r="BF28" s="611"/>
      <c r="BG28" s="611"/>
      <c r="BH28" s="611"/>
      <c r="BI28" s="623"/>
      <c r="BJ28" s="378"/>
      <c r="BK28" s="378"/>
      <c r="BL28" s="378"/>
      <c r="BM28" s="378"/>
      <c r="BN28" s="378"/>
      <c r="BO28" s="377"/>
      <c r="BP28" s="377"/>
      <c r="BQ28" s="373">
        <v>22</v>
      </c>
      <c r="BR28" s="640"/>
      <c r="BS28" s="400"/>
      <c r="BT28" s="420"/>
      <c r="BU28" s="420"/>
      <c r="BV28" s="420"/>
      <c r="BW28" s="420"/>
      <c r="BX28" s="420"/>
      <c r="BY28" s="420"/>
      <c r="BZ28" s="420"/>
      <c r="CA28" s="420"/>
      <c r="CB28" s="420"/>
      <c r="CC28" s="420"/>
      <c r="CD28" s="420"/>
      <c r="CE28" s="420"/>
      <c r="CF28" s="420"/>
      <c r="CG28" s="432"/>
      <c r="CH28" s="444"/>
      <c r="CI28" s="456"/>
      <c r="CJ28" s="456"/>
      <c r="CK28" s="456"/>
      <c r="CL28" s="684"/>
      <c r="CM28" s="444"/>
      <c r="CN28" s="456"/>
      <c r="CO28" s="456"/>
      <c r="CP28" s="456"/>
      <c r="CQ28" s="684"/>
      <c r="CR28" s="444"/>
      <c r="CS28" s="456"/>
      <c r="CT28" s="456"/>
      <c r="CU28" s="456"/>
      <c r="CV28" s="684"/>
      <c r="CW28" s="444"/>
      <c r="CX28" s="456"/>
      <c r="CY28" s="456"/>
      <c r="CZ28" s="456"/>
      <c r="DA28" s="684"/>
      <c r="DB28" s="444"/>
      <c r="DC28" s="456"/>
      <c r="DD28" s="456"/>
      <c r="DE28" s="456"/>
      <c r="DF28" s="684"/>
      <c r="DG28" s="444"/>
      <c r="DH28" s="456"/>
      <c r="DI28" s="456"/>
      <c r="DJ28" s="456"/>
      <c r="DK28" s="684"/>
      <c r="DL28" s="444"/>
      <c r="DM28" s="456"/>
      <c r="DN28" s="456"/>
      <c r="DO28" s="456"/>
      <c r="DP28" s="684"/>
      <c r="DQ28" s="444"/>
      <c r="DR28" s="456"/>
      <c r="DS28" s="456"/>
      <c r="DT28" s="456"/>
      <c r="DU28" s="684"/>
      <c r="DV28" s="400"/>
      <c r="DW28" s="420"/>
      <c r="DX28" s="420"/>
      <c r="DY28" s="420"/>
      <c r="DZ28" s="720"/>
      <c r="EA28" s="365"/>
    </row>
    <row r="29" spans="1:131" ht="26.25" customHeight="1">
      <c r="A29" s="376">
        <v>2</v>
      </c>
      <c r="B29" s="400" t="s">
        <v>283</v>
      </c>
      <c r="C29" s="420"/>
      <c r="D29" s="420"/>
      <c r="E29" s="420"/>
      <c r="F29" s="420"/>
      <c r="G29" s="420"/>
      <c r="H29" s="420"/>
      <c r="I29" s="420"/>
      <c r="J29" s="420"/>
      <c r="K29" s="420"/>
      <c r="L29" s="420"/>
      <c r="M29" s="420"/>
      <c r="N29" s="420"/>
      <c r="O29" s="420"/>
      <c r="P29" s="432"/>
      <c r="Q29" s="438">
        <v>1052</v>
      </c>
      <c r="R29" s="450"/>
      <c r="S29" s="450"/>
      <c r="T29" s="450"/>
      <c r="U29" s="450"/>
      <c r="V29" s="450">
        <v>982</v>
      </c>
      <c r="W29" s="450"/>
      <c r="X29" s="450"/>
      <c r="Y29" s="450"/>
      <c r="Z29" s="450"/>
      <c r="AA29" s="450">
        <v>70</v>
      </c>
      <c r="AB29" s="450"/>
      <c r="AC29" s="450"/>
      <c r="AD29" s="450"/>
      <c r="AE29" s="461"/>
      <c r="AF29" s="507">
        <v>70</v>
      </c>
      <c r="AG29" s="456"/>
      <c r="AH29" s="456"/>
      <c r="AI29" s="456"/>
      <c r="AJ29" s="525"/>
      <c r="AK29" s="460">
        <v>183</v>
      </c>
      <c r="AL29" s="450"/>
      <c r="AM29" s="450"/>
      <c r="AN29" s="450"/>
      <c r="AO29" s="450"/>
      <c r="AP29" s="538" t="s">
        <v>532</v>
      </c>
      <c r="AQ29" s="547"/>
      <c r="AR29" s="547"/>
      <c r="AS29" s="547"/>
      <c r="AT29" s="556"/>
      <c r="AU29" s="538" t="s">
        <v>532</v>
      </c>
      <c r="AV29" s="547"/>
      <c r="AW29" s="547"/>
      <c r="AX29" s="547"/>
      <c r="AY29" s="556"/>
      <c r="AZ29" s="538" t="s">
        <v>532</v>
      </c>
      <c r="BA29" s="547"/>
      <c r="BB29" s="547"/>
      <c r="BC29" s="547"/>
      <c r="BD29" s="556"/>
      <c r="BE29" s="568"/>
      <c r="BF29" s="568"/>
      <c r="BG29" s="568"/>
      <c r="BH29" s="568"/>
      <c r="BI29" s="591"/>
      <c r="BJ29" s="378"/>
      <c r="BK29" s="378"/>
      <c r="BL29" s="378"/>
      <c r="BM29" s="378"/>
      <c r="BN29" s="378"/>
      <c r="BO29" s="377"/>
      <c r="BP29" s="377"/>
      <c r="BQ29" s="373">
        <v>23</v>
      </c>
      <c r="BR29" s="640"/>
      <c r="BS29" s="400"/>
      <c r="BT29" s="420"/>
      <c r="BU29" s="420"/>
      <c r="BV29" s="420"/>
      <c r="BW29" s="420"/>
      <c r="BX29" s="420"/>
      <c r="BY29" s="420"/>
      <c r="BZ29" s="420"/>
      <c r="CA29" s="420"/>
      <c r="CB29" s="420"/>
      <c r="CC29" s="420"/>
      <c r="CD29" s="420"/>
      <c r="CE29" s="420"/>
      <c r="CF29" s="420"/>
      <c r="CG29" s="432"/>
      <c r="CH29" s="444"/>
      <c r="CI29" s="456"/>
      <c r="CJ29" s="456"/>
      <c r="CK29" s="456"/>
      <c r="CL29" s="684"/>
      <c r="CM29" s="444"/>
      <c r="CN29" s="456"/>
      <c r="CO29" s="456"/>
      <c r="CP29" s="456"/>
      <c r="CQ29" s="684"/>
      <c r="CR29" s="444"/>
      <c r="CS29" s="456"/>
      <c r="CT29" s="456"/>
      <c r="CU29" s="456"/>
      <c r="CV29" s="684"/>
      <c r="CW29" s="444"/>
      <c r="CX29" s="456"/>
      <c r="CY29" s="456"/>
      <c r="CZ29" s="456"/>
      <c r="DA29" s="684"/>
      <c r="DB29" s="444"/>
      <c r="DC29" s="456"/>
      <c r="DD29" s="456"/>
      <c r="DE29" s="456"/>
      <c r="DF29" s="684"/>
      <c r="DG29" s="444"/>
      <c r="DH29" s="456"/>
      <c r="DI29" s="456"/>
      <c r="DJ29" s="456"/>
      <c r="DK29" s="684"/>
      <c r="DL29" s="444"/>
      <c r="DM29" s="456"/>
      <c r="DN29" s="456"/>
      <c r="DO29" s="456"/>
      <c r="DP29" s="684"/>
      <c r="DQ29" s="444"/>
      <c r="DR29" s="456"/>
      <c r="DS29" s="456"/>
      <c r="DT29" s="456"/>
      <c r="DU29" s="684"/>
      <c r="DV29" s="400"/>
      <c r="DW29" s="420"/>
      <c r="DX29" s="420"/>
      <c r="DY29" s="420"/>
      <c r="DZ29" s="720"/>
      <c r="EA29" s="365"/>
    </row>
    <row r="30" spans="1:131" ht="26.25" customHeight="1">
      <c r="A30" s="376">
        <v>3</v>
      </c>
      <c r="B30" s="400" t="s">
        <v>221</v>
      </c>
      <c r="C30" s="420"/>
      <c r="D30" s="420"/>
      <c r="E30" s="420"/>
      <c r="F30" s="420"/>
      <c r="G30" s="420"/>
      <c r="H30" s="420"/>
      <c r="I30" s="420"/>
      <c r="J30" s="420"/>
      <c r="K30" s="420"/>
      <c r="L30" s="420"/>
      <c r="M30" s="420"/>
      <c r="N30" s="420"/>
      <c r="O30" s="420"/>
      <c r="P30" s="432"/>
      <c r="Q30" s="438">
        <v>180</v>
      </c>
      <c r="R30" s="450"/>
      <c r="S30" s="450"/>
      <c r="T30" s="450"/>
      <c r="U30" s="450"/>
      <c r="V30" s="450">
        <v>180</v>
      </c>
      <c r="W30" s="450"/>
      <c r="X30" s="450"/>
      <c r="Y30" s="450"/>
      <c r="Z30" s="450"/>
      <c r="AA30" s="450">
        <v>0</v>
      </c>
      <c r="AB30" s="450"/>
      <c r="AC30" s="450"/>
      <c r="AD30" s="450"/>
      <c r="AE30" s="461"/>
      <c r="AF30" s="507">
        <v>0</v>
      </c>
      <c r="AG30" s="456"/>
      <c r="AH30" s="456"/>
      <c r="AI30" s="456"/>
      <c r="AJ30" s="525"/>
      <c r="AK30" s="460">
        <v>70</v>
      </c>
      <c r="AL30" s="450"/>
      <c r="AM30" s="450"/>
      <c r="AN30" s="450"/>
      <c r="AO30" s="450"/>
      <c r="AP30" s="538" t="s">
        <v>532</v>
      </c>
      <c r="AQ30" s="547"/>
      <c r="AR30" s="547"/>
      <c r="AS30" s="547"/>
      <c r="AT30" s="556"/>
      <c r="AU30" s="538" t="s">
        <v>532</v>
      </c>
      <c r="AV30" s="547"/>
      <c r="AW30" s="547"/>
      <c r="AX30" s="547"/>
      <c r="AY30" s="556"/>
      <c r="AZ30" s="538" t="s">
        <v>532</v>
      </c>
      <c r="BA30" s="547"/>
      <c r="BB30" s="547"/>
      <c r="BC30" s="547"/>
      <c r="BD30" s="556"/>
      <c r="BE30" s="568"/>
      <c r="BF30" s="568"/>
      <c r="BG30" s="568"/>
      <c r="BH30" s="568"/>
      <c r="BI30" s="591"/>
      <c r="BJ30" s="378"/>
      <c r="BK30" s="378"/>
      <c r="BL30" s="378"/>
      <c r="BM30" s="378"/>
      <c r="BN30" s="378"/>
      <c r="BO30" s="377"/>
      <c r="BP30" s="377"/>
      <c r="BQ30" s="373">
        <v>24</v>
      </c>
      <c r="BR30" s="640"/>
      <c r="BS30" s="400"/>
      <c r="BT30" s="420"/>
      <c r="BU30" s="420"/>
      <c r="BV30" s="420"/>
      <c r="BW30" s="420"/>
      <c r="BX30" s="420"/>
      <c r="BY30" s="420"/>
      <c r="BZ30" s="420"/>
      <c r="CA30" s="420"/>
      <c r="CB30" s="420"/>
      <c r="CC30" s="420"/>
      <c r="CD30" s="420"/>
      <c r="CE30" s="420"/>
      <c r="CF30" s="420"/>
      <c r="CG30" s="432"/>
      <c r="CH30" s="444"/>
      <c r="CI30" s="456"/>
      <c r="CJ30" s="456"/>
      <c r="CK30" s="456"/>
      <c r="CL30" s="684"/>
      <c r="CM30" s="444"/>
      <c r="CN30" s="456"/>
      <c r="CO30" s="456"/>
      <c r="CP30" s="456"/>
      <c r="CQ30" s="684"/>
      <c r="CR30" s="444"/>
      <c r="CS30" s="456"/>
      <c r="CT30" s="456"/>
      <c r="CU30" s="456"/>
      <c r="CV30" s="684"/>
      <c r="CW30" s="444"/>
      <c r="CX30" s="456"/>
      <c r="CY30" s="456"/>
      <c r="CZ30" s="456"/>
      <c r="DA30" s="684"/>
      <c r="DB30" s="444"/>
      <c r="DC30" s="456"/>
      <c r="DD30" s="456"/>
      <c r="DE30" s="456"/>
      <c r="DF30" s="684"/>
      <c r="DG30" s="444"/>
      <c r="DH30" s="456"/>
      <c r="DI30" s="456"/>
      <c r="DJ30" s="456"/>
      <c r="DK30" s="684"/>
      <c r="DL30" s="444"/>
      <c r="DM30" s="456"/>
      <c r="DN30" s="456"/>
      <c r="DO30" s="456"/>
      <c r="DP30" s="684"/>
      <c r="DQ30" s="444"/>
      <c r="DR30" s="456"/>
      <c r="DS30" s="456"/>
      <c r="DT30" s="456"/>
      <c r="DU30" s="684"/>
      <c r="DV30" s="400"/>
      <c r="DW30" s="420"/>
      <c r="DX30" s="420"/>
      <c r="DY30" s="420"/>
      <c r="DZ30" s="720"/>
      <c r="EA30" s="365"/>
    </row>
    <row r="31" spans="1:131" ht="26.25" customHeight="1">
      <c r="A31" s="376">
        <v>4</v>
      </c>
      <c r="B31" s="400" t="s">
        <v>130</v>
      </c>
      <c r="C31" s="420"/>
      <c r="D31" s="420"/>
      <c r="E31" s="420"/>
      <c r="F31" s="420"/>
      <c r="G31" s="420"/>
      <c r="H31" s="420"/>
      <c r="I31" s="420"/>
      <c r="J31" s="420"/>
      <c r="K31" s="420"/>
      <c r="L31" s="420"/>
      <c r="M31" s="420"/>
      <c r="N31" s="420"/>
      <c r="O31" s="420"/>
      <c r="P31" s="432"/>
      <c r="Q31" s="438">
        <v>66</v>
      </c>
      <c r="R31" s="450"/>
      <c r="S31" s="450"/>
      <c r="T31" s="450"/>
      <c r="U31" s="450"/>
      <c r="V31" s="450">
        <v>66</v>
      </c>
      <c r="W31" s="450"/>
      <c r="X31" s="450"/>
      <c r="Y31" s="450"/>
      <c r="Z31" s="450"/>
      <c r="AA31" s="450">
        <v>0</v>
      </c>
      <c r="AB31" s="450"/>
      <c r="AC31" s="450"/>
      <c r="AD31" s="450"/>
      <c r="AE31" s="461"/>
      <c r="AF31" s="507">
        <v>0</v>
      </c>
      <c r="AG31" s="456"/>
      <c r="AH31" s="456"/>
      <c r="AI31" s="456"/>
      <c r="AJ31" s="525"/>
      <c r="AK31" s="460">
        <v>27</v>
      </c>
      <c r="AL31" s="450"/>
      <c r="AM31" s="450"/>
      <c r="AN31" s="450"/>
      <c r="AO31" s="450"/>
      <c r="AP31" s="538" t="s">
        <v>532</v>
      </c>
      <c r="AQ31" s="547"/>
      <c r="AR31" s="547"/>
      <c r="AS31" s="547"/>
      <c r="AT31" s="556"/>
      <c r="AU31" s="538" t="s">
        <v>532</v>
      </c>
      <c r="AV31" s="547"/>
      <c r="AW31" s="547"/>
      <c r="AX31" s="547"/>
      <c r="AY31" s="556"/>
      <c r="AZ31" s="538" t="s">
        <v>532</v>
      </c>
      <c r="BA31" s="547"/>
      <c r="BB31" s="547"/>
      <c r="BC31" s="547"/>
      <c r="BD31" s="556"/>
      <c r="BE31" s="568"/>
      <c r="BF31" s="568"/>
      <c r="BG31" s="568"/>
      <c r="BH31" s="568"/>
      <c r="BI31" s="591"/>
      <c r="BJ31" s="378"/>
      <c r="BK31" s="378"/>
      <c r="BL31" s="378"/>
      <c r="BM31" s="378"/>
      <c r="BN31" s="378"/>
      <c r="BO31" s="377"/>
      <c r="BP31" s="377"/>
      <c r="BQ31" s="373">
        <v>25</v>
      </c>
      <c r="BR31" s="640"/>
      <c r="BS31" s="400"/>
      <c r="BT31" s="420"/>
      <c r="BU31" s="420"/>
      <c r="BV31" s="420"/>
      <c r="BW31" s="420"/>
      <c r="BX31" s="420"/>
      <c r="BY31" s="420"/>
      <c r="BZ31" s="420"/>
      <c r="CA31" s="420"/>
      <c r="CB31" s="420"/>
      <c r="CC31" s="420"/>
      <c r="CD31" s="420"/>
      <c r="CE31" s="420"/>
      <c r="CF31" s="420"/>
      <c r="CG31" s="432"/>
      <c r="CH31" s="444"/>
      <c r="CI31" s="456"/>
      <c r="CJ31" s="456"/>
      <c r="CK31" s="456"/>
      <c r="CL31" s="684"/>
      <c r="CM31" s="444"/>
      <c r="CN31" s="456"/>
      <c r="CO31" s="456"/>
      <c r="CP31" s="456"/>
      <c r="CQ31" s="684"/>
      <c r="CR31" s="444"/>
      <c r="CS31" s="456"/>
      <c r="CT31" s="456"/>
      <c r="CU31" s="456"/>
      <c r="CV31" s="684"/>
      <c r="CW31" s="444"/>
      <c r="CX31" s="456"/>
      <c r="CY31" s="456"/>
      <c r="CZ31" s="456"/>
      <c r="DA31" s="684"/>
      <c r="DB31" s="444"/>
      <c r="DC31" s="456"/>
      <c r="DD31" s="456"/>
      <c r="DE31" s="456"/>
      <c r="DF31" s="684"/>
      <c r="DG31" s="444"/>
      <c r="DH31" s="456"/>
      <c r="DI31" s="456"/>
      <c r="DJ31" s="456"/>
      <c r="DK31" s="684"/>
      <c r="DL31" s="444"/>
      <c r="DM31" s="456"/>
      <c r="DN31" s="456"/>
      <c r="DO31" s="456"/>
      <c r="DP31" s="684"/>
      <c r="DQ31" s="444"/>
      <c r="DR31" s="456"/>
      <c r="DS31" s="456"/>
      <c r="DT31" s="456"/>
      <c r="DU31" s="684"/>
      <c r="DV31" s="400"/>
      <c r="DW31" s="420"/>
      <c r="DX31" s="420"/>
      <c r="DY31" s="420"/>
      <c r="DZ31" s="720"/>
      <c r="EA31" s="365"/>
    </row>
    <row r="32" spans="1:131" ht="26.25" customHeight="1">
      <c r="A32" s="376">
        <v>5</v>
      </c>
      <c r="B32" s="400" t="s">
        <v>462</v>
      </c>
      <c r="C32" s="420"/>
      <c r="D32" s="420"/>
      <c r="E32" s="420"/>
      <c r="F32" s="420"/>
      <c r="G32" s="420"/>
      <c r="H32" s="420"/>
      <c r="I32" s="420"/>
      <c r="J32" s="420"/>
      <c r="K32" s="420"/>
      <c r="L32" s="420"/>
      <c r="M32" s="420"/>
      <c r="N32" s="420"/>
      <c r="O32" s="420"/>
      <c r="P32" s="432"/>
      <c r="Q32" s="438">
        <v>430</v>
      </c>
      <c r="R32" s="450"/>
      <c r="S32" s="450"/>
      <c r="T32" s="450"/>
      <c r="U32" s="450"/>
      <c r="V32" s="450">
        <v>365</v>
      </c>
      <c r="W32" s="450"/>
      <c r="X32" s="450"/>
      <c r="Y32" s="450"/>
      <c r="Z32" s="450"/>
      <c r="AA32" s="450">
        <v>65</v>
      </c>
      <c r="AB32" s="450"/>
      <c r="AC32" s="450"/>
      <c r="AD32" s="450"/>
      <c r="AE32" s="461"/>
      <c r="AF32" s="507">
        <v>136</v>
      </c>
      <c r="AG32" s="456"/>
      <c r="AH32" s="456"/>
      <c r="AI32" s="456"/>
      <c r="AJ32" s="525"/>
      <c r="AK32" s="460">
        <v>289</v>
      </c>
      <c r="AL32" s="450"/>
      <c r="AM32" s="450"/>
      <c r="AN32" s="450"/>
      <c r="AO32" s="450"/>
      <c r="AP32" s="450">
        <v>833</v>
      </c>
      <c r="AQ32" s="450"/>
      <c r="AR32" s="450"/>
      <c r="AS32" s="450"/>
      <c r="AT32" s="450"/>
      <c r="AU32" s="450">
        <v>382</v>
      </c>
      <c r="AV32" s="450"/>
      <c r="AW32" s="450"/>
      <c r="AX32" s="450"/>
      <c r="AY32" s="450"/>
      <c r="AZ32" s="538" t="s">
        <v>532</v>
      </c>
      <c r="BA32" s="547"/>
      <c r="BB32" s="547"/>
      <c r="BC32" s="547"/>
      <c r="BD32" s="556"/>
      <c r="BE32" s="568" t="s">
        <v>463</v>
      </c>
      <c r="BF32" s="568"/>
      <c r="BG32" s="568"/>
      <c r="BH32" s="568"/>
      <c r="BI32" s="591"/>
      <c r="BJ32" s="378"/>
      <c r="BK32" s="378"/>
      <c r="BL32" s="378"/>
      <c r="BM32" s="378"/>
      <c r="BN32" s="378"/>
      <c r="BO32" s="377"/>
      <c r="BP32" s="377"/>
      <c r="BQ32" s="373">
        <v>26</v>
      </c>
      <c r="BR32" s="640"/>
      <c r="BS32" s="400"/>
      <c r="BT32" s="420"/>
      <c r="BU32" s="420"/>
      <c r="BV32" s="420"/>
      <c r="BW32" s="420"/>
      <c r="BX32" s="420"/>
      <c r="BY32" s="420"/>
      <c r="BZ32" s="420"/>
      <c r="CA32" s="420"/>
      <c r="CB32" s="420"/>
      <c r="CC32" s="420"/>
      <c r="CD32" s="420"/>
      <c r="CE32" s="420"/>
      <c r="CF32" s="420"/>
      <c r="CG32" s="432"/>
      <c r="CH32" s="444"/>
      <c r="CI32" s="456"/>
      <c r="CJ32" s="456"/>
      <c r="CK32" s="456"/>
      <c r="CL32" s="684"/>
      <c r="CM32" s="444"/>
      <c r="CN32" s="456"/>
      <c r="CO32" s="456"/>
      <c r="CP32" s="456"/>
      <c r="CQ32" s="684"/>
      <c r="CR32" s="444"/>
      <c r="CS32" s="456"/>
      <c r="CT32" s="456"/>
      <c r="CU32" s="456"/>
      <c r="CV32" s="684"/>
      <c r="CW32" s="444"/>
      <c r="CX32" s="456"/>
      <c r="CY32" s="456"/>
      <c r="CZ32" s="456"/>
      <c r="DA32" s="684"/>
      <c r="DB32" s="444"/>
      <c r="DC32" s="456"/>
      <c r="DD32" s="456"/>
      <c r="DE32" s="456"/>
      <c r="DF32" s="684"/>
      <c r="DG32" s="444"/>
      <c r="DH32" s="456"/>
      <c r="DI32" s="456"/>
      <c r="DJ32" s="456"/>
      <c r="DK32" s="684"/>
      <c r="DL32" s="444"/>
      <c r="DM32" s="456"/>
      <c r="DN32" s="456"/>
      <c r="DO32" s="456"/>
      <c r="DP32" s="684"/>
      <c r="DQ32" s="444"/>
      <c r="DR32" s="456"/>
      <c r="DS32" s="456"/>
      <c r="DT32" s="456"/>
      <c r="DU32" s="684"/>
      <c r="DV32" s="400"/>
      <c r="DW32" s="420"/>
      <c r="DX32" s="420"/>
      <c r="DY32" s="420"/>
      <c r="DZ32" s="720"/>
      <c r="EA32" s="365"/>
    </row>
    <row r="33" spans="1:131" ht="26.25" customHeight="1">
      <c r="A33" s="376">
        <v>6</v>
      </c>
      <c r="B33" s="400" t="s">
        <v>354</v>
      </c>
      <c r="C33" s="420"/>
      <c r="D33" s="420"/>
      <c r="E33" s="420"/>
      <c r="F33" s="420"/>
      <c r="G33" s="420"/>
      <c r="H33" s="420"/>
      <c r="I33" s="420"/>
      <c r="J33" s="420"/>
      <c r="K33" s="420"/>
      <c r="L33" s="420"/>
      <c r="M33" s="420"/>
      <c r="N33" s="420"/>
      <c r="O33" s="420"/>
      <c r="P33" s="432"/>
      <c r="Q33" s="438">
        <v>475</v>
      </c>
      <c r="R33" s="450"/>
      <c r="S33" s="450"/>
      <c r="T33" s="450"/>
      <c r="U33" s="450"/>
      <c r="V33" s="450">
        <v>427</v>
      </c>
      <c r="W33" s="450"/>
      <c r="X33" s="450"/>
      <c r="Y33" s="450"/>
      <c r="Z33" s="450"/>
      <c r="AA33" s="450">
        <v>48</v>
      </c>
      <c r="AB33" s="450"/>
      <c r="AC33" s="450"/>
      <c r="AD33" s="450"/>
      <c r="AE33" s="461"/>
      <c r="AF33" s="507">
        <v>150</v>
      </c>
      <c r="AG33" s="456"/>
      <c r="AH33" s="456"/>
      <c r="AI33" s="456"/>
      <c r="AJ33" s="525"/>
      <c r="AK33" s="460">
        <v>410</v>
      </c>
      <c r="AL33" s="450"/>
      <c r="AM33" s="450"/>
      <c r="AN33" s="450"/>
      <c r="AO33" s="450"/>
      <c r="AP33" s="450">
        <v>1120</v>
      </c>
      <c r="AQ33" s="450"/>
      <c r="AR33" s="450"/>
      <c r="AS33" s="450"/>
      <c r="AT33" s="450"/>
      <c r="AU33" s="450">
        <v>950</v>
      </c>
      <c r="AV33" s="450"/>
      <c r="AW33" s="450"/>
      <c r="AX33" s="450"/>
      <c r="AY33" s="450"/>
      <c r="AZ33" s="538" t="s">
        <v>532</v>
      </c>
      <c r="BA33" s="547"/>
      <c r="BB33" s="547"/>
      <c r="BC33" s="547"/>
      <c r="BD33" s="556"/>
      <c r="BE33" s="568" t="s">
        <v>463</v>
      </c>
      <c r="BF33" s="568"/>
      <c r="BG33" s="568"/>
      <c r="BH33" s="568"/>
      <c r="BI33" s="591"/>
      <c r="BJ33" s="378"/>
      <c r="BK33" s="378"/>
      <c r="BL33" s="378"/>
      <c r="BM33" s="378"/>
      <c r="BN33" s="378"/>
      <c r="BO33" s="377"/>
      <c r="BP33" s="377"/>
      <c r="BQ33" s="373">
        <v>27</v>
      </c>
      <c r="BR33" s="640"/>
      <c r="BS33" s="400"/>
      <c r="BT33" s="420"/>
      <c r="BU33" s="420"/>
      <c r="BV33" s="420"/>
      <c r="BW33" s="420"/>
      <c r="BX33" s="420"/>
      <c r="BY33" s="420"/>
      <c r="BZ33" s="420"/>
      <c r="CA33" s="420"/>
      <c r="CB33" s="420"/>
      <c r="CC33" s="420"/>
      <c r="CD33" s="420"/>
      <c r="CE33" s="420"/>
      <c r="CF33" s="420"/>
      <c r="CG33" s="432"/>
      <c r="CH33" s="444"/>
      <c r="CI33" s="456"/>
      <c r="CJ33" s="456"/>
      <c r="CK33" s="456"/>
      <c r="CL33" s="684"/>
      <c r="CM33" s="444"/>
      <c r="CN33" s="456"/>
      <c r="CO33" s="456"/>
      <c r="CP33" s="456"/>
      <c r="CQ33" s="684"/>
      <c r="CR33" s="444"/>
      <c r="CS33" s="456"/>
      <c r="CT33" s="456"/>
      <c r="CU33" s="456"/>
      <c r="CV33" s="684"/>
      <c r="CW33" s="444"/>
      <c r="CX33" s="456"/>
      <c r="CY33" s="456"/>
      <c r="CZ33" s="456"/>
      <c r="DA33" s="684"/>
      <c r="DB33" s="444"/>
      <c r="DC33" s="456"/>
      <c r="DD33" s="456"/>
      <c r="DE33" s="456"/>
      <c r="DF33" s="684"/>
      <c r="DG33" s="444"/>
      <c r="DH33" s="456"/>
      <c r="DI33" s="456"/>
      <c r="DJ33" s="456"/>
      <c r="DK33" s="684"/>
      <c r="DL33" s="444"/>
      <c r="DM33" s="456"/>
      <c r="DN33" s="456"/>
      <c r="DO33" s="456"/>
      <c r="DP33" s="684"/>
      <c r="DQ33" s="444"/>
      <c r="DR33" s="456"/>
      <c r="DS33" s="456"/>
      <c r="DT33" s="456"/>
      <c r="DU33" s="684"/>
      <c r="DV33" s="400"/>
      <c r="DW33" s="420"/>
      <c r="DX33" s="420"/>
      <c r="DY33" s="420"/>
      <c r="DZ33" s="720"/>
      <c r="EA33" s="365"/>
    </row>
    <row r="34" spans="1:131" ht="26.25" customHeight="1">
      <c r="A34" s="376">
        <v>7</v>
      </c>
      <c r="B34" s="400" t="s">
        <v>464</v>
      </c>
      <c r="C34" s="420"/>
      <c r="D34" s="420"/>
      <c r="E34" s="420"/>
      <c r="F34" s="420"/>
      <c r="G34" s="420"/>
      <c r="H34" s="420"/>
      <c r="I34" s="420"/>
      <c r="J34" s="420"/>
      <c r="K34" s="420"/>
      <c r="L34" s="420"/>
      <c r="M34" s="420"/>
      <c r="N34" s="420"/>
      <c r="O34" s="420"/>
      <c r="P34" s="432"/>
      <c r="Q34" s="438">
        <v>1117</v>
      </c>
      <c r="R34" s="450"/>
      <c r="S34" s="450"/>
      <c r="T34" s="450"/>
      <c r="U34" s="450"/>
      <c r="V34" s="450">
        <v>1087</v>
      </c>
      <c r="W34" s="450"/>
      <c r="X34" s="450"/>
      <c r="Y34" s="450"/>
      <c r="Z34" s="450"/>
      <c r="AA34" s="450">
        <v>30</v>
      </c>
      <c r="AB34" s="450"/>
      <c r="AC34" s="450"/>
      <c r="AD34" s="450"/>
      <c r="AE34" s="461"/>
      <c r="AF34" s="507">
        <v>1324</v>
      </c>
      <c r="AG34" s="456"/>
      <c r="AH34" s="456"/>
      <c r="AI34" s="456"/>
      <c r="AJ34" s="525"/>
      <c r="AK34" s="460">
        <v>563</v>
      </c>
      <c r="AL34" s="450"/>
      <c r="AM34" s="450"/>
      <c r="AN34" s="450"/>
      <c r="AO34" s="450"/>
      <c r="AP34" s="450">
        <v>37</v>
      </c>
      <c r="AQ34" s="450"/>
      <c r="AR34" s="450"/>
      <c r="AS34" s="450"/>
      <c r="AT34" s="450"/>
      <c r="AU34" s="450">
        <v>5</v>
      </c>
      <c r="AV34" s="450"/>
      <c r="AW34" s="450"/>
      <c r="AX34" s="450"/>
      <c r="AY34" s="450"/>
      <c r="AZ34" s="538" t="s">
        <v>532</v>
      </c>
      <c r="BA34" s="547"/>
      <c r="BB34" s="547"/>
      <c r="BC34" s="547"/>
      <c r="BD34" s="556"/>
      <c r="BE34" s="568" t="s">
        <v>463</v>
      </c>
      <c r="BF34" s="568"/>
      <c r="BG34" s="568"/>
      <c r="BH34" s="568"/>
      <c r="BI34" s="591"/>
      <c r="BJ34" s="378"/>
      <c r="BK34" s="378"/>
      <c r="BL34" s="378"/>
      <c r="BM34" s="378"/>
      <c r="BN34" s="378"/>
      <c r="BO34" s="377"/>
      <c r="BP34" s="377"/>
      <c r="BQ34" s="373">
        <v>28</v>
      </c>
      <c r="BR34" s="640"/>
      <c r="BS34" s="400"/>
      <c r="BT34" s="420"/>
      <c r="BU34" s="420"/>
      <c r="BV34" s="420"/>
      <c r="BW34" s="420"/>
      <c r="BX34" s="420"/>
      <c r="BY34" s="420"/>
      <c r="BZ34" s="420"/>
      <c r="CA34" s="420"/>
      <c r="CB34" s="420"/>
      <c r="CC34" s="420"/>
      <c r="CD34" s="420"/>
      <c r="CE34" s="420"/>
      <c r="CF34" s="420"/>
      <c r="CG34" s="432"/>
      <c r="CH34" s="444"/>
      <c r="CI34" s="456"/>
      <c r="CJ34" s="456"/>
      <c r="CK34" s="456"/>
      <c r="CL34" s="684"/>
      <c r="CM34" s="444"/>
      <c r="CN34" s="456"/>
      <c r="CO34" s="456"/>
      <c r="CP34" s="456"/>
      <c r="CQ34" s="684"/>
      <c r="CR34" s="444"/>
      <c r="CS34" s="456"/>
      <c r="CT34" s="456"/>
      <c r="CU34" s="456"/>
      <c r="CV34" s="684"/>
      <c r="CW34" s="444"/>
      <c r="CX34" s="456"/>
      <c r="CY34" s="456"/>
      <c r="CZ34" s="456"/>
      <c r="DA34" s="684"/>
      <c r="DB34" s="444"/>
      <c r="DC34" s="456"/>
      <c r="DD34" s="456"/>
      <c r="DE34" s="456"/>
      <c r="DF34" s="684"/>
      <c r="DG34" s="444"/>
      <c r="DH34" s="456"/>
      <c r="DI34" s="456"/>
      <c r="DJ34" s="456"/>
      <c r="DK34" s="684"/>
      <c r="DL34" s="444"/>
      <c r="DM34" s="456"/>
      <c r="DN34" s="456"/>
      <c r="DO34" s="456"/>
      <c r="DP34" s="684"/>
      <c r="DQ34" s="444"/>
      <c r="DR34" s="456"/>
      <c r="DS34" s="456"/>
      <c r="DT34" s="456"/>
      <c r="DU34" s="684"/>
      <c r="DV34" s="400"/>
      <c r="DW34" s="420"/>
      <c r="DX34" s="420"/>
      <c r="DY34" s="420"/>
      <c r="DZ34" s="720"/>
      <c r="EA34" s="365"/>
    </row>
    <row r="35" spans="1:131" ht="26.25" customHeight="1">
      <c r="A35" s="376">
        <v>8</v>
      </c>
      <c r="B35" s="400" t="s">
        <v>465</v>
      </c>
      <c r="C35" s="420"/>
      <c r="D35" s="420"/>
      <c r="E35" s="420"/>
      <c r="F35" s="420"/>
      <c r="G35" s="420"/>
      <c r="H35" s="420"/>
      <c r="I35" s="420"/>
      <c r="J35" s="420"/>
      <c r="K35" s="420"/>
      <c r="L35" s="420"/>
      <c r="M35" s="420"/>
      <c r="N35" s="420"/>
      <c r="O35" s="420"/>
      <c r="P35" s="432"/>
      <c r="Q35" s="438">
        <v>21</v>
      </c>
      <c r="R35" s="450"/>
      <c r="S35" s="450"/>
      <c r="T35" s="450"/>
      <c r="U35" s="450"/>
      <c r="V35" s="450">
        <v>21</v>
      </c>
      <c r="W35" s="450"/>
      <c r="X35" s="450"/>
      <c r="Y35" s="450"/>
      <c r="Z35" s="450"/>
      <c r="AA35" s="450">
        <v>0</v>
      </c>
      <c r="AB35" s="450"/>
      <c r="AC35" s="450"/>
      <c r="AD35" s="450"/>
      <c r="AE35" s="461"/>
      <c r="AF35" s="507" t="s">
        <v>196</v>
      </c>
      <c r="AG35" s="456"/>
      <c r="AH35" s="456"/>
      <c r="AI35" s="456"/>
      <c r="AJ35" s="525"/>
      <c r="AK35" s="460" t="s">
        <v>532</v>
      </c>
      <c r="AL35" s="450"/>
      <c r="AM35" s="450"/>
      <c r="AN35" s="450"/>
      <c r="AO35" s="450"/>
      <c r="AP35" s="538" t="s">
        <v>532</v>
      </c>
      <c r="AQ35" s="547"/>
      <c r="AR35" s="547"/>
      <c r="AS35" s="547"/>
      <c r="AT35" s="556"/>
      <c r="AU35" s="538" t="s">
        <v>532</v>
      </c>
      <c r="AV35" s="547"/>
      <c r="AW35" s="547"/>
      <c r="AX35" s="547"/>
      <c r="AY35" s="556"/>
      <c r="AZ35" s="538" t="s">
        <v>532</v>
      </c>
      <c r="BA35" s="547"/>
      <c r="BB35" s="547"/>
      <c r="BC35" s="547"/>
      <c r="BD35" s="556"/>
      <c r="BE35" s="568" t="s">
        <v>21</v>
      </c>
      <c r="BF35" s="568"/>
      <c r="BG35" s="568"/>
      <c r="BH35" s="568"/>
      <c r="BI35" s="591"/>
      <c r="BJ35" s="378"/>
      <c r="BK35" s="378"/>
      <c r="BL35" s="378"/>
      <c r="BM35" s="378"/>
      <c r="BN35" s="378"/>
      <c r="BO35" s="377"/>
      <c r="BP35" s="377"/>
      <c r="BQ35" s="373">
        <v>29</v>
      </c>
      <c r="BR35" s="640"/>
      <c r="BS35" s="400"/>
      <c r="BT35" s="420"/>
      <c r="BU35" s="420"/>
      <c r="BV35" s="420"/>
      <c r="BW35" s="420"/>
      <c r="BX35" s="420"/>
      <c r="BY35" s="420"/>
      <c r="BZ35" s="420"/>
      <c r="CA35" s="420"/>
      <c r="CB35" s="420"/>
      <c r="CC35" s="420"/>
      <c r="CD35" s="420"/>
      <c r="CE35" s="420"/>
      <c r="CF35" s="420"/>
      <c r="CG35" s="432"/>
      <c r="CH35" s="444"/>
      <c r="CI35" s="456"/>
      <c r="CJ35" s="456"/>
      <c r="CK35" s="456"/>
      <c r="CL35" s="684"/>
      <c r="CM35" s="444"/>
      <c r="CN35" s="456"/>
      <c r="CO35" s="456"/>
      <c r="CP35" s="456"/>
      <c r="CQ35" s="684"/>
      <c r="CR35" s="444"/>
      <c r="CS35" s="456"/>
      <c r="CT35" s="456"/>
      <c r="CU35" s="456"/>
      <c r="CV35" s="684"/>
      <c r="CW35" s="444"/>
      <c r="CX35" s="456"/>
      <c r="CY35" s="456"/>
      <c r="CZ35" s="456"/>
      <c r="DA35" s="684"/>
      <c r="DB35" s="444"/>
      <c r="DC35" s="456"/>
      <c r="DD35" s="456"/>
      <c r="DE35" s="456"/>
      <c r="DF35" s="684"/>
      <c r="DG35" s="444"/>
      <c r="DH35" s="456"/>
      <c r="DI35" s="456"/>
      <c r="DJ35" s="456"/>
      <c r="DK35" s="684"/>
      <c r="DL35" s="444"/>
      <c r="DM35" s="456"/>
      <c r="DN35" s="456"/>
      <c r="DO35" s="456"/>
      <c r="DP35" s="684"/>
      <c r="DQ35" s="444"/>
      <c r="DR35" s="456"/>
      <c r="DS35" s="456"/>
      <c r="DT35" s="456"/>
      <c r="DU35" s="684"/>
      <c r="DV35" s="400"/>
      <c r="DW35" s="420"/>
      <c r="DX35" s="420"/>
      <c r="DY35" s="420"/>
      <c r="DZ35" s="720"/>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9"/>
      <c r="BA36" s="599"/>
      <c r="BB36" s="599"/>
      <c r="BC36" s="599"/>
      <c r="BD36" s="599"/>
      <c r="BE36" s="568"/>
      <c r="BF36" s="568"/>
      <c r="BG36" s="568"/>
      <c r="BH36" s="568"/>
      <c r="BI36" s="591"/>
      <c r="BJ36" s="378"/>
      <c r="BK36" s="378"/>
      <c r="BL36" s="378"/>
      <c r="BM36" s="378"/>
      <c r="BN36" s="378"/>
      <c r="BO36" s="377"/>
      <c r="BP36" s="377"/>
      <c r="BQ36" s="373">
        <v>30</v>
      </c>
      <c r="BR36" s="640"/>
      <c r="BS36" s="400"/>
      <c r="BT36" s="420"/>
      <c r="BU36" s="420"/>
      <c r="BV36" s="420"/>
      <c r="BW36" s="420"/>
      <c r="BX36" s="420"/>
      <c r="BY36" s="420"/>
      <c r="BZ36" s="420"/>
      <c r="CA36" s="420"/>
      <c r="CB36" s="420"/>
      <c r="CC36" s="420"/>
      <c r="CD36" s="420"/>
      <c r="CE36" s="420"/>
      <c r="CF36" s="420"/>
      <c r="CG36" s="432"/>
      <c r="CH36" s="444"/>
      <c r="CI36" s="456"/>
      <c r="CJ36" s="456"/>
      <c r="CK36" s="456"/>
      <c r="CL36" s="684"/>
      <c r="CM36" s="444"/>
      <c r="CN36" s="456"/>
      <c r="CO36" s="456"/>
      <c r="CP36" s="456"/>
      <c r="CQ36" s="684"/>
      <c r="CR36" s="444"/>
      <c r="CS36" s="456"/>
      <c r="CT36" s="456"/>
      <c r="CU36" s="456"/>
      <c r="CV36" s="684"/>
      <c r="CW36" s="444"/>
      <c r="CX36" s="456"/>
      <c r="CY36" s="456"/>
      <c r="CZ36" s="456"/>
      <c r="DA36" s="684"/>
      <c r="DB36" s="444"/>
      <c r="DC36" s="456"/>
      <c r="DD36" s="456"/>
      <c r="DE36" s="456"/>
      <c r="DF36" s="684"/>
      <c r="DG36" s="444"/>
      <c r="DH36" s="456"/>
      <c r="DI36" s="456"/>
      <c r="DJ36" s="456"/>
      <c r="DK36" s="684"/>
      <c r="DL36" s="444"/>
      <c r="DM36" s="456"/>
      <c r="DN36" s="456"/>
      <c r="DO36" s="456"/>
      <c r="DP36" s="684"/>
      <c r="DQ36" s="444"/>
      <c r="DR36" s="456"/>
      <c r="DS36" s="456"/>
      <c r="DT36" s="456"/>
      <c r="DU36" s="684"/>
      <c r="DV36" s="400"/>
      <c r="DW36" s="420"/>
      <c r="DX36" s="420"/>
      <c r="DY36" s="420"/>
      <c r="DZ36" s="720"/>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9"/>
      <c r="BA37" s="599"/>
      <c r="BB37" s="599"/>
      <c r="BC37" s="599"/>
      <c r="BD37" s="599"/>
      <c r="BE37" s="568"/>
      <c r="BF37" s="568"/>
      <c r="BG37" s="568"/>
      <c r="BH37" s="568"/>
      <c r="BI37" s="591"/>
      <c r="BJ37" s="378"/>
      <c r="BK37" s="378"/>
      <c r="BL37" s="378"/>
      <c r="BM37" s="378"/>
      <c r="BN37" s="378"/>
      <c r="BO37" s="377"/>
      <c r="BP37" s="377"/>
      <c r="BQ37" s="373">
        <v>31</v>
      </c>
      <c r="BR37" s="640"/>
      <c r="BS37" s="400"/>
      <c r="BT37" s="420"/>
      <c r="BU37" s="420"/>
      <c r="BV37" s="420"/>
      <c r="BW37" s="420"/>
      <c r="BX37" s="420"/>
      <c r="BY37" s="420"/>
      <c r="BZ37" s="420"/>
      <c r="CA37" s="420"/>
      <c r="CB37" s="420"/>
      <c r="CC37" s="420"/>
      <c r="CD37" s="420"/>
      <c r="CE37" s="420"/>
      <c r="CF37" s="420"/>
      <c r="CG37" s="432"/>
      <c r="CH37" s="444"/>
      <c r="CI37" s="456"/>
      <c r="CJ37" s="456"/>
      <c r="CK37" s="456"/>
      <c r="CL37" s="684"/>
      <c r="CM37" s="444"/>
      <c r="CN37" s="456"/>
      <c r="CO37" s="456"/>
      <c r="CP37" s="456"/>
      <c r="CQ37" s="684"/>
      <c r="CR37" s="444"/>
      <c r="CS37" s="456"/>
      <c r="CT37" s="456"/>
      <c r="CU37" s="456"/>
      <c r="CV37" s="684"/>
      <c r="CW37" s="444"/>
      <c r="CX37" s="456"/>
      <c r="CY37" s="456"/>
      <c r="CZ37" s="456"/>
      <c r="DA37" s="684"/>
      <c r="DB37" s="444"/>
      <c r="DC37" s="456"/>
      <c r="DD37" s="456"/>
      <c r="DE37" s="456"/>
      <c r="DF37" s="684"/>
      <c r="DG37" s="444"/>
      <c r="DH37" s="456"/>
      <c r="DI37" s="456"/>
      <c r="DJ37" s="456"/>
      <c r="DK37" s="684"/>
      <c r="DL37" s="444"/>
      <c r="DM37" s="456"/>
      <c r="DN37" s="456"/>
      <c r="DO37" s="456"/>
      <c r="DP37" s="684"/>
      <c r="DQ37" s="444"/>
      <c r="DR37" s="456"/>
      <c r="DS37" s="456"/>
      <c r="DT37" s="456"/>
      <c r="DU37" s="684"/>
      <c r="DV37" s="400"/>
      <c r="DW37" s="420"/>
      <c r="DX37" s="420"/>
      <c r="DY37" s="420"/>
      <c r="DZ37" s="720"/>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9"/>
      <c r="BA38" s="599"/>
      <c r="BB38" s="599"/>
      <c r="BC38" s="599"/>
      <c r="BD38" s="599"/>
      <c r="BE38" s="568"/>
      <c r="BF38" s="568"/>
      <c r="BG38" s="568"/>
      <c r="BH38" s="568"/>
      <c r="BI38" s="591"/>
      <c r="BJ38" s="378"/>
      <c r="BK38" s="378"/>
      <c r="BL38" s="378"/>
      <c r="BM38" s="378"/>
      <c r="BN38" s="378"/>
      <c r="BO38" s="377"/>
      <c r="BP38" s="377"/>
      <c r="BQ38" s="373">
        <v>32</v>
      </c>
      <c r="BR38" s="640"/>
      <c r="BS38" s="400"/>
      <c r="BT38" s="420"/>
      <c r="BU38" s="420"/>
      <c r="BV38" s="420"/>
      <c r="BW38" s="420"/>
      <c r="BX38" s="420"/>
      <c r="BY38" s="420"/>
      <c r="BZ38" s="420"/>
      <c r="CA38" s="420"/>
      <c r="CB38" s="420"/>
      <c r="CC38" s="420"/>
      <c r="CD38" s="420"/>
      <c r="CE38" s="420"/>
      <c r="CF38" s="420"/>
      <c r="CG38" s="432"/>
      <c r="CH38" s="444"/>
      <c r="CI38" s="456"/>
      <c r="CJ38" s="456"/>
      <c r="CK38" s="456"/>
      <c r="CL38" s="684"/>
      <c r="CM38" s="444"/>
      <c r="CN38" s="456"/>
      <c r="CO38" s="456"/>
      <c r="CP38" s="456"/>
      <c r="CQ38" s="684"/>
      <c r="CR38" s="444"/>
      <c r="CS38" s="456"/>
      <c r="CT38" s="456"/>
      <c r="CU38" s="456"/>
      <c r="CV38" s="684"/>
      <c r="CW38" s="444"/>
      <c r="CX38" s="456"/>
      <c r="CY38" s="456"/>
      <c r="CZ38" s="456"/>
      <c r="DA38" s="684"/>
      <c r="DB38" s="444"/>
      <c r="DC38" s="456"/>
      <c r="DD38" s="456"/>
      <c r="DE38" s="456"/>
      <c r="DF38" s="684"/>
      <c r="DG38" s="444"/>
      <c r="DH38" s="456"/>
      <c r="DI38" s="456"/>
      <c r="DJ38" s="456"/>
      <c r="DK38" s="684"/>
      <c r="DL38" s="444"/>
      <c r="DM38" s="456"/>
      <c r="DN38" s="456"/>
      <c r="DO38" s="456"/>
      <c r="DP38" s="684"/>
      <c r="DQ38" s="444"/>
      <c r="DR38" s="456"/>
      <c r="DS38" s="456"/>
      <c r="DT38" s="456"/>
      <c r="DU38" s="684"/>
      <c r="DV38" s="400"/>
      <c r="DW38" s="420"/>
      <c r="DX38" s="420"/>
      <c r="DY38" s="420"/>
      <c r="DZ38" s="720"/>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9"/>
      <c r="BA39" s="599"/>
      <c r="BB39" s="599"/>
      <c r="BC39" s="599"/>
      <c r="BD39" s="599"/>
      <c r="BE39" s="568"/>
      <c r="BF39" s="568"/>
      <c r="BG39" s="568"/>
      <c r="BH39" s="568"/>
      <c r="BI39" s="591"/>
      <c r="BJ39" s="378"/>
      <c r="BK39" s="378"/>
      <c r="BL39" s="378"/>
      <c r="BM39" s="378"/>
      <c r="BN39" s="378"/>
      <c r="BO39" s="377"/>
      <c r="BP39" s="377"/>
      <c r="BQ39" s="373">
        <v>33</v>
      </c>
      <c r="BR39" s="640"/>
      <c r="BS39" s="400"/>
      <c r="BT39" s="420"/>
      <c r="BU39" s="420"/>
      <c r="BV39" s="420"/>
      <c r="BW39" s="420"/>
      <c r="BX39" s="420"/>
      <c r="BY39" s="420"/>
      <c r="BZ39" s="420"/>
      <c r="CA39" s="420"/>
      <c r="CB39" s="420"/>
      <c r="CC39" s="420"/>
      <c r="CD39" s="420"/>
      <c r="CE39" s="420"/>
      <c r="CF39" s="420"/>
      <c r="CG39" s="432"/>
      <c r="CH39" s="444"/>
      <c r="CI39" s="456"/>
      <c r="CJ39" s="456"/>
      <c r="CK39" s="456"/>
      <c r="CL39" s="684"/>
      <c r="CM39" s="444"/>
      <c r="CN39" s="456"/>
      <c r="CO39" s="456"/>
      <c r="CP39" s="456"/>
      <c r="CQ39" s="684"/>
      <c r="CR39" s="444"/>
      <c r="CS39" s="456"/>
      <c r="CT39" s="456"/>
      <c r="CU39" s="456"/>
      <c r="CV39" s="684"/>
      <c r="CW39" s="444"/>
      <c r="CX39" s="456"/>
      <c r="CY39" s="456"/>
      <c r="CZ39" s="456"/>
      <c r="DA39" s="684"/>
      <c r="DB39" s="444"/>
      <c r="DC39" s="456"/>
      <c r="DD39" s="456"/>
      <c r="DE39" s="456"/>
      <c r="DF39" s="684"/>
      <c r="DG39" s="444"/>
      <c r="DH39" s="456"/>
      <c r="DI39" s="456"/>
      <c r="DJ39" s="456"/>
      <c r="DK39" s="684"/>
      <c r="DL39" s="444"/>
      <c r="DM39" s="456"/>
      <c r="DN39" s="456"/>
      <c r="DO39" s="456"/>
      <c r="DP39" s="684"/>
      <c r="DQ39" s="444"/>
      <c r="DR39" s="456"/>
      <c r="DS39" s="456"/>
      <c r="DT39" s="456"/>
      <c r="DU39" s="684"/>
      <c r="DV39" s="400"/>
      <c r="DW39" s="420"/>
      <c r="DX39" s="420"/>
      <c r="DY39" s="420"/>
      <c r="DZ39" s="720"/>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9"/>
      <c r="BA40" s="599"/>
      <c r="BB40" s="599"/>
      <c r="BC40" s="599"/>
      <c r="BD40" s="599"/>
      <c r="BE40" s="568"/>
      <c r="BF40" s="568"/>
      <c r="BG40" s="568"/>
      <c r="BH40" s="568"/>
      <c r="BI40" s="591"/>
      <c r="BJ40" s="378"/>
      <c r="BK40" s="378"/>
      <c r="BL40" s="378"/>
      <c r="BM40" s="378"/>
      <c r="BN40" s="378"/>
      <c r="BO40" s="377"/>
      <c r="BP40" s="377"/>
      <c r="BQ40" s="373">
        <v>34</v>
      </c>
      <c r="BR40" s="640"/>
      <c r="BS40" s="400"/>
      <c r="BT40" s="420"/>
      <c r="BU40" s="420"/>
      <c r="BV40" s="420"/>
      <c r="BW40" s="420"/>
      <c r="BX40" s="420"/>
      <c r="BY40" s="420"/>
      <c r="BZ40" s="420"/>
      <c r="CA40" s="420"/>
      <c r="CB40" s="420"/>
      <c r="CC40" s="420"/>
      <c r="CD40" s="420"/>
      <c r="CE40" s="420"/>
      <c r="CF40" s="420"/>
      <c r="CG40" s="432"/>
      <c r="CH40" s="444"/>
      <c r="CI40" s="456"/>
      <c r="CJ40" s="456"/>
      <c r="CK40" s="456"/>
      <c r="CL40" s="684"/>
      <c r="CM40" s="444"/>
      <c r="CN40" s="456"/>
      <c r="CO40" s="456"/>
      <c r="CP40" s="456"/>
      <c r="CQ40" s="684"/>
      <c r="CR40" s="444"/>
      <c r="CS40" s="456"/>
      <c r="CT40" s="456"/>
      <c r="CU40" s="456"/>
      <c r="CV40" s="684"/>
      <c r="CW40" s="444"/>
      <c r="CX40" s="456"/>
      <c r="CY40" s="456"/>
      <c r="CZ40" s="456"/>
      <c r="DA40" s="684"/>
      <c r="DB40" s="444"/>
      <c r="DC40" s="456"/>
      <c r="DD40" s="456"/>
      <c r="DE40" s="456"/>
      <c r="DF40" s="684"/>
      <c r="DG40" s="444"/>
      <c r="DH40" s="456"/>
      <c r="DI40" s="456"/>
      <c r="DJ40" s="456"/>
      <c r="DK40" s="684"/>
      <c r="DL40" s="444"/>
      <c r="DM40" s="456"/>
      <c r="DN40" s="456"/>
      <c r="DO40" s="456"/>
      <c r="DP40" s="684"/>
      <c r="DQ40" s="444"/>
      <c r="DR40" s="456"/>
      <c r="DS40" s="456"/>
      <c r="DT40" s="456"/>
      <c r="DU40" s="684"/>
      <c r="DV40" s="400"/>
      <c r="DW40" s="420"/>
      <c r="DX40" s="420"/>
      <c r="DY40" s="420"/>
      <c r="DZ40" s="720"/>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9"/>
      <c r="BA41" s="599"/>
      <c r="BB41" s="599"/>
      <c r="BC41" s="599"/>
      <c r="BD41" s="599"/>
      <c r="BE41" s="568"/>
      <c r="BF41" s="568"/>
      <c r="BG41" s="568"/>
      <c r="BH41" s="568"/>
      <c r="BI41" s="591"/>
      <c r="BJ41" s="378"/>
      <c r="BK41" s="378"/>
      <c r="BL41" s="378"/>
      <c r="BM41" s="378"/>
      <c r="BN41" s="378"/>
      <c r="BO41" s="377"/>
      <c r="BP41" s="377"/>
      <c r="BQ41" s="373">
        <v>35</v>
      </c>
      <c r="BR41" s="640"/>
      <c r="BS41" s="400"/>
      <c r="BT41" s="420"/>
      <c r="BU41" s="420"/>
      <c r="BV41" s="420"/>
      <c r="BW41" s="420"/>
      <c r="BX41" s="420"/>
      <c r="BY41" s="420"/>
      <c r="BZ41" s="420"/>
      <c r="CA41" s="420"/>
      <c r="CB41" s="420"/>
      <c r="CC41" s="420"/>
      <c r="CD41" s="420"/>
      <c r="CE41" s="420"/>
      <c r="CF41" s="420"/>
      <c r="CG41" s="432"/>
      <c r="CH41" s="444"/>
      <c r="CI41" s="456"/>
      <c r="CJ41" s="456"/>
      <c r="CK41" s="456"/>
      <c r="CL41" s="684"/>
      <c r="CM41" s="444"/>
      <c r="CN41" s="456"/>
      <c r="CO41" s="456"/>
      <c r="CP41" s="456"/>
      <c r="CQ41" s="684"/>
      <c r="CR41" s="444"/>
      <c r="CS41" s="456"/>
      <c r="CT41" s="456"/>
      <c r="CU41" s="456"/>
      <c r="CV41" s="684"/>
      <c r="CW41" s="444"/>
      <c r="CX41" s="456"/>
      <c r="CY41" s="456"/>
      <c r="CZ41" s="456"/>
      <c r="DA41" s="684"/>
      <c r="DB41" s="444"/>
      <c r="DC41" s="456"/>
      <c r="DD41" s="456"/>
      <c r="DE41" s="456"/>
      <c r="DF41" s="684"/>
      <c r="DG41" s="444"/>
      <c r="DH41" s="456"/>
      <c r="DI41" s="456"/>
      <c r="DJ41" s="456"/>
      <c r="DK41" s="684"/>
      <c r="DL41" s="444"/>
      <c r="DM41" s="456"/>
      <c r="DN41" s="456"/>
      <c r="DO41" s="456"/>
      <c r="DP41" s="684"/>
      <c r="DQ41" s="444"/>
      <c r="DR41" s="456"/>
      <c r="DS41" s="456"/>
      <c r="DT41" s="456"/>
      <c r="DU41" s="684"/>
      <c r="DV41" s="400"/>
      <c r="DW41" s="420"/>
      <c r="DX41" s="420"/>
      <c r="DY41" s="420"/>
      <c r="DZ41" s="720"/>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9"/>
      <c r="BA42" s="599"/>
      <c r="BB42" s="599"/>
      <c r="BC42" s="599"/>
      <c r="BD42" s="599"/>
      <c r="BE42" s="568"/>
      <c r="BF42" s="568"/>
      <c r="BG42" s="568"/>
      <c r="BH42" s="568"/>
      <c r="BI42" s="591"/>
      <c r="BJ42" s="378"/>
      <c r="BK42" s="378"/>
      <c r="BL42" s="378"/>
      <c r="BM42" s="378"/>
      <c r="BN42" s="378"/>
      <c r="BO42" s="377"/>
      <c r="BP42" s="377"/>
      <c r="BQ42" s="373">
        <v>36</v>
      </c>
      <c r="BR42" s="640"/>
      <c r="BS42" s="400"/>
      <c r="BT42" s="420"/>
      <c r="BU42" s="420"/>
      <c r="BV42" s="420"/>
      <c r="BW42" s="420"/>
      <c r="BX42" s="420"/>
      <c r="BY42" s="420"/>
      <c r="BZ42" s="420"/>
      <c r="CA42" s="420"/>
      <c r="CB42" s="420"/>
      <c r="CC42" s="420"/>
      <c r="CD42" s="420"/>
      <c r="CE42" s="420"/>
      <c r="CF42" s="420"/>
      <c r="CG42" s="432"/>
      <c r="CH42" s="444"/>
      <c r="CI42" s="456"/>
      <c r="CJ42" s="456"/>
      <c r="CK42" s="456"/>
      <c r="CL42" s="684"/>
      <c r="CM42" s="444"/>
      <c r="CN42" s="456"/>
      <c r="CO42" s="456"/>
      <c r="CP42" s="456"/>
      <c r="CQ42" s="684"/>
      <c r="CR42" s="444"/>
      <c r="CS42" s="456"/>
      <c r="CT42" s="456"/>
      <c r="CU42" s="456"/>
      <c r="CV42" s="684"/>
      <c r="CW42" s="444"/>
      <c r="CX42" s="456"/>
      <c r="CY42" s="456"/>
      <c r="CZ42" s="456"/>
      <c r="DA42" s="684"/>
      <c r="DB42" s="444"/>
      <c r="DC42" s="456"/>
      <c r="DD42" s="456"/>
      <c r="DE42" s="456"/>
      <c r="DF42" s="684"/>
      <c r="DG42" s="444"/>
      <c r="DH42" s="456"/>
      <c r="DI42" s="456"/>
      <c r="DJ42" s="456"/>
      <c r="DK42" s="684"/>
      <c r="DL42" s="444"/>
      <c r="DM42" s="456"/>
      <c r="DN42" s="456"/>
      <c r="DO42" s="456"/>
      <c r="DP42" s="684"/>
      <c r="DQ42" s="444"/>
      <c r="DR42" s="456"/>
      <c r="DS42" s="456"/>
      <c r="DT42" s="456"/>
      <c r="DU42" s="684"/>
      <c r="DV42" s="400"/>
      <c r="DW42" s="420"/>
      <c r="DX42" s="420"/>
      <c r="DY42" s="420"/>
      <c r="DZ42" s="720"/>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9"/>
      <c r="BA43" s="599"/>
      <c r="BB43" s="599"/>
      <c r="BC43" s="599"/>
      <c r="BD43" s="599"/>
      <c r="BE43" s="568"/>
      <c r="BF43" s="568"/>
      <c r="BG43" s="568"/>
      <c r="BH43" s="568"/>
      <c r="BI43" s="591"/>
      <c r="BJ43" s="378"/>
      <c r="BK43" s="378"/>
      <c r="BL43" s="378"/>
      <c r="BM43" s="378"/>
      <c r="BN43" s="378"/>
      <c r="BO43" s="377"/>
      <c r="BP43" s="377"/>
      <c r="BQ43" s="373">
        <v>37</v>
      </c>
      <c r="BR43" s="640"/>
      <c r="BS43" s="400"/>
      <c r="BT43" s="420"/>
      <c r="BU43" s="420"/>
      <c r="BV43" s="420"/>
      <c r="BW43" s="420"/>
      <c r="BX43" s="420"/>
      <c r="BY43" s="420"/>
      <c r="BZ43" s="420"/>
      <c r="CA43" s="420"/>
      <c r="CB43" s="420"/>
      <c r="CC43" s="420"/>
      <c r="CD43" s="420"/>
      <c r="CE43" s="420"/>
      <c r="CF43" s="420"/>
      <c r="CG43" s="432"/>
      <c r="CH43" s="444"/>
      <c r="CI43" s="456"/>
      <c r="CJ43" s="456"/>
      <c r="CK43" s="456"/>
      <c r="CL43" s="684"/>
      <c r="CM43" s="444"/>
      <c r="CN43" s="456"/>
      <c r="CO43" s="456"/>
      <c r="CP43" s="456"/>
      <c r="CQ43" s="684"/>
      <c r="CR43" s="444"/>
      <c r="CS43" s="456"/>
      <c r="CT43" s="456"/>
      <c r="CU43" s="456"/>
      <c r="CV43" s="684"/>
      <c r="CW43" s="444"/>
      <c r="CX43" s="456"/>
      <c r="CY43" s="456"/>
      <c r="CZ43" s="456"/>
      <c r="DA43" s="684"/>
      <c r="DB43" s="444"/>
      <c r="DC43" s="456"/>
      <c r="DD43" s="456"/>
      <c r="DE43" s="456"/>
      <c r="DF43" s="684"/>
      <c r="DG43" s="444"/>
      <c r="DH43" s="456"/>
      <c r="DI43" s="456"/>
      <c r="DJ43" s="456"/>
      <c r="DK43" s="684"/>
      <c r="DL43" s="444"/>
      <c r="DM43" s="456"/>
      <c r="DN43" s="456"/>
      <c r="DO43" s="456"/>
      <c r="DP43" s="684"/>
      <c r="DQ43" s="444"/>
      <c r="DR43" s="456"/>
      <c r="DS43" s="456"/>
      <c r="DT43" s="456"/>
      <c r="DU43" s="684"/>
      <c r="DV43" s="400"/>
      <c r="DW43" s="420"/>
      <c r="DX43" s="420"/>
      <c r="DY43" s="420"/>
      <c r="DZ43" s="720"/>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9"/>
      <c r="BA44" s="599"/>
      <c r="BB44" s="599"/>
      <c r="BC44" s="599"/>
      <c r="BD44" s="599"/>
      <c r="BE44" s="568"/>
      <c r="BF44" s="568"/>
      <c r="BG44" s="568"/>
      <c r="BH44" s="568"/>
      <c r="BI44" s="591"/>
      <c r="BJ44" s="378"/>
      <c r="BK44" s="378"/>
      <c r="BL44" s="378"/>
      <c r="BM44" s="378"/>
      <c r="BN44" s="378"/>
      <c r="BO44" s="377"/>
      <c r="BP44" s="377"/>
      <c r="BQ44" s="373">
        <v>38</v>
      </c>
      <c r="BR44" s="640"/>
      <c r="BS44" s="400"/>
      <c r="BT44" s="420"/>
      <c r="BU44" s="420"/>
      <c r="BV44" s="420"/>
      <c r="BW44" s="420"/>
      <c r="BX44" s="420"/>
      <c r="BY44" s="420"/>
      <c r="BZ44" s="420"/>
      <c r="CA44" s="420"/>
      <c r="CB44" s="420"/>
      <c r="CC44" s="420"/>
      <c r="CD44" s="420"/>
      <c r="CE44" s="420"/>
      <c r="CF44" s="420"/>
      <c r="CG44" s="432"/>
      <c r="CH44" s="444"/>
      <c r="CI44" s="456"/>
      <c r="CJ44" s="456"/>
      <c r="CK44" s="456"/>
      <c r="CL44" s="684"/>
      <c r="CM44" s="444"/>
      <c r="CN44" s="456"/>
      <c r="CO44" s="456"/>
      <c r="CP44" s="456"/>
      <c r="CQ44" s="684"/>
      <c r="CR44" s="444"/>
      <c r="CS44" s="456"/>
      <c r="CT44" s="456"/>
      <c r="CU44" s="456"/>
      <c r="CV44" s="684"/>
      <c r="CW44" s="444"/>
      <c r="CX44" s="456"/>
      <c r="CY44" s="456"/>
      <c r="CZ44" s="456"/>
      <c r="DA44" s="684"/>
      <c r="DB44" s="444"/>
      <c r="DC44" s="456"/>
      <c r="DD44" s="456"/>
      <c r="DE44" s="456"/>
      <c r="DF44" s="684"/>
      <c r="DG44" s="444"/>
      <c r="DH44" s="456"/>
      <c r="DI44" s="456"/>
      <c r="DJ44" s="456"/>
      <c r="DK44" s="684"/>
      <c r="DL44" s="444"/>
      <c r="DM44" s="456"/>
      <c r="DN44" s="456"/>
      <c r="DO44" s="456"/>
      <c r="DP44" s="684"/>
      <c r="DQ44" s="444"/>
      <c r="DR44" s="456"/>
      <c r="DS44" s="456"/>
      <c r="DT44" s="456"/>
      <c r="DU44" s="684"/>
      <c r="DV44" s="400"/>
      <c r="DW44" s="420"/>
      <c r="DX44" s="420"/>
      <c r="DY44" s="420"/>
      <c r="DZ44" s="720"/>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9"/>
      <c r="BA45" s="599"/>
      <c r="BB45" s="599"/>
      <c r="BC45" s="599"/>
      <c r="BD45" s="599"/>
      <c r="BE45" s="568"/>
      <c r="BF45" s="568"/>
      <c r="BG45" s="568"/>
      <c r="BH45" s="568"/>
      <c r="BI45" s="591"/>
      <c r="BJ45" s="378"/>
      <c r="BK45" s="378"/>
      <c r="BL45" s="378"/>
      <c r="BM45" s="378"/>
      <c r="BN45" s="378"/>
      <c r="BO45" s="377"/>
      <c r="BP45" s="377"/>
      <c r="BQ45" s="373">
        <v>39</v>
      </c>
      <c r="BR45" s="640"/>
      <c r="BS45" s="400"/>
      <c r="BT45" s="420"/>
      <c r="BU45" s="420"/>
      <c r="BV45" s="420"/>
      <c r="BW45" s="420"/>
      <c r="BX45" s="420"/>
      <c r="BY45" s="420"/>
      <c r="BZ45" s="420"/>
      <c r="CA45" s="420"/>
      <c r="CB45" s="420"/>
      <c r="CC45" s="420"/>
      <c r="CD45" s="420"/>
      <c r="CE45" s="420"/>
      <c r="CF45" s="420"/>
      <c r="CG45" s="432"/>
      <c r="CH45" s="444"/>
      <c r="CI45" s="456"/>
      <c r="CJ45" s="456"/>
      <c r="CK45" s="456"/>
      <c r="CL45" s="684"/>
      <c r="CM45" s="444"/>
      <c r="CN45" s="456"/>
      <c r="CO45" s="456"/>
      <c r="CP45" s="456"/>
      <c r="CQ45" s="684"/>
      <c r="CR45" s="444"/>
      <c r="CS45" s="456"/>
      <c r="CT45" s="456"/>
      <c r="CU45" s="456"/>
      <c r="CV45" s="684"/>
      <c r="CW45" s="444"/>
      <c r="CX45" s="456"/>
      <c r="CY45" s="456"/>
      <c r="CZ45" s="456"/>
      <c r="DA45" s="684"/>
      <c r="DB45" s="444"/>
      <c r="DC45" s="456"/>
      <c r="DD45" s="456"/>
      <c r="DE45" s="456"/>
      <c r="DF45" s="684"/>
      <c r="DG45" s="444"/>
      <c r="DH45" s="456"/>
      <c r="DI45" s="456"/>
      <c r="DJ45" s="456"/>
      <c r="DK45" s="684"/>
      <c r="DL45" s="444"/>
      <c r="DM45" s="456"/>
      <c r="DN45" s="456"/>
      <c r="DO45" s="456"/>
      <c r="DP45" s="684"/>
      <c r="DQ45" s="444"/>
      <c r="DR45" s="456"/>
      <c r="DS45" s="456"/>
      <c r="DT45" s="456"/>
      <c r="DU45" s="684"/>
      <c r="DV45" s="400"/>
      <c r="DW45" s="420"/>
      <c r="DX45" s="420"/>
      <c r="DY45" s="420"/>
      <c r="DZ45" s="720"/>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9"/>
      <c r="BA46" s="599"/>
      <c r="BB46" s="599"/>
      <c r="BC46" s="599"/>
      <c r="BD46" s="599"/>
      <c r="BE46" s="568"/>
      <c r="BF46" s="568"/>
      <c r="BG46" s="568"/>
      <c r="BH46" s="568"/>
      <c r="BI46" s="591"/>
      <c r="BJ46" s="378"/>
      <c r="BK46" s="378"/>
      <c r="BL46" s="378"/>
      <c r="BM46" s="378"/>
      <c r="BN46" s="378"/>
      <c r="BO46" s="377"/>
      <c r="BP46" s="377"/>
      <c r="BQ46" s="373">
        <v>40</v>
      </c>
      <c r="BR46" s="640"/>
      <c r="BS46" s="400"/>
      <c r="BT46" s="420"/>
      <c r="BU46" s="420"/>
      <c r="BV46" s="420"/>
      <c r="BW46" s="420"/>
      <c r="BX46" s="420"/>
      <c r="BY46" s="420"/>
      <c r="BZ46" s="420"/>
      <c r="CA46" s="420"/>
      <c r="CB46" s="420"/>
      <c r="CC46" s="420"/>
      <c r="CD46" s="420"/>
      <c r="CE46" s="420"/>
      <c r="CF46" s="420"/>
      <c r="CG46" s="432"/>
      <c r="CH46" s="444"/>
      <c r="CI46" s="456"/>
      <c r="CJ46" s="456"/>
      <c r="CK46" s="456"/>
      <c r="CL46" s="684"/>
      <c r="CM46" s="444"/>
      <c r="CN46" s="456"/>
      <c r="CO46" s="456"/>
      <c r="CP46" s="456"/>
      <c r="CQ46" s="684"/>
      <c r="CR46" s="444"/>
      <c r="CS46" s="456"/>
      <c r="CT46" s="456"/>
      <c r="CU46" s="456"/>
      <c r="CV46" s="684"/>
      <c r="CW46" s="444"/>
      <c r="CX46" s="456"/>
      <c r="CY46" s="456"/>
      <c r="CZ46" s="456"/>
      <c r="DA46" s="684"/>
      <c r="DB46" s="444"/>
      <c r="DC46" s="456"/>
      <c r="DD46" s="456"/>
      <c r="DE46" s="456"/>
      <c r="DF46" s="684"/>
      <c r="DG46" s="444"/>
      <c r="DH46" s="456"/>
      <c r="DI46" s="456"/>
      <c r="DJ46" s="456"/>
      <c r="DK46" s="684"/>
      <c r="DL46" s="444"/>
      <c r="DM46" s="456"/>
      <c r="DN46" s="456"/>
      <c r="DO46" s="456"/>
      <c r="DP46" s="684"/>
      <c r="DQ46" s="444"/>
      <c r="DR46" s="456"/>
      <c r="DS46" s="456"/>
      <c r="DT46" s="456"/>
      <c r="DU46" s="684"/>
      <c r="DV46" s="400"/>
      <c r="DW46" s="420"/>
      <c r="DX46" s="420"/>
      <c r="DY46" s="420"/>
      <c r="DZ46" s="720"/>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9"/>
      <c r="BA47" s="599"/>
      <c r="BB47" s="599"/>
      <c r="BC47" s="599"/>
      <c r="BD47" s="599"/>
      <c r="BE47" s="568"/>
      <c r="BF47" s="568"/>
      <c r="BG47" s="568"/>
      <c r="BH47" s="568"/>
      <c r="BI47" s="591"/>
      <c r="BJ47" s="378"/>
      <c r="BK47" s="378"/>
      <c r="BL47" s="378"/>
      <c r="BM47" s="378"/>
      <c r="BN47" s="378"/>
      <c r="BO47" s="377"/>
      <c r="BP47" s="377"/>
      <c r="BQ47" s="373">
        <v>41</v>
      </c>
      <c r="BR47" s="640"/>
      <c r="BS47" s="400"/>
      <c r="BT47" s="420"/>
      <c r="BU47" s="420"/>
      <c r="BV47" s="420"/>
      <c r="BW47" s="420"/>
      <c r="BX47" s="420"/>
      <c r="BY47" s="420"/>
      <c r="BZ47" s="420"/>
      <c r="CA47" s="420"/>
      <c r="CB47" s="420"/>
      <c r="CC47" s="420"/>
      <c r="CD47" s="420"/>
      <c r="CE47" s="420"/>
      <c r="CF47" s="420"/>
      <c r="CG47" s="432"/>
      <c r="CH47" s="444"/>
      <c r="CI47" s="456"/>
      <c r="CJ47" s="456"/>
      <c r="CK47" s="456"/>
      <c r="CL47" s="684"/>
      <c r="CM47" s="444"/>
      <c r="CN47" s="456"/>
      <c r="CO47" s="456"/>
      <c r="CP47" s="456"/>
      <c r="CQ47" s="684"/>
      <c r="CR47" s="444"/>
      <c r="CS47" s="456"/>
      <c r="CT47" s="456"/>
      <c r="CU47" s="456"/>
      <c r="CV47" s="684"/>
      <c r="CW47" s="444"/>
      <c r="CX47" s="456"/>
      <c r="CY47" s="456"/>
      <c r="CZ47" s="456"/>
      <c r="DA47" s="684"/>
      <c r="DB47" s="444"/>
      <c r="DC47" s="456"/>
      <c r="DD47" s="456"/>
      <c r="DE47" s="456"/>
      <c r="DF47" s="684"/>
      <c r="DG47" s="444"/>
      <c r="DH47" s="456"/>
      <c r="DI47" s="456"/>
      <c r="DJ47" s="456"/>
      <c r="DK47" s="684"/>
      <c r="DL47" s="444"/>
      <c r="DM47" s="456"/>
      <c r="DN47" s="456"/>
      <c r="DO47" s="456"/>
      <c r="DP47" s="684"/>
      <c r="DQ47" s="444"/>
      <c r="DR47" s="456"/>
      <c r="DS47" s="456"/>
      <c r="DT47" s="456"/>
      <c r="DU47" s="684"/>
      <c r="DV47" s="400"/>
      <c r="DW47" s="420"/>
      <c r="DX47" s="420"/>
      <c r="DY47" s="420"/>
      <c r="DZ47" s="720"/>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9"/>
      <c r="BA48" s="599"/>
      <c r="BB48" s="599"/>
      <c r="BC48" s="599"/>
      <c r="BD48" s="599"/>
      <c r="BE48" s="568"/>
      <c r="BF48" s="568"/>
      <c r="BG48" s="568"/>
      <c r="BH48" s="568"/>
      <c r="BI48" s="591"/>
      <c r="BJ48" s="378"/>
      <c r="BK48" s="378"/>
      <c r="BL48" s="378"/>
      <c r="BM48" s="378"/>
      <c r="BN48" s="378"/>
      <c r="BO48" s="377"/>
      <c r="BP48" s="377"/>
      <c r="BQ48" s="373">
        <v>42</v>
      </c>
      <c r="BR48" s="640"/>
      <c r="BS48" s="400"/>
      <c r="BT48" s="420"/>
      <c r="BU48" s="420"/>
      <c r="BV48" s="420"/>
      <c r="BW48" s="420"/>
      <c r="BX48" s="420"/>
      <c r="BY48" s="420"/>
      <c r="BZ48" s="420"/>
      <c r="CA48" s="420"/>
      <c r="CB48" s="420"/>
      <c r="CC48" s="420"/>
      <c r="CD48" s="420"/>
      <c r="CE48" s="420"/>
      <c r="CF48" s="420"/>
      <c r="CG48" s="432"/>
      <c r="CH48" s="444"/>
      <c r="CI48" s="456"/>
      <c r="CJ48" s="456"/>
      <c r="CK48" s="456"/>
      <c r="CL48" s="684"/>
      <c r="CM48" s="444"/>
      <c r="CN48" s="456"/>
      <c r="CO48" s="456"/>
      <c r="CP48" s="456"/>
      <c r="CQ48" s="684"/>
      <c r="CR48" s="444"/>
      <c r="CS48" s="456"/>
      <c r="CT48" s="456"/>
      <c r="CU48" s="456"/>
      <c r="CV48" s="684"/>
      <c r="CW48" s="444"/>
      <c r="CX48" s="456"/>
      <c r="CY48" s="456"/>
      <c r="CZ48" s="456"/>
      <c r="DA48" s="684"/>
      <c r="DB48" s="444"/>
      <c r="DC48" s="456"/>
      <c r="DD48" s="456"/>
      <c r="DE48" s="456"/>
      <c r="DF48" s="684"/>
      <c r="DG48" s="444"/>
      <c r="DH48" s="456"/>
      <c r="DI48" s="456"/>
      <c r="DJ48" s="456"/>
      <c r="DK48" s="684"/>
      <c r="DL48" s="444"/>
      <c r="DM48" s="456"/>
      <c r="DN48" s="456"/>
      <c r="DO48" s="456"/>
      <c r="DP48" s="684"/>
      <c r="DQ48" s="444"/>
      <c r="DR48" s="456"/>
      <c r="DS48" s="456"/>
      <c r="DT48" s="456"/>
      <c r="DU48" s="684"/>
      <c r="DV48" s="400"/>
      <c r="DW48" s="420"/>
      <c r="DX48" s="420"/>
      <c r="DY48" s="420"/>
      <c r="DZ48" s="720"/>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9"/>
      <c r="BA49" s="599"/>
      <c r="BB49" s="599"/>
      <c r="BC49" s="599"/>
      <c r="BD49" s="599"/>
      <c r="BE49" s="568"/>
      <c r="BF49" s="568"/>
      <c r="BG49" s="568"/>
      <c r="BH49" s="568"/>
      <c r="BI49" s="591"/>
      <c r="BJ49" s="378"/>
      <c r="BK49" s="378"/>
      <c r="BL49" s="378"/>
      <c r="BM49" s="378"/>
      <c r="BN49" s="378"/>
      <c r="BO49" s="377"/>
      <c r="BP49" s="377"/>
      <c r="BQ49" s="373">
        <v>43</v>
      </c>
      <c r="BR49" s="640"/>
      <c r="BS49" s="400"/>
      <c r="BT49" s="420"/>
      <c r="BU49" s="420"/>
      <c r="BV49" s="420"/>
      <c r="BW49" s="420"/>
      <c r="BX49" s="420"/>
      <c r="BY49" s="420"/>
      <c r="BZ49" s="420"/>
      <c r="CA49" s="420"/>
      <c r="CB49" s="420"/>
      <c r="CC49" s="420"/>
      <c r="CD49" s="420"/>
      <c r="CE49" s="420"/>
      <c r="CF49" s="420"/>
      <c r="CG49" s="432"/>
      <c r="CH49" s="444"/>
      <c r="CI49" s="456"/>
      <c r="CJ49" s="456"/>
      <c r="CK49" s="456"/>
      <c r="CL49" s="684"/>
      <c r="CM49" s="444"/>
      <c r="CN49" s="456"/>
      <c r="CO49" s="456"/>
      <c r="CP49" s="456"/>
      <c r="CQ49" s="684"/>
      <c r="CR49" s="444"/>
      <c r="CS49" s="456"/>
      <c r="CT49" s="456"/>
      <c r="CU49" s="456"/>
      <c r="CV49" s="684"/>
      <c r="CW49" s="444"/>
      <c r="CX49" s="456"/>
      <c r="CY49" s="456"/>
      <c r="CZ49" s="456"/>
      <c r="DA49" s="684"/>
      <c r="DB49" s="444"/>
      <c r="DC49" s="456"/>
      <c r="DD49" s="456"/>
      <c r="DE49" s="456"/>
      <c r="DF49" s="684"/>
      <c r="DG49" s="444"/>
      <c r="DH49" s="456"/>
      <c r="DI49" s="456"/>
      <c r="DJ49" s="456"/>
      <c r="DK49" s="684"/>
      <c r="DL49" s="444"/>
      <c r="DM49" s="456"/>
      <c r="DN49" s="456"/>
      <c r="DO49" s="456"/>
      <c r="DP49" s="684"/>
      <c r="DQ49" s="444"/>
      <c r="DR49" s="456"/>
      <c r="DS49" s="456"/>
      <c r="DT49" s="456"/>
      <c r="DU49" s="684"/>
      <c r="DV49" s="400"/>
      <c r="DW49" s="420"/>
      <c r="DX49" s="420"/>
      <c r="DY49" s="420"/>
      <c r="DZ49" s="720"/>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600"/>
      <c r="BA50" s="600"/>
      <c r="BB50" s="600"/>
      <c r="BC50" s="600"/>
      <c r="BD50" s="600"/>
      <c r="BE50" s="568"/>
      <c r="BF50" s="568"/>
      <c r="BG50" s="568"/>
      <c r="BH50" s="568"/>
      <c r="BI50" s="591"/>
      <c r="BJ50" s="378"/>
      <c r="BK50" s="378"/>
      <c r="BL50" s="378"/>
      <c r="BM50" s="378"/>
      <c r="BN50" s="378"/>
      <c r="BO50" s="377"/>
      <c r="BP50" s="377"/>
      <c r="BQ50" s="373">
        <v>44</v>
      </c>
      <c r="BR50" s="640"/>
      <c r="BS50" s="400"/>
      <c r="BT50" s="420"/>
      <c r="BU50" s="420"/>
      <c r="BV50" s="420"/>
      <c r="BW50" s="420"/>
      <c r="BX50" s="420"/>
      <c r="BY50" s="420"/>
      <c r="BZ50" s="420"/>
      <c r="CA50" s="420"/>
      <c r="CB50" s="420"/>
      <c r="CC50" s="420"/>
      <c r="CD50" s="420"/>
      <c r="CE50" s="420"/>
      <c r="CF50" s="420"/>
      <c r="CG50" s="432"/>
      <c r="CH50" s="444"/>
      <c r="CI50" s="456"/>
      <c r="CJ50" s="456"/>
      <c r="CK50" s="456"/>
      <c r="CL50" s="684"/>
      <c r="CM50" s="444"/>
      <c r="CN50" s="456"/>
      <c r="CO50" s="456"/>
      <c r="CP50" s="456"/>
      <c r="CQ50" s="684"/>
      <c r="CR50" s="444"/>
      <c r="CS50" s="456"/>
      <c r="CT50" s="456"/>
      <c r="CU50" s="456"/>
      <c r="CV50" s="684"/>
      <c r="CW50" s="444"/>
      <c r="CX50" s="456"/>
      <c r="CY50" s="456"/>
      <c r="CZ50" s="456"/>
      <c r="DA50" s="684"/>
      <c r="DB50" s="444"/>
      <c r="DC50" s="456"/>
      <c r="DD50" s="456"/>
      <c r="DE50" s="456"/>
      <c r="DF50" s="684"/>
      <c r="DG50" s="444"/>
      <c r="DH50" s="456"/>
      <c r="DI50" s="456"/>
      <c r="DJ50" s="456"/>
      <c r="DK50" s="684"/>
      <c r="DL50" s="444"/>
      <c r="DM50" s="456"/>
      <c r="DN50" s="456"/>
      <c r="DO50" s="456"/>
      <c r="DP50" s="684"/>
      <c r="DQ50" s="444"/>
      <c r="DR50" s="456"/>
      <c r="DS50" s="456"/>
      <c r="DT50" s="456"/>
      <c r="DU50" s="684"/>
      <c r="DV50" s="400"/>
      <c r="DW50" s="420"/>
      <c r="DX50" s="420"/>
      <c r="DY50" s="420"/>
      <c r="DZ50" s="720"/>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600"/>
      <c r="BA51" s="600"/>
      <c r="BB51" s="600"/>
      <c r="BC51" s="600"/>
      <c r="BD51" s="600"/>
      <c r="BE51" s="568"/>
      <c r="BF51" s="568"/>
      <c r="BG51" s="568"/>
      <c r="BH51" s="568"/>
      <c r="BI51" s="591"/>
      <c r="BJ51" s="378"/>
      <c r="BK51" s="378"/>
      <c r="BL51" s="378"/>
      <c r="BM51" s="378"/>
      <c r="BN51" s="378"/>
      <c r="BO51" s="377"/>
      <c r="BP51" s="377"/>
      <c r="BQ51" s="373">
        <v>45</v>
      </c>
      <c r="BR51" s="640"/>
      <c r="BS51" s="400"/>
      <c r="BT51" s="420"/>
      <c r="BU51" s="420"/>
      <c r="BV51" s="420"/>
      <c r="BW51" s="420"/>
      <c r="BX51" s="420"/>
      <c r="BY51" s="420"/>
      <c r="BZ51" s="420"/>
      <c r="CA51" s="420"/>
      <c r="CB51" s="420"/>
      <c r="CC51" s="420"/>
      <c r="CD51" s="420"/>
      <c r="CE51" s="420"/>
      <c r="CF51" s="420"/>
      <c r="CG51" s="432"/>
      <c r="CH51" s="444"/>
      <c r="CI51" s="456"/>
      <c r="CJ51" s="456"/>
      <c r="CK51" s="456"/>
      <c r="CL51" s="684"/>
      <c r="CM51" s="444"/>
      <c r="CN51" s="456"/>
      <c r="CO51" s="456"/>
      <c r="CP51" s="456"/>
      <c r="CQ51" s="684"/>
      <c r="CR51" s="444"/>
      <c r="CS51" s="456"/>
      <c r="CT51" s="456"/>
      <c r="CU51" s="456"/>
      <c r="CV51" s="684"/>
      <c r="CW51" s="444"/>
      <c r="CX51" s="456"/>
      <c r="CY51" s="456"/>
      <c r="CZ51" s="456"/>
      <c r="DA51" s="684"/>
      <c r="DB51" s="444"/>
      <c r="DC51" s="456"/>
      <c r="DD51" s="456"/>
      <c r="DE51" s="456"/>
      <c r="DF51" s="684"/>
      <c r="DG51" s="444"/>
      <c r="DH51" s="456"/>
      <c r="DI51" s="456"/>
      <c r="DJ51" s="456"/>
      <c r="DK51" s="684"/>
      <c r="DL51" s="444"/>
      <c r="DM51" s="456"/>
      <c r="DN51" s="456"/>
      <c r="DO51" s="456"/>
      <c r="DP51" s="684"/>
      <c r="DQ51" s="444"/>
      <c r="DR51" s="456"/>
      <c r="DS51" s="456"/>
      <c r="DT51" s="456"/>
      <c r="DU51" s="684"/>
      <c r="DV51" s="400"/>
      <c r="DW51" s="420"/>
      <c r="DX51" s="420"/>
      <c r="DY51" s="420"/>
      <c r="DZ51" s="720"/>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600"/>
      <c r="BA52" s="600"/>
      <c r="BB52" s="600"/>
      <c r="BC52" s="600"/>
      <c r="BD52" s="600"/>
      <c r="BE52" s="568"/>
      <c r="BF52" s="568"/>
      <c r="BG52" s="568"/>
      <c r="BH52" s="568"/>
      <c r="BI52" s="591"/>
      <c r="BJ52" s="378"/>
      <c r="BK52" s="378"/>
      <c r="BL52" s="378"/>
      <c r="BM52" s="378"/>
      <c r="BN52" s="378"/>
      <c r="BO52" s="377"/>
      <c r="BP52" s="377"/>
      <c r="BQ52" s="373">
        <v>46</v>
      </c>
      <c r="BR52" s="640"/>
      <c r="BS52" s="400"/>
      <c r="BT52" s="420"/>
      <c r="BU52" s="420"/>
      <c r="BV52" s="420"/>
      <c r="BW52" s="420"/>
      <c r="BX52" s="420"/>
      <c r="BY52" s="420"/>
      <c r="BZ52" s="420"/>
      <c r="CA52" s="420"/>
      <c r="CB52" s="420"/>
      <c r="CC52" s="420"/>
      <c r="CD52" s="420"/>
      <c r="CE52" s="420"/>
      <c r="CF52" s="420"/>
      <c r="CG52" s="432"/>
      <c r="CH52" s="444"/>
      <c r="CI52" s="456"/>
      <c r="CJ52" s="456"/>
      <c r="CK52" s="456"/>
      <c r="CL52" s="684"/>
      <c r="CM52" s="444"/>
      <c r="CN52" s="456"/>
      <c r="CO52" s="456"/>
      <c r="CP52" s="456"/>
      <c r="CQ52" s="684"/>
      <c r="CR52" s="444"/>
      <c r="CS52" s="456"/>
      <c r="CT52" s="456"/>
      <c r="CU52" s="456"/>
      <c r="CV52" s="684"/>
      <c r="CW52" s="444"/>
      <c r="CX52" s="456"/>
      <c r="CY52" s="456"/>
      <c r="CZ52" s="456"/>
      <c r="DA52" s="684"/>
      <c r="DB52" s="444"/>
      <c r="DC52" s="456"/>
      <c r="DD52" s="456"/>
      <c r="DE52" s="456"/>
      <c r="DF52" s="684"/>
      <c r="DG52" s="444"/>
      <c r="DH52" s="456"/>
      <c r="DI52" s="456"/>
      <c r="DJ52" s="456"/>
      <c r="DK52" s="684"/>
      <c r="DL52" s="444"/>
      <c r="DM52" s="456"/>
      <c r="DN52" s="456"/>
      <c r="DO52" s="456"/>
      <c r="DP52" s="684"/>
      <c r="DQ52" s="444"/>
      <c r="DR52" s="456"/>
      <c r="DS52" s="456"/>
      <c r="DT52" s="456"/>
      <c r="DU52" s="684"/>
      <c r="DV52" s="400"/>
      <c r="DW52" s="420"/>
      <c r="DX52" s="420"/>
      <c r="DY52" s="420"/>
      <c r="DZ52" s="720"/>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600"/>
      <c r="BA53" s="600"/>
      <c r="BB53" s="600"/>
      <c r="BC53" s="600"/>
      <c r="BD53" s="600"/>
      <c r="BE53" s="568"/>
      <c r="BF53" s="568"/>
      <c r="BG53" s="568"/>
      <c r="BH53" s="568"/>
      <c r="BI53" s="591"/>
      <c r="BJ53" s="378"/>
      <c r="BK53" s="378"/>
      <c r="BL53" s="378"/>
      <c r="BM53" s="378"/>
      <c r="BN53" s="378"/>
      <c r="BO53" s="377"/>
      <c r="BP53" s="377"/>
      <c r="BQ53" s="373">
        <v>47</v>
      </c>
      <c r="BR53" s="640"/>
      <c r="BS53" s="400"/>
      <c r="BT53" s="420"/>
      <c r="BU53" s="420"/>
      <c r="BV53" s="420"/>
      <c r="BW53" s="420"/>
      <c r="BX53" s="420"/>
      <c r="BY53" s="420"/>
      <c r="BZ53" s="420"/>
      <c r="CA53" s="420"/>
      <c r="CB53" s="420"/>
      <c r="CC53" s="420"/>
      <c r="CD53" s="420"/>
      <c r="CE53" s="420"/>
      <c r="CF53" s="420"/>
      <c r="CG53" s="432"/>
      <c r="CH53" s="444"/>
      <c r="CI53" s="456"/>
      <c r="CJ53" s="456"/>
      <c r="CK53" s="456"/>
      <c r="CL53" s="684"/>
      <c r="CM53" s="444"/>
      <c r="CN53" s="456"/>
      <c r="CO53" s="456"/>
      <c r="CP53" s="456"/>
      <c r="CQ53" s="684"/>
      <c r="CR53" s="444"/>
      <c r="CS53" s="456"/>
      <c r="CT53" s="456"/>
      <c r="CU53" s="456"/>
      <c r="CV53" s="684"/>
      <c r="CW53" s="444"/>
      <c r="CX53" s="456"/>
      <c r="CY53" s="456"/>
      <c r="CZ53" s="456"/>
      <c r="DA53" s="684"/>
      <c r="DB53" s="444"/>
      <c r="DC53" s="456"/>
      <c r="DD53" s="456"/>
      <c r="DE53" s="456"/>
      <c r="DF53" s="684"/>
      <c r="DG53" s="444"/>
      <c r="DH53" s="456"/>
      <c r="DI53" s="456"/>
      <c r="DJ53" s="456"/>
      <c r="DK53" s="684"/>
      <c r="DL53" s="444"/>
      <c r="DM53" s="456"/>
      <c r="DN53" s="456"/>
      <c r="DO53" s="456"/>
      <c r="DP53" s="684"/>
      <c r="DQ53" s="444"/>
      <c r="DR53" s="456"/>
      <c r="DS53" s="456"/>
      <c r="DT53" s="456"/>
      <c r="DU53" s="684"/>
      <c r="DV53" s="400"/>
      <c r="DW53" s="420"/>
      <c r="DX53" s="420"/>
      <c r="DY53" s="420"/>
      <c r="DZ53" s="720"/>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600"/>
      <c r="BA54" s="600"/>
      <c r="BB54" s="600"/>
      <c r="BC54" s="600"/>
      <c r="BD54" s="600"/>
      <c r="BE54" s="568"/>
      <c r="BF54" s="568"/>
      <c r="BG54" s="568"/>
      <c r="BH54" s="568"/>
      <c r="BI54" s="591"/>
      <c r="BJ54" s="378"/>
      <c r="BK54" s="378"/>
      <c r="BL54" s="378"/>
      <c r="BM54" s="378"/>
      <c r="BN54" s="378"/>
      <c r="BO54" s="377"/>
      <c r="BP54" s="377"/>
      <c r="BQ54" s="373">
        <v>48</v>
      </c>
      <c r="BR54" s="640"/>
      <c r="BS54" s="400"/>
      <c r="BT54" s="420"/>
      <c r="BU54" s="420"/>
      <c r="BV54" s="420"/>
      <c r="BW54" s="420"/>
      <c r="BX54" s="420"/>
      <c r="BY54" s="420"/>
      <c r="BZ54" s="420"/>
      <c r="CA54" s="420"/>
      <c r="CB54" s="420"/>
      <c r="CC54" s="420"/>
      <c r="CD54" s="420"/>
      <c r="CE54" s="420"/>
      <c r="CF54" s="420"/>
      <c r="CG54" s="432"/>
      <c r="CH54" s="444"/>
      <c r="CI54" s="456"/>
      <c r="CJ54" s="456"/>
      <c r="CK54" s="456"/>
      <c r="CL54" s="684"/>
      <c r="CM54" s="444"/>
      <c r="CN54" s="456"/>
      <c r="CO54" s="456"/>
      <c r="CP54" s="456"/>
      <c r="CQ54" s="684"/>
      <c r="CR54" s="444"/>
      <c r="CS54" s="456"/>
      <c r="CT54" s="456"/>
      <c r="CU54" s="456"/>
      <c r="CV54" s="684"/>
      <c r="CW54" s="444"/>
      <c r="CX54" s="456"/>
      <c r="CY54" s="456"/>
      <c r="CZ54" s="456"/>
      <c r="DA54" s="684"/>
      <c r="DB54" s="444"/>
      <c r="DC54" s="456"/>
      <c r="DD54" s="456"/>
      <c r="DE54" s="456"/>
      <c r="DF54" s="684"/>
      <c r="DG54" s="444"/>
      <c r="DH54" s="456"/>
      <c r="DI54" s="456"/>
      <c r="DJ54" s="456"/>
      <c r="DK54" s="684"/>
      <c r="DL54" s="444"/>
      <c r="DM54" s="456"/>
      <c r="DN54" s="456"/>
      <c r="DO54" s="456"/>
      <c r="DP54" s="684"/>
      <c r="DQ54" s="444"/>
      <c r="DR54" s="456"/>
      <c r="DS54" s="456"/>
      <c r="DT54" s="456"/>
      <c r="DU54" s="684"/>
      <c r="DV54" s="400"/>
      <c r="DW54" s="420"/>
      <c r="DX54" s="420"/>
      <c r="DY54" s="420"/>
      <c r="DZ54" s="720"/>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600"/>
      <c r="BA55" s="600"/>
      <c r="BB55" s="600"/>
      <c r="BC55" s="600"/>
      <c r="BD55" s="600"/>
      <c r="BE55" s="568"/>
      <c r="BF55" s="568"/>
      <c r="BG55" s="568"/>
      <c r="BH55" s="568"/>
      <c r="BI55" s="591"/>
      <c r="BJ55" s="378"/>
      <c r="BK55" s="378"/>
      <c r="BL55" s="378"/>
      <c r="BM55" s="378"/>
      <c r="BN55" s="378"/>
      <c r="BO55" s="377"/>
      <c r="BP55" s="377"/>
      <c r="BQ55" s="373">
        <v>49</v>
      </c>
      <c r="BR55" s="640"/>
      <c r="BS55" s="400"/>
      <c r="BT55" s="420"/>
      <c r="BU55" s="420"/>
      <c r="BV55" s="420"/>
      <c r="BW55" s="420"/>
      <c r="BX55" s="420"/>
      <c r="BY55" s="420"/>
      <c r="BZ55" s="420"/>
      <c r="CA55" s="420"/>
      <c r="CB55" s="420"/>
      <c r="CC55" s="420"/>
      <c r="CD55" s="420"/>
      <c r="CE55" s="420"/>
      <c r="CF55" s="420"/>
      <c r="CG55" s="432"/>
      <c r="CH55" s="444"/>
      <c r="CI55" s="456"/>
      <c r="CJ55" s="456"/>
      <c r="CK55" s="456"/>
      <c r="CL55" s="684"/>
      <c r="CM55" s="444"/>
      <c r="CN55" s="456"/>
      <c r="CO55" s="456"/>
      <c r="CP55" s="456"/>
      <c r="CQ55" s="684"/>
      <c r="CR55" s="444"/>
      <c r="CS55" s="456"/>
      <c r="CT55" s="456"/>
      <c r="CU55" s="456"/>
      <c r="CV55" s="684"/>
      <c r="CW55" s="444"/>
      <c r="CX55" s="456"/>
      <c r="CY55" s="456"/>
      <c r="CZ55" s="456"/>
      <c r="DA55" s="684"/>
      <c r="DB55" s="444"/>
      <c r="DC55" s="456"/>
      <c r="DD55" s="456"/>
      <c r="DE55" s="456"/>
      <c r="DF55" s="684"/>
      <c r="DG55" s="444"/>
      <c r="DH55" s="456"/>
      <c r="DI55" s="456"/>
      <c r="DJ55" s="456"/>
      <c r="DK55" s="684"/>
      <c r="DL55" s="444"/>
      <c r="DM55" s="456"/>
      <c r="DN55" s="456"/>
      <c r="DO55" s="456"/>
      <c r="DP55" s="684"/>
      <c r="DQ55" s="444"/>
      <c r="DR55" s="456"/>
      <c r="DS55" s="456"/>
      <c r="DT55" s="456"/>
      <c r="DU55" s="684"/>
      <c r="DV55" s="400"/>
      <c r="DW55" s="420"/>
      <c r="DX55" s="420"/>
      <c r="DY55" s="420"/>
      <c r="DZ55" s="720"/>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600"/>
      <c r="BA56" s="600"/>
      <c r="BB56" s="600"/>
      <c r="BC56" s="600"/>
      <c r="BD56" s="600"/>
      <c r="BE56" s="568"/>
      <c r="BF56" s="568"/>
      <c r="BG56" s="568"/>
      <c r="BH56" s="568"/>
      <c r="BI56" s="591"/>
      <c r="BJ56" s="378"/>
      <c r="BK56" s="378"/>
      <c r="BL56" s="378"/>
      <c r="BM56" s="378"/>
      <c r="BN56" s="378"/>
      <c r="BO56" s="377"/>
      <c r="BP56" s="377"/>
      <c r="BQ56" s="373">
        <v>50</v>
      </c>
      <c r="BR56" s="640"/>
      <c r="BS56" s="400"/>
      <c r="BT56" s="420"/>
      <c r="BU56" s="420"/>
      <c r="BV56" s="420"/>
      <c r="BW56" s="420"/>
      <c r="BX56" s="420"/>
      <c r="BY56" s="420"/>
      <c r="BZ56" s="420"/>
      <c r="CA56" s="420"/>
      <c r="CB56" s="420"/>
      <c r="CC56" s="420"/>
      <c r="CD56" s="420"/>
      <c r="CE56" s="420"/>
      <c r="CF56" s="420"/>
      <c r="CG56" s="432"/>
      <c r="CH56" s="444"/>
      <c r="CI56" s="456"/>
      <c r="CJ56" s="456"/>
      <c r="CK56" s="456"/>
      <c r="CL56" s="684"/>
      <c r="CM56" s="444"/>
      <c r="CN56" s="456"/>
      <c r="CO56" s="456"/>
      <c r="CP56" s="456"/>
      <c r="CQ56" s="684"/>
      <c r="CR56" s="444"/>
      <c r="CS56" s="456"/>
      <c r="CT56" s="456"/>
      <c r="CU56" s="456"/>
      <c r="CV56" s="684"/>
      <c r="CW56" s="444"/>
      <c r="CX56" s="456"/>
      <c r="CY56" s="456"/>
      <c r="CZ56" s="456"/>
      <c r="DA56" s="684"/>
      <c r="DB56" s="444"/>
      <c r="DC56" s="456"/>
      <c r="DD56" s="456"/>
      <c r="DE56" s="456"/>
      <c r="DF56" s="684"/>
      <c r="DG56" s="444"/>
      <c r="DH56" s="456"/>
      <c r="DI56" s="456"/>
      <c r="DJ56" s="456"/>
      <c r="DK56" s="684"/>
      <c r="DL56" s="444"/>
      <c r="DM56" s="456"/>
      <c r="DN56" s="456"/>
      <c r="DO56" s="456"/>
      <c r="DP56" s="684"/>
      <c r="DQ56" s="444"/>
      <c r="DR56" s="456"/>
      <c r="DS56" s="456"/>
      <c r="DT56" s="456"/>
      <c r="DU56" s="684"/>
      <c r="DV56" s="400"/>
      <c r="DW56" s="420"/>
      <c r="DX56" s="420"/>
      <c r="DY56" s="420"/>
      <c r="DZ56" s="720"/>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600"/>
      <c r="BA57" s="600"/>
      <c r="BB57" s="600"/>
      <c r="BC57" s="600"/>
      <c r="BD57" s="600"/>
      <c r="BE57" s="568"/>
      <c r="BF57" s="568"/>
      <c r="BG57" s="568"/>
      <c r="BH57" s="568"/>
      <c r="BI57" s="591"/>
      <c r="BJ57" s="378"/>
      <c r="BK57" s="378"/>
      <c r="BL57" s="378"/>
      <c r="BM57" s="378"/>
      <c r="BN57" s="378"/>
      <c r="BO57" s="377"/>
      <c r="BP57" s="377"/>
      <c r="BQ57" s="373">
        <v>51</v>
      </c>
      <c r="BR57" s="640"/>
      <c r="BS57" s="400"/>
      <c r="BT57" s="420"/>
      <c r="BU57" s="420"/>
      <c r="BV57" s="420"/>
      <c r="BW57" s="420"/>
      <c r="BX57" s="420"/>
      <c r="BY57" s="420"/>
      <c r="BZ57" s="420"/>
      <c r="CA57" s="420"/>
      <c r="CB57" s="420"/>
      <c r="CC57" s="420"/>
      <c r="CD57" s="420"/>
      <c r="CE57" s="420"/>
      <c r="CF57" s="420"/>
      <c r="CG57" s="432"/>
      <c r="CH57" s="444"/>
      <c r="CI57" s="456"/>
      <c r="CJ57" s="456"/>
      <c r="CK57" s="456"/>
      <c r="CL57" s="684"/>
      <c r="CM57" s="444"/>
      <c r="CN57" s="456"/>
      <c r="CO57" s="456"/>
      <c r="CP57" s="456"/>
      <c r="CQ57" s="684"/>
      <c r="CR57" s="444"/>
      <c r="CS57" s="456"/>
      <c r="CT57" s="456"/>
      <c r="CU57" s="456"/>
      <c r="CV57" s="684"/>
      <c r="CW57" s="444"/>
      <c r="CX57" s="456"/>
      <c r="CY57" s="456"/>
      <c r="CZ57" s="456"/>
      <c r="DA57" s="684"/>
      <c r="DB57" s="444"/>
      <c r="DC57" s="456"/>
      <c r="DD57" s="456"/>
      <c r="DE57" s="456"/>
      <c r="DF57" s="684"/>
      <c r="DG57" s="444"/>
      <c r="DH57" s="456"/>
      <c r="DI57" s="456"/>
      <c r="DJ57" s="456"/>
      <c r="DK57" s="684"/>
      <c r="DL57" s="444"/>
      <c r="DM57" s="456"/>
      <c r="DN57" s="456"/>
      <c r="DO57" s="456"/>
      <c r="DP57" s="684"/>
      <c r="DQ57" s="444"/>
      <c r="DR57" s="456"/>
      <c r="DS57" s="456"/>
      <c r="DT57" s="456"/>
      <c r="DU57" s="684"/>
      <c r="DV57" s="400"/>
      <c r="DW57" s="420"/>
      <c r="DX57" s="420"/>
      <c r="DY57" s="420"/>
      <c r="DZ57" s="720"/>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600"/>
      <c r="BA58" s="600"/>
      <c r="BB58" s="600"/>
      <c r="BC58" s="600"/>
      <c r="BD58" s="600"/>
      <c r="BE58" s="568"/>
      <c r="BF58" s="568"/>
      <c r="BG58" s="568"/>
      <c r="BH58" s="568"/>
      <c r="BI58" s="591"/>
      <c r="BJ58" s="378"/>
      <c r="BK58" s="378"/>
      <c r="BL58" s="378"/>
      <c r="BM58" s="378"/>
      <c r="BN58" s="378"/>
      <c r="BO58" s="377"/>
      <c r="BP58" s="377"/>
      <c r="BQ58" s="373">
        <v>52</v>
      </c>
      <c r="BR58" s="640"/>
      <c r="BS58" s="400"/>
      <c r="BT58" s="420"/>
      <c r="BU58" s="420"/>
      <c r="BV58" s="420"/>
      <c r="BW58" s="420"/>
      <c r="BX58" s="420"/>
      <c r="BY58" s="420"/>
      <c r="BZ58" s="420"/>
      <c r="CA58" s="420"/>
      <c r="CB58" s="420"/>
      <c r="CC58" s="420"/>
      <c r="CD58" s="420"/>
      <c r="CE58" s="420"/>
      <c r="CF58" s="420"/>
      <c r="CG58" s="432"/>
      <c r="CH58" s="444"/>
      <c r="CI58" s="456"/>
      <c r="CJ58" s="456"/>
      <c r="CK58" s="456"/>
      <c r="CL58" s="684"/>
      <c r="CM58" s="444"/>
      <c r="CN58" s="456"/>
      <c r="CO58" s="456"/>
      <c r="CP58" s="456"/>
      <c r="CQ58" s="684"/>
      <c r="CR58" s="444"/>
      <c r="CS58" s="456"/>
      <c r="CT58" s="456"/>
      <c r="CU58" s="456"/>
      <c r="CV58" s="684"/>
      <c r="CW58" s="444"/>
      <c r="CX58" s="456"/>
      <c r="CY58" s="456"/>
      <c r="CZ58" s="456"/>
      <c r="DA58" s="684"/>
      <c r="DB58" s="444"/>
      <c r="DC58" s="456"/>
      <c r="DD58" s="456"/>
      <c r="DE58" s="456"/>
      <c r="DF58" s="684"/>
      <c r="DG58" s="444"/>
      <c r="DH58" s="456"/>
      <c r="DI58" s="456"/>
      <c r="DJ58" s="456"/>
      <c r="DK58" s="684"/>
      <c r="DL58" s="444"/>
      <c r="DM58" s="456"/>
      <c r="DN58" s="456"/>
      <c r="DO58" s="456"/>
      <c r="DP58" s="684"/>
      <c r="DQ58" s="444"/>
      <c r="DR58" s="456"/>
      <c r="DS58" s="456"/>
      <c r="DT58" s="456"/>
      <c r="DU58" s="684"/>
      <c r="DV58" s="400"/>
      <c r="DW58" s="420"/>
      <c r="DX58" s="420"/>
      <c r="DY58" s="420"/>
      <c r="DZ58" s="720"/>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600"/>
      <c r="BA59" s="600"/>
      <c r="BB59" s="600"/>
      <c r="BC59" s="600"/>
      <c r="BD59" s="600"/>
      <c r="BE59" s="568"/>
      <c r="BF59" s="568"/>
      <c r="BG59" s="568"/>
      <c r="BH59" s="568"/>
      <c r="BI59" s="591"/>
      <c r="BJ59" s="378"/>
      <c r="BK59" s="378"/>
      <c r="BL59" s="378"/>
      <c r="BM59" s="378"/>
      <c r="BN59" s="378"/>
      <c r="BO59" s="377"/>
      <c r="BP59" s="377"/>
      <c r="BQ59" s="373">
        <v>53</v>
      </c>
      <c r="BR59" s="640"/>
      <c r="BS59" s="400"/>
      <c r="BT59" s="420"/>
      <c r="BU59" s="420"/>
      <c r="BV59" s="420"/>
      <c r="BW59" s="420"/>
      <c r="BX59" s="420"/>
      <c r="BY59" s="420"/>
      <c r="BZ59" s="420"/>
      <c r="CA59" s="420"/>
      <c r="CB59" s="420"/>
      <c r="CC59" s="420"/>
      <c r="CD59" s="420"/>
      <c r="CE59" s="420"/>
      <c r="CF59" s="420"/>
      <c r="CG59" s="432"/>
      <c r="CH59" s="444"/>
      <c r="CI59" s="456"/>
      <c r="CJ59" s="456"/>
      <c r="CK59" s="456"/>
      <c r="CL59" s="684"/>
      <c r="CM59" s="444"/>
      <c r="CN59" s="456"/>
      <c r="CO59" s="456"/>
      <c r="CP59" s="456"/>
      <c r="CQ59" s="684"/>
      <c r="CR59" s="444"/>
      <c r="CS59" s="456"/>
      <c r="CT59" s="456"/>
      <c r="CU59" s="456"/>
      <c r="CV59" s="684"/>
      <c r="CW59" s="444"/>
      <c r="CX59" s="456"/>
      <c r="CY59" s="456"/>
      <c r="CZ59" s="456"/>
      <c r="DA59" s="684"/>
      <c r="DB59" s="444"/>
      <c r="DC59" s="456"/>
      <c r="DD59" s="456"/>
      <c r="DE59" s="456"/>
      <c r="DF59" s="684"/>
      <c r="DG59" s="444"/>
      <c r="DH59" s="456"/>
      <c r="DI59" s="456"/>
      <c r="DJ59" s="456"/>
      <c r="DK59" s="684"/>
      <c r="DL59" s="444"/>
      <c r="DM59" s="456"/>
      <c r="DN59" s="456"/>
      <c r="DO59" s="456"/>
      <c r="DP59" s="684"/>
      <c r="DQ59" s="444"/>
      <c r="DR59" s="456"/>
      <c r="DS59" s="456"/>
      <c r="DT59" s="456"/>
      <c r="DU59" s="684"/>
      <c r="DV59" s="400"/>
      <c r="DW59" s="420"/>
      <c r="DX59" s="420"/>
      <c r="DY59" s="420"/>
      <c r="DZ59" s="720"/>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600"/>
      <c r="BA60" s="600"/>
      <c r="BB60" s="600"/>
      <c r="BC60" s="600"/>
      <c r="BD60" s="600"/>
      <c r="BE60" s="568"/>
      <c r="BF60" s="568"/>
      <c r="BG60" s="568"/>
      <c r="BH60" s="568"/>
      <c r="BI60" s="591"/>
      <c r="BJ60" s="378"/>
      <c r="BK60" s="378"/>
      <c r="BL60" s="378"/>
      <c r="BM60" s="378"/>
      <c r="BN60" s="378"/>
      <c r="BO60" s="377"/>
      <c r="BP60" s="377"/>
      <c r="BQ60" s="373">
        <v>54</v>
      </c>
      <c r="BR60" s="640"/>
      <c r="BS60" s="400"/>
      <c r="BT60" s="420"/>
      <c r="BU60" s="420"/>
      <c r="BV60" s="420"/>
      <c r="BW60" s="420"/>
      <c r="BX60" s="420"/>
      <c r="BY60" s="420"/>
      <c r="BZ60" s="420"/>
      <c r="CA60" s="420"/>
      <c r="CB60" s="420"/>
      <c r="CC60" s="420"/>
      <c r="CD60" s="420"/>
      <c r="CE60" s="420"/>
      <c r="CF60" s="420"/>
      <c r="CG60" s="432"/>
      <c r="CH60" s="444"/>
      <c r="CI60" s="456"/>
      <c r="CJ60" s="456"/>
      <c r="CK60" s="456"/>
      <c r="CL60" s="684"/>
      <c r="CM60" s="444"/>
      <c r="CN60" s="456"/>
      <c r="CO60" s="456"/>
      <c r="CP60" s="456"/>
      <c r="CQ60" s="684"/>
      <c r="CR60" s="444"/>
      <c r="CS60" s="456"/>
      <c r="CT60" s="456"/>
      <c r="CU60" s="456"/>
      <c r="CV60" s="684"/>
      <c r="CW60" s="444"/>
      <c r="CX60" s="456"/>
      <c r="CY60" s="456"/>
      <c r="CZ60" s="456"/>
      <c r="DA60" s="684"/>
      <c r="DB60" s="444"/>
      <c r="DC60" s="456"/>
      <c r="DD60" s="456"/>
      <c r="DE60" s="456"/>
      <c r="DF60" s="684"/>
      <c r="DG60" s="444"/>
      <c r="DH60" s="456"/>
      <c r="DI60" s="456"/>
      <c r="DJ60" s="456"/>
      <c r="DK60" s="684"/>
      <c r="DL60" s="444"/>
      <c r="DM60" s="456"/>
      <c r="DN60" s="456"/>
      <c r="DO60" s="456"/>
      <c r="DP60" s="684"/>
      <c r="DQ60" s="444"/>
      <c r="DR60" s="456"/>
      <c r="DS60" s="456"/>
      <c r="DT60" s="456"/>
      <c r="DU60" s="684"/>
      <c r="DV60" s="400"/>
      <c r="DW60" s="420"/>
      <c r="DX60" s="420"/>
      <c r="DY60" s="420"/>
      <c r="DZ60" s="720"/>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600"/>
      <c r="BA61" s="600"/>
      <c r="BB61" s="600"/>
      <c r="BC61" s="600"/>
      <c r="BD61" s="600"/>
      <c r="BE61" s="568"/>
      <c r="BF61" s="568"/>
      <c r="BG61" s="568"/>
      <c r="BH61" s="568"/>
      <c r="BI61" s="591"/>
      <c r="BJ61" s="378"/>
      <c r="BK61" s="378"/>
      <c r="BL61" s="378"/>
      <c r="BM61" s="378"/>
      <c r="BN61" s="378"/>
      <c r="BO61" s="377"/>
      <c r="BP61" s="377"/>
      <c r="BQ61" s="373">
        <v>55</v>
      </c>
      <c r="BR61" s="640"/>
      <c r="BS61" s="400"/>
      <c r="BT61" s="420"/>
      <c r="BU61" s="420"/>
      <c r="BV61" s="420"/>
      <c r="BW61" s="420"/>
      <c r="BX61" s="420"/>
      <c r="BY61" s="420"/>
      <c r="BZ61" s="420"/>
      <c r="CA61" s="420"/>
      <c r="CB61" s="420"/>
      <c r="CC61" s="420"/>
      <c r="CD61" s="420"/>
      <c r="CE61" s="420"/>
      <c r="CF61" s="420"/>
      <c r="CG61" s="432"/>
      <c r="CH61" s="444"/>
      <c r="CI61" s="456"/>
      <c r="CJ61" s="456"/>
      <c r="CK61" s="456"/>
      <c r="CL61" s="684"/>
      <c r="CM61" s="444"/>
      <c r="CN61" s="456"/>
      <c r="CO61" s="456"/>
      <c r="CP61" s="456"/>
      <c r="CQ61" s="684"/>
      <c r="CR61" s="444"/>
      <c r="CS61" s="456"/>
      <c r="CT61" s="456"/>
      <c r="CU61" s="456"/>
      <c r="CV61" s="684"/>
      <c r="CW61" s="444"/>
      <c r="CX61" s="456"/>
      <c r="CY61" s="456"/>
      <c r="CZ61" s="456"/>
      <c r="DA61" s="684"/>
      <c r="DB61" s="444"/>
      <c r="DC61" s="456"/>
      <c r="DD61" s="456"/>
      <c r="DE61" s="456"/>
      <c r="DF61" s="684"/>
      <c r="DG61" s="444"/>
      <c r="DH61" s="456"/>
      <c r="DI61" s="456"/>
      <c r="DJ61" s="456"/>
      <c r="DK61" s="684"/>
      <c r="DL61" s="444"/>
      <c r="DM61" s="456"/>
      <c r="DN61" s="456"/>
      <c r="DO61" s="456"/>
      <c r="DP61" s="684"/>
      <c r="DQ61" s="444"/>
      <c r="DR61" s="456"/>
      <c r="DS61" s="456"/>
      <c r="DT61" s="456"/>
      <c r="DU61" s="684"/>
      <c r="DV61" s="400"/>
      <c r="DW61" s="420"/>
      <c r="DX61" s="420"/>
      <c r="DY61" s="420"/>
      <c r="DZ61" s="720"/>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600"/>
      <c r="BA62" s="600"/>
      <c r="BB62" s="600"/>
      <c r="BC62" s="600"/>
      <c r="BD62" s="600"/>
      <c r="BE62" s="568"/>
      <c r="BF62" s="568"/>
      <c r="BG62" s="568"/>
      <c r="BH62" s="568"/>
      <c r="BI62" s="591"/>
      <c r="BJ62" s="624" t="s">
        <v>466</v>
      </c>
      <c r="BK62" s="597"/>
      <c r="BL62" s="597"/>
      <c r="BM62" s="597"/>
      <c r="BN62" s="608"/>
      <c r="BO62" s="377"/>
      <c r="BP62" s="377"/>
      <c r="BQ62" s="373">
        <v>56</v>
      </c>
      <c r="BR62" s="640"/>
      <c r="BS62" s="400"/>
      <c r="BT62" s="420"/>
      <c r="BU62" s="420"/>
      <c r="BV62" s="420"/>
      <c r="BW62" s="420"/>
      <c r="BX62" s="420"/>
      <c r="BY62" s="420"/>
      <c r="BZ62" s="420"/>
      <c r="CA62" s="420"/>
      <c r="CB62" s="420"/>
      <c r="CC62" s="420"/>
      <c r="CD62" s="420"/>
      <c r="CE62" s="420"/>
      <c r="CF62" s="420"/>
      <c r="CG62" s="432"/>
      <c r="CH62" s="444"/>
      <c r="CI62" s="456"/>
      <c r="CJ62" s="456"/>
      <c r="CK62" s="456"/>
      <c r="CL62" s="684"/>
      <c r="CM62" s="444"/>
      <c r="CN62" s="456"/>
      <c r="CO62" s="456"/>
      <c r="CP62" s="456"/>
      <c r="CQ62" s="684"/>
      <c r="CR62" s="444"/>
      <c r="CS62" s="456"/>
      <c r="CT62" s="456"/>
      <c r="CU62" s="456"/>
      <c r="CV62" s="684"/>
      <c r="CW62" s="444"/>
      <c r="CX62" s="456"/>
      <c r="CY62" s="456"/>
      <c r="CZ62" s="456"/>
      <c r="DA62" s="684"/>
      <c r="DB62" s="444"/>
      <c r="DC62" s="456"/>
      <c r="DD62" s="456"/>
      <c r="DE62" s="456"/>
      <c r="DF62" s="684"/>
      <c r="DG62" s="444"/>
      <c r="DH62" s="456"/>
      <c r="DI62" s="456"/>
      <c r="DJ62" s="456"/>
      <c r="DK62" s="684"/>
      <c r="DL62" s="444"/>
      <c r="DM62" s="456"/>
      <c r="DN62" s="456"/>
      <c r="DO62" s="456"/>
      <c r="DP62" s="684"/>
      <c r="DQ62" s="444"/>
      <c r="DR62" s="456"/>
      <c r="DS62" s="456"/>
      <c r="DT62" s="456"/>
      <c r="DU62" s="684"/>
      <c r="DV62" s="400"/>
      <c r="DW62" s="420"/>
      <c r="DX62" s="420"/>
      <c r="DY62" s="420"/>
      <c r="DZ62" s="720"/>
      <c r="EA62" s="365"/>
    </row>
    <row r="63" spans="1:131" ht="26.25" customHeight="1">
      <c r="A63" s="374" t="s">
        <v>247</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1681</v>
      </c>
      <c r="AG63" s="452"/>
      <c r="AH63" s="452"/>
      <c r="AI63" s="452"/>
      <c r="AJ63" s="526"/>
      <c r="AK63" s="534"/>
      <c r="AL63" s="455"/>
      <c r="AM63" s="455"/>
      <c r="AN63" s="455"/>
      <c r="AO63" s="455"/>
      <c r="AP63" s="452"/>
      <c r="AQ63" s="452"/>
      <c r="AR63" s="452"/>
      <c r="AS63" s="452"/>
      <c r="AT63" s="452"/>
      <c r="AU63" s="452"/>
      <c r="AV63" s="452"/>
      <c r="AW63" s="452"/>
      <c r="AX63" s="452"/>
      <c r="AY63" s="452"/>
      <c r="AZ63" s="601"/>
      <c r="BA63" s="601"/>
      <c r="BB63" s="601"/>
      <c r="BC63" s="601"/>
      <c r="BD63" s="601"/>
      <c r="BE63" s="570"/>
      <c r="BF63" s="570"/>
      <c r="BG63" s="570"/>
      <c r="BH63" s="570"/>
      <c r="BI63" s="593"/>
      <c r="BJ63" s="598" t="s">
        <v>196</v>
      </c>
      <c r="BK63" s="606"/>
      <c r="BL63" s="606"/>
      <c r="BM63" s="606"/>
      <c r="BN63" s="609"/>
      <c r="BO63" s="377"/>
      <c r="BP63" s="377"/>
      <c r="BQ63" s="373">
        <v>57</v>
      </c>
      <c r="BR63" s="640"/>
      <c r="BS63" s="400"/>
      <c r="BT63" s="420"/>
      <c r="BU63" s="420"/>
      <c r="BV63" s="420"/>
      <c r="BW63" s="420"/>
      <c r="BX63" s="420"/>
      <c r="BY63" s="420"/>
      <c r="BZ63" s="420"/>
      <c r="CA63" s="420"/>
      <c r="CB63" s="420"/>
      <c r="CC63" s="420"/>
      <c r="CD63" s="420"/>
      <c r="CE63" s="420"/>
      <c r="CF63" s="420"/>
      <c r="CG63" s="432"/>
      <c r="CH63" s="444"/>
      <c r="CI63" s="456"/>
      <c r="CJ63" s="456"/>
      <c r="CK63" s="456"/>
      <c r="CL63" s="684"/>
      <c r="CM63" s="444"/>
      <c r="CN63" s="456"/>
      <c r="CO63" s="456"/>
      <c r="CP63" s="456"/>
      <c r="CQ63" s="684"/>
      <c r="CR63" s="444"/>
      <c r="CS63" s="456"/>
      <c r="CT63" s="456"/>
      <c r="CU63" s="456"/>
      <c r="CV63" s="684"/>
      <c r="CW63" s="444"/>
      <c r="CX63" s="456"/>
      <c r="CY63" s="456"/>
      <c r="CZ63" s="456"/>
      <c r="DA63" s="684"/>
      <c r="DB63" s="444"/>
      <c r="DC63" s="456"/>
      <c r="DD63" s="456"/>
      <c r="DE63" s="456"/>
      <c r="DF63" s="684"/>
      <c r="DG63" s="444"/>
      <c r="DH63" s="456"/>
      <c r="DI63" s="456"/>
      <c r="DJ63" s="456"/>
      <c r="DK63" s="684"/>
      <c r="DL63" s="444"/>
      <c r="DM63" s="456"/>
      <c r="DN63" s="456"/>
      <c r="DO63" s="456"/>
      <c r="DP63" s="684"/>
      <c r="DQ63" s="444"/>
      <c r="DR63" s="456"/>
      <c r="DS63" s="456"/>
      <c r="DT63" s="456"/>
      <c r="DU63" s="684"/>
      <c r="DV63" s="400"/>
      <c r="DW63" s="420"/>
      <c r="DX63" s="420"/>
      <c r="DY63" s="420"/>
      <c r="DZ63" s="720"/>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0"/>
      <c r="BS64" s="400"/>
      <c r="BT64" s="420"/>
      <c r="BU64" s="420"/>
      <c r="BV64" s="420"/>
      <c r="BW64" s="420"/>
      <c r="BX64" s="420"/>
      <c r="BY64" s="420"/>
      <c r="BZ64" s="420"/>
      <c r="CA64" s="420"/>
      <c r="CB64" s="420"/>
      <c r="CC64" s="420"/>
      <c r="CD64" s="420"/>
      <c r="CE64" s="420"/>
      <c r="CF64" s="420"/>
      <c r="CG64" s="432"/>
      <c r="CH64" s="444"/>
      <c r="CI64" s="456"/>
      <c r="CJ64" s="456"/>
      <c r="CK64" s="456"/>
      <c r="CL64" s="684"/>
      <c r="CM64" s="444"/>
      <c r="CN64" s="456"/>
      <c r="CO64" s="456"/>
      <c r="CP64" s="456"/>
      <c r="CQ64" s="684"/>
      <c r="CR64" s="444"/>
      <c r="CS64" s="456"/>
      <c r="CT64" s="456"/>
      <c r="CU64" s="456"/>
      <c r="CV64" s="684"/>
      <c r="CW64" s="444"/>
      <c r="CX64" s="456"/>
      <c r="CY64" s="456"/>
      <c r="CZ64" s="456"/>
      <c r="DA64" s="684"/>
      <c r="DB64" s="444"/>
      <c r="DC64" s="456"/>
      <c r="DD64" s="456"/>
      <c r="DE64" s="456"/>
      <c r="DF64" s="684"/>
      <c r="DG64" s="444"/>
      <c r="DH64" s="456"/>
      <c r="DI64" s="456"/>
      <c r="DJ64" s="456"/>
      <c r="DK64" s="684"/>
      <c r="DL64" s="444"/>
      <c r="DM64" s="456"/>
      <c r="DN64" s="456"/>
      <c r="DO64" s="456"/>
      <c r="DP64" s="684"/>
      <c r="DQ64" s="444"/>
      <c r="DR64" s="456"/>
      <c r="DS64" s="456"/>
      <c r="DT64" s="456"/>
      <c r="DU64" s="684"/>
      <c r="DV64" s="400"/>
      <c r="DW64" s="420"/>
      <c r="DX64" s="420"/>
      <c r="DY64" s="420"/>
      <c r="DZ64" s="720"/>
      <c r="EA64" s="365"/>
    </row>
    <row r="65" spans="1:131" ht="26.25" customHeight="1">
      <c r="A65" s="378" t="s">
        <v>259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0"/>
      <c r="BS65" s="400"/>
      <c r="BT65" s="420"/>
      <c r="BU65" s="420"/>
      <c r="BV65" s="420"/>
      <c r="BW65" s="420"/>
      <c r="BX65" s="420"/>
      <c r="BY65" s="420"/>
      <c r="BZ65" s="420"/>
      <c r="CA65" s="420"/>
      <c r="CB65" s="420"/>
      <c r="CC65" s="420"/>
      <c r="CD65" s="420"/>
      <c r="CE65" s="420"/>
      <c r="CF65" s="420"/>
      <c r="CG65" s="432"/>
      <c r="CH65" s="444"/>
      <c r="CI65" s="456"/>
      <c r="CJ65" s="456"/>
      <c r="CK65" s="456"/>
      <c r="CL65" s="684"/>
      <c r="CM65" s="444"/>
      <c r="CN65" s="456"/>
      <c r="CO65" s="456"/>
      <c r="CP65" s="456"/>
      <c r="CQ65" s="684"/>
      <c r="CR65" s="444"/>
      <c r="CS65" s="456"/>
      <c r="CT65" s="456"/>
      <c r="CU65" s="456"/>
      <c r="CV65" s="684"/>
      <c r="CW65" s="444"/>
      <c r="CX65" s="456"/>
      <c r="CY65" s="456"/>
      <c r="CZ65" s="456"/>
      <c r="DA65" s="684"/>
      <c r="DB65" s="444"/>
      <c r="DC65" s="456"/>
      <c r="DD65" s="456"/>
      <c r="DE65" s="456"/>
      <c r="DF65" s="684"/>
      <c r="DG65" s="444"/>
      <c r="DH65" s="456"/>
      <c r="DI65" s="456"/>
      <c r="DJ65" s="456"/>
      <c r="DK65" s="684"/>
      <c r="DL65" s="444"/>
      <c r="DM65" s="456"/>
      <c r="DN65" s="456"/>
      <c r="DO65" s="456"/>
      <c r="DP65" s="684"/>
      <c r="DQ65" s="444"/>
      <c r="DR65" s="456"/>
      <c r="DS65" s="456"/>
      <c r="DT65" s="456"/>
      <c r="DU65" s="684"/>
      <c r="DV65" s="400"/>
      <c r="DW65" s="420"/>
      <c r="DX65" s="420"/>
      <c r="DY65" s="420"/>
      <c r="DZ65" s="720"/>
      <c r="EA65" s="365"/>
    </row>
    <row r="66" spans="1:131" ht="26.25" customHeight="1">
      <c r="A66" s="370" t="s">
        <v>412</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244</v>
      </c>
      <c r="AG66" s="520"/>
      <c r="AH66" s="520"/>
      <c r="AI66" s="520"/>
      <c r="AJ66" s="530"/>
      <c r="AK66" s="435" t="s">
        <v>392</v>
      </c>
      <c r="AL66" s="397"/>
      <c r="AM66" s="397"/>
      <c r="AN66" s="397"/>
      <c r="AO66" s="429"/>
      <c r="AP66" s="435" t="s">
        <v>361</v>
      </c>
      <c r="AQ66" s="447"/>
      <c r="AR66" s="447"/>
      <c r="AS66" s="447"/>
      <c r="AT66" s="458"/>
      <c r="AU66" s="435" t="s">
        <v>467</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41"/>
      <c r="BS66" s="647"/>
      <c r="BT66" s="648"/>
      <c r="BU66" s="648"/>
      <c r="BV66" s="648"/>
      <c r="BW66" s="648"/>
      <c r="BX66" s="648"/>
      <c r="BY66" s="648"/>
      <c r="BZ66" s="648"/>
      <c r="CA66" s="648"/>
      <c r="CB66" s="648"/>
      <c r="CC66" s="648"/>
      <c r="CD66" s="648"/>
      <c r="CE66" s="648"/>
      <c r="CF66" s="648"/>
      <c r="CG66" s="661"/>
      <c r="CH66" s="666"/>
      <c r="CI66" s="669"/>
      <c r="CJ66" s="669"/>
      <c r="CK66" s="669"/>
      <c r="CL66" s="685"/>
      <c r="CM66" s="666"/>
      <c r="CN66" s="669"/>
      <c r="CO66" s="669"/>
      <c r="CP66" s="669"/>
      <c r="CQ66" s="685"/>
      <c r="CR66" s="666"/>
      <c r="CS66" s="669"/>
      <c r="CT66" s="669"/>
      <c r="CU66" s="669"/>
      <c r="CV66" s="685"/>
      <c r="CW66" s="666"/>
      <c r="CX66" s="669"/>
      <c r="CY66" s="669"/>
      <c r="CZ66" s="669"/>
      <c r="DA66" s="685"/>
      <c r="DB66" s="666"/>
      <c r="DC66" s="669"/>
      <c r="DD66" s="669"/>
      <c r="DE66" s="669"/>
      <c r="DF66" s="685"/>
      <c r="DG66" s="666"/>
      <c r="DH66" s="669"/>
      <c r="DI66" s="669"/>
      <c r="DJ66" s="669"/>
      <c r="DK66" s="685"/>
      <c r="DL66" s="666"/>
      <c r="DM66" s="669"/>
      <c r="DN66" s="669"/>
      <c r="DO66" s="669"/>
      <c r="DP66" s="685"/>
      <c r="DQ66" s="666"/>
      <c r="DR66" s="669"/>
      <c r="DS66" s="669"/>
      <c r="DT66" s="669"/>
      <c r="DU66" s="685"/>
      <c r="DV66" s="647"/>
      <c r="DW66" s="648"/>
      <c r="DX66" s="648"/>
      <c r="DY66" s="648"/>
      <c r="DZ66" s="721"/>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41"/>
      <c r="BS67" s="647"/>
      <c r="BT67" s="648"/>
      <c r="BU67" s="648"/>
      <c r="BV67" s="648"/>
      <c r="BW67" s="648"/>
      <c r="BX67" s="648"/>
      <c r="BY67" s="648"/>
      <c r="BZ67" s="648"/>
      <c r="CA67" s="648"/>
      <c r="CB67" s="648"/>
      <c r="CC67" s="648"/>
      <c r="CD67" s="648"/>
      <c r="CE67" s="648"/>
      <c r="CF67" s="648"/>
      <c r="CG67" s="661"/>
      <c r="CH67" s="666"/>
      <c r="CI67" s="669"/>
      <c r="CJ67" s="669"/>
      <c r="CK67" s="669"/>
      <c r="CL67" s="685"/>
      <c r="CM67" s="666"/>
      <c r="CN67" s="669"/>
      <c r="CO67" s="669"/>
      <c r="CP67" s="669"/>
      <c r="CQ67" s="685"/>
      <c r="CR67" s="666"/>
      <c r="CS67" s="669"/>
      <c r="CT67" s="669"/>
      <c r="CU67" s="669"/>
      <c r="CV67" s="685"/>
      <c r="CW67" s="666"/>
      <c r="CX67" s="669"/>
      <c r="CY67" s="669"/>
      <c r="CZ67" s="669"/>
      <c r="DA67" s="685"/>
      <c r="DB67" s="666"/>
      <c r="DC67" s="669"/>
      <c r="DD67" s="669"/>
      <c r="DE67" s="669"/>
      <c r="DF67" s="685"/>
      <c r="DG67" s="666"/>
      <c r="DH67" s="669"/>
      <c r="DI67" s="669"/>
      <c r="DJ67" s="669"/>
      <c r="DK67" s="685"/>
      <c r="DL67" s="666"/>
      <c r="DM67" s="669"/>
      <c r="DN67" s="669"/>
      <c r="DO67" s="669"/>
      <c r="DP67" s="685"/>
      <c r="DQ67" s="666"/>
      <c r="DR67" s="669"/>
      <c r="DS67" s="669"/>
      <c r="DT67" s="669"/>
      <c r="DU67" s="685"/>
      <c r="DV67" s="647"/>
      <c r="DW67" s="648"/>
      <c r="DX67" s="648"/>
      <c r="DY67" s="648"/>
      <c r="DZ67" s="721"/>
      <c r="EA67" s="365"/>
    </row>
    <row r="68" spans="1:131" ht="26.25" customHeight="1">
      <c r="A68" s="372">
        <v>1</v>
      </c>
      <c r="B68" s="399" t="s">
        <v>420</v>
      </c>
      <c r="C68" s="419"/>
      <c r="D68" s="419"/>
      <c r="E68" s="419"/>
      <c r="F68" s="419"/>
      <c r="G68" s="419"/>
      <c r="H68" s="419"/>
      <c r="I68" s="419"/>
      <c r="J68" s="419"/>
      <c r="K68" s="419"/>
      <c r="L68" s="419"/>
      <c r="M68" s="419"/>
      <c r="N68" s="419"/>
      <c r="O68" s="419"/>
      <c r="P68" s="431"/>
      <c r="Q68" s="437">
        <v>1586</v>
      </c>
      <c r="R68" s="449"/>
      <c r="S68" s="449"/>
      <c r="T68" s="449"/>
      <c r="U68" s="449"/>
      <c r="V68" s="449">
        <v>1573</v>
      </c>
      <c r="W68" s="449"/>
      <c r="X68" s="449"/>
      <c r="Y68" s="449"/>
      <c r="Z68" s="449"/>
      <c r="AA68" s="449">
        <v>13</v>
      </c>
      <c r="AB68" s="449"/>
      <c r="AC68" s="449"/>
      <c r="AD68" s="449"/>
      <c r="AE68" s="449"/>
      <c r="AF68" s="449">
        <v>13</v>
      </c>
      <c r="AG68" s="449"/>
      <c r="AH68" s="449"/>
      <c r="AI68" s="449"/>
      <c r="AJ68" s="449"/>
      <c r="AK68" s="450" t="s">
        <v>532</v>
      </c>
      <c r="AL68" s="450"/>
      <c r="AM68" s="450"/>
      <c r="AN68" s="450"/>
      <c r="AO68" s="450"/>
      <c r="AP68" s="449">
        <v>349</v>
      </c>
      <c r="AQ68" s="449"/>
      <c r="AR68" s="449"/>
      <c r="AS68" s="449"/>
      <c r="AT68" s="449"/>
      <c r="AU68" s="450" t="s">
        <v>532</v>
      </c>
      <c r="AV68" s="450"/>
      <c r="AW68" s="450"/>
      <c r="AX68" s="450"/>
      <c r="AY68" s="450"/>
      <c r="AZ68" s="567"/>
      <c r="BA68" s="567"/>
      <c r="BB68" s="567"/>
      <c r="BC68" s="567"/>
      <c r="BD68" s="590"/>
      <c r="BE68" s="377"/>
      <c r="BF68" s="377"/>
      <c r="BG68" s="377"/>
      <c r="BH68" s="377"/>
      <c r="BI68" s="377"/>
      <c r="BJ68" s="377"/>
      <c r="BK68" s="377"/>
      <c r="BL68" s="377"/>
      <c r="BM68" s="377"/>
      <c r="BN68" s="377"/>
      <c r="BO68" s="377"/>
      <c r="BP68" s="377"/>
      <c r="BQ68" s="373">
        <v>62</v>
      </c>
      <c r="BR68" s="641"/>
      <c r="BS68" s="647"/>
      <c r="BT68" s="648"/>
      <c r="BU68" s="648"/>
      <c r="BV68" s="648"/>
      <c r="BW68" s="648"/>
      <c r="BX68" s="648"/>
      <c r="BY68" s="648"/>
      <c r="BZ68" s="648"/>
      <c r="CA68" s="648"/>
      <c r="CB68" s="648"/>
      <c r="CC68" s="648"/>
      <c r="CD68" s="648"/>
      <c r="CE68" s="648"/>
      <c r="CF68" s="648"/>
      <c r="CG68" s="661"/>
      <c r="CH68" s="666"/>
      <c r="CI68" s="669"/>
      <c r="CJ68" s="669"/>
      <c r="CK68" s="669"/>
      <c r="CL68" s="685"/>
      <c r="CM68" s="666"/>
      <c r="CN68" s="669"/>
      <c r="CO68" s="669"/>
      <c r="CP68" s="669"/>
      <c r="CQ68" s="685"/>
      <c r="CR68" s="666"/>
      <c r="CS68" s="669"/>
      <c r="CT68" s="669"/>
      <c r="CU68" s="669"/>
      <c r="CV68" s="685"/>
      <c r="CW68" s="666"/>
      <c r="CX68" s="669"/>
      <c r="CY68" s="669"/>
      <c r="CZ68" s="669"/>
      <c r="DA68" s="685"/>
      <c r="DB68" s="666"/>
      <c r="DC68" s="669"/>
      <c r="DD68" s="669"/>
      <c r="DE68" s="669"/>
      <c r="DF68" s="685"/>
      <c r="DG68" s="666"/>
      <c r="DH68" s="669"/>
      <c r="DI68" s="669"/>
      <c r="DJ68" s="669"/>
      <c r="DK68" s="685"/>
      <c r="DL68" s="666"/>
      <c r="DM68" s="669"/>
      <c r="DN68" s="669"/>
      <c r="DO68" s="669"/>
      <c r="DP68" s="685"/>
      <c r="DQ68" s="666"/>
      <c r="DR68" s="669"/>
      <c r="DS68" s="669"/>
      <c r="DT68" s="669"/>
      <c r="DU68" s="685"/>
      <c r="DV68" s="647"/>
      <c r="DW68" s="648"/>
      <c r="DX68" s="648"/>
      <c r="DY68" s="648"/>
      <c r="DZ68" s="721"/>
      <c r="EA68" s="365"/>
    </row>
    <row r="69" spans="1:131" ht="26.25" customHeight="1">
      <c r="A69" s="373">
        <v>2</v>
      </c>
      <c r="B69" s="400" t="s">
        <v>533</v>
      </c>
      <c r="C69" s="420"/>
      <c r="D69" s="420"/>
      <c r="E69" s="420"/>
      <c r="F69" s="420"/>
      <c r="G69" s="420"/>
      <c r="H69" s="420"/>
      <c r="I69" s="420"/>
      <c r="J69" s="420"/>
      <c r="K69" s="420"/>
      <c r="L69" s="420"/>
      <c r="M69" s="420"/>
      <c r="N69" s="420"/>
      <c r="O69" s="420"/>
      <c r="P69" s="432"/>
      <c r="Q69" s="438">
        <v>2003</v>
      </c>
      <c r="R69" s="450"/>
      <c r="S69" s="450"/>
      <c r="T69" s="450"/>
      <c r="U69" s="450"/>
      <c r="V69" s="450">
        <v>1977</v>
      </c>
      <c r="W69" s="450"/>
      <c r="X69" s="450"/>
      <c r="Y69" s="450"/>
      <c r="Z69" s="450"/>
      <c r="AA69" s="450">
        <v>26</v>
      </c>
      <c r="AB69" s="450"/>
      <c r="AC69" s="450"/>
      <c r="AD69" s="450"/>
      <c r="AE69" s="450"/>
      <c r="AF69" s="450">
        <v>26</v>
      </c>
      <c r="AG69" s="450"/>
      <c r="AH69" s="450"/>
      <c r="AI69" s="450"/>
      <c r="AJ69" s="450"/>
      <c r="AK69" s="450" t="s">
        <v>532</v>
      </c>
      <c r="AL69" s="450"/>
      <c r="AM69" s="450"/>
      <c r="AN69" s="450"/>
      <c r="AO69" s="450"/>
      <c r="AP69" s="450">
        <v>4</v>
      </c>
      <c r="AQ69" s="450"/>
      <c r="AR69" s="450"/>
      <c r="AS69" s="450"/>
      <c r="AT69" s="450"/>
      <c r="AU69" s="450" t="s">
        <v>532</v>
      </c>
      <c r="AV69" s="450"/>
      <c r="AW69" s="450"/>
      <c r="AX69" s="450"/>
      <c r="AY69" s="450"/>
      <c r="AZ69" s="568"/>
      <c r="BA69" s="568"/>
      <c r="BB69" s="568"/>
      <c r="BC69" s="568"/>
      <c r="BD69" s="591"/>
      <c r="BE69" s="377"/>
      <c r="BF69" s="377"/>
      <c r="BG69" s="377"/>
      <c r="BH69" s="377"/>
      <c r="BI69" s="377"/>
      <c r="BJ69" s="377"/>
      <c r="BK69" s="377"/>
      <c r="BL69" s="377"/>
      <c r="BM69" s="377"/>
      <c r="BN69" s="377"/>
      <c r="BO69" s="377"/>
      <c r="BP69" s="377"/>
      <c r="BQ69" s="373">
        <v>63</v>
      </c>
      <c r="BR69" s="641"/>
      <c r="BS69" s="647"/>
      <c r="BT69" s="648"/>
      <c r="BU69" s="648"/>
      <c r="BV69" s="648"/>
      <c r="BW69" s="648"/>
      <c r="BX69" s="648"/>
      <c r="BY69" s="648"/>
      <c r="BZ69" s="648"/>
      <c r="CA69" s="648"/>
      <c r="CB69" s="648"/>
      <c r="CC69" s="648"/>
      <c r="CD69" s="648"/>
      <c r="CE69" s="648"/>
      <c r="CF69" s="648"/>
      <c r="CG69" s="661"/>
      <c r="CH69" s="666"/>
      <c r="CI69" s="669"/>
      <c r="CJ69" s="669"/>
      <c r="CK69" s="669"/>
      <c r="CL69" s="685"/>
      <c r="CM69" s="666"/>
      <c r="CN69" s="669"/>
      <c r="CO69" s="669"/>
      <c r="CP69" s="669"/>
      <c r="CQ69" s="685"/>
      <c r="CR69" s="666"/>
      <c r="CS69" s="669"/>
      <c r="CT69" s="669"/>
      <c r="CU69" s="669"/>
      <c r="CV69" s="685"/>
      <c r="CW69" s="666"/>
      <c r="CX69" s="669"/>
      <c r="CY69" s="669"/>
      <c r="CZ69" s="669"/>
      <c r="DA69" s="685"/>
      <c r="DB69" s="666"/>
      <c r="DC69" s="669"/>
      <c r="DD69" s="669"/>
      <c r="DE69" s="669"/>
      <c r="DF69" s="685"/>
      <c r="DG69" s="666"/>
      <c r="DH69" s="669"/>
      <c r="DI69" s="669"/>
      <c r="DJ69" s="669"/>
      <c r="DK69" s="685"/>
      <c r="DL69" s="666"/>
      <c r="DM69" s="669"/>
      <c r="DN69" s="669"/>
      <c r="DO69" s="669"/>
      <c r="DP69" s="685"/>
      <c r="DQ69" s="666"/>
      <c r="DR69" s="669"/>
      <c r="DS69" s="669"/>
      <c r="DT69" s="669"/>
      <c r="DU69" s="685"/>
      <c r="DV69" s="647"/>
      <c r="DW69" s="648"/>
      <c r="DX69" s="648"/>
      <c r="DY69" s="648"/>
      <c r="DZ69" s="721"/>
      <c r="EA69" s="365"/>
    </row>
    <row r="70" spans="1:131" ht="26.25" customHeight="1">
      <c r="A70" s="373">
        <v>3</v>
      </c>
      <c r="B70" s="400" t="s">
        <v>534</v>
      </c>
      <c r="C70" s="420"/>
      <c r="D70" s="420"/>
      <c r="E70" s="420"/>
      <c r="F70" s="420"/>
      <c r="G70" s="420"/>
      <c r="H70" s="420"/>
      <c r="I70" s="420"/>
      <c r="J70" s="420"/>
      <c r="K70" s="420"/>
      <c r="L70" s="420"/>
      <c r="M70" s="420"/>
      <c r="N70" s="420"/>
      <c r="O70" s="420"/>
      <c r="P70" s="432"/>
      <c r="Q70" s="438">
        <v>44</v>
      </c>
      <c r="R70" s="450"/>
      <c r="S70" s="450"/>
      <c r="T70" s="450"/>
      <c r="U70" s="450"/>
      <c r="V70" s="450">
        <v>40</v>
      </c>
      <c r="W70" s="450"/>
      <c r="X70" s="450"/>
      <c r="Y70" s="450"/>
      <c r="Z70" s="450"/>
      <c r="AA70" s="450">
        <v>4</v>
      </c>
      <c r="AB70" s="450"/>
      <c r="AC70" s="450"/>
      <c r="AD70" s="450"/>
      <c r="AE70" s="450"/>
      <c r="AF70" s="450">
        <v>4</v>
      </c>
      <c r="AG70" s="450"/>
      <c r="AH70" s="450"/>
      <c r="AI70" s="450"/>
      <c r="AJ70" s="450"/>
      <c r="AK70" s="450" t="s">
        <v>532</v>
      </c>
      <c r="AL70" s="450"/>
      <c r="AM70" s="450"/>
      <c r="AN70" s="450"/>
      <c r="AO70" s="450"/>
      <c r="AP70" s="450" t="s">
        <v>532</v>
      </c>
      <c r="AQ70" s="450"/>
      <c r="AR70" s="450"/>
      <c r="AS70" s="450"/>
      <c r="AT70" s="450"/>
      <c r="AU70" s="450" t="s">
        <v>532</v>
      </c>
      <c r="AV70" s="450"/>
      <c r="AW70" s="450"/>
      <c r="AX70" s="450"/>
      <c r="AY70" s="450"/>
      <c r="AZ70" s="568"/>
      <c r="BA70" s="568"/>
      <c r="BB70" s="568"/>
      <c r="BC70" s="568"/>
      <c r="BD70" s="591"/>
      <c r="BE70" s="377"/>
      <c r="BF70" s="377"/>
      <c r="BG70" s="377"/>
      <c r="BH70" s="377"/>
      <c r="BI70" s="377"/>
      <c r="BJ70" s="377"/>
      <c r="BK70" s="377"/>
      <c r="BL70" s="377"/>
      <c r="BM70" s="377"/>
      <c r="BN70" s="377"/>
      <c r="BO70" s="377"/>
      <c r="BP70" s="377"/>
      <c r="BQ70" s="373">
        <v>64</v>
      </c>
      <c r="BR70" s="641"/>
      <c r="BS70" s="647"/>
      <c r="BT70" s="648"/>
      <c r="BU70" s="648"/>
      <c r="BV70" s="648"/>
      <c r="BW70" s="648"/>
      <c r="BX70" s="648"/>
      <c r="BY70" s="648"/>
      <c r="BZ70" s="648"/>
      <c r="CA70" s="648"/>
      <c r="CB70" s="648"/>
      <c r="CC70" s="648"/>
      <c r="CD70" s="648"/>
      <c r="CE70" s="648"/>
      <c r="CF70" s="648"/>
      <c r="CG70" s="661"/>
      <c r="CH70" s="666"/>
      <c r="CI70" s="669"/>
      <c r="CJ70" s="669"/>
      <c r="CK70" s="669"/>
      <c r="CL70" s="685"/>
      <c r="CM70" s="666"/>
      <c r="CN70" s="669"/>
      <c r="CO70" s="669"/>
      <c r="CP70" s="669"/>
      <c r="CQ70" s="685"/>
      <c r="CR70" s="666"/>
      <c r="CS70" s="669"/>
      <c r="CT70" s="669"/>
      <c r="CU70" s="669"/>
      <c r="CV70" s="685"/>
      <c r="CW70" s="666"/>
      <c r="CX70" s="669"/>
      <c r="CY70" s="669"/>
      <c r="CZ70" s="669"/>
      <c r="DA70" s="685"/>
      <c r="DB70" s="666"/>
      <c r="DC70" s="669"/>
      <c r="DD70" s="669"/>
      <c r="DE70" s="669"/>
      <c r="DF70" s="685"/>
      <c r="DG70" s="666"/>
      <c r="DH70" s="669"/>
      <c r="DI70" s="669"/>
      <c r="DJ70" s="669"/>
      <c r="DK70" s="685"/>
      <c r="DL70" s="666"/>
      <c r="DM70" s="669"/>
      <c r="DN70" s="669"/>
      <c r="DO70" s="669"/>
      <c r="DP70" s="685"/>
      <c r="DQ70" s="666"/>
      <c r="DR70" s="669"/>
      <c r="DS70" s="669"/>
      <c r="DT70" s="669"/>
      <c r="DU70" s="685"/>
      <c r="DV70" s="647"/>
      <c r="DW70" s="648"/>
      <c r="DX70" s="648"/>
      <c r="DY70" s="648"/>
      <c r="DZ70" s="721"/>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8"/>
      <c r="BA71" s="568"/>
      <c r="BB71" s="568"/>
      <c r="BC71" s="568"/>
      <c r="BD71" s="591"/>
      <c r="BE71" s="377"/>
      <c r="BF71" s="377"/>
      <c r="BG71" s="377"/>
      <c r="BH71" s="377"/>
      <c r="BI71" s="377"/>
      <c r="BJ71" s="377"/>
      <c r="BK71" s="377"/>
      <c r="BL71" s="377"/>
      <c r="BM71" s="377"/>
      <c r="BN71" s="377"/>
      <c r="BO71" s="377"/>
      <c r="BP71" s="377"/>
      <c r="BQ71" s="373">
        <v>65</v>
      </c>
      <c r="BR71" s="641"/>
      <c r="BS71" s="647"/>
      <c r="BT71" s="648"/>
      <c r="BU71" s="648"/>
      <c r="BV71" s="648"/>
      <c r="BW71" s="648"/>
      <c r="BX71" s="648"/>
      <c r="BY71" s="648"/>
      <c r="BZ71" s="648"/>
      <c r="CA71" s="648"/>
      <c r="CB71" s="648"/>
      <c r="CC71" s="648"/>
      <c r="CD71" s="648"/>
      <c r="CE71" s="648"/>
      <c r="CF71" s="648"/>
      <c r="CG71" s="661"/>
      <c r="CH71" s="666"/>
      <c r="CI71" s="669"/>
      <c r="CJ71" s="669"/>
      <c r="CK71" s="669"/>
      <c r="CL71" s="685"/>
      <c r="CM71" s="666"/>
      <c r="CN71" s="669"/>
      <c r="CO71" s="669"/>
      <c r="CP71" s="669"/>
      <c r="CQ71" s="685"/>
      <c r="CR71" s="666"/>
      <c r="CS71" s="669"/>
      <c r="CT71" s="669"/>
      <c r="CU71" s="669"/>
      <c r="CV71" s="685"/>
      <c r="CW71" s="666"/>
      <c r="CX71" s="669"/>
      <c r="CY71" s="669"/>
      <c r="CZ71" s="669"/>
      <c r="DA71" s="685"/>
      <c r="DB71" s="666"/>
      <c r="DC71" s="669"/>
      <c r="DD71" s="669"/>
      <c r="DE71" s="669"/>
      <c r="DF71" s="685"/>
      <c r="DG71" s="666"/>
      <c r="DH71" s="669"/>
      <c r="DI71" s="669"/>
      <c r="DJ71" s="669"/>
      <c r="DK71" s="685"/>
      <c r="DL71" s="666"/>
      <c r="DM71" s="669"/>
      <c r="DN71" s="669"/>
      <c r="DO71" s="669"/>
      <c r="DP71" s="685"/>
      <c r="DQ71" s="666"/>
      <c r="DR71" s="669"/>
      <c r="DS71" s="669"/>
      <c r="DT71" s="669"/>
      <c r="DU71" s="685"/>
      <c r="DV71" s="647"/>
      <c r="DW71" s="648"/>
      <c r="DX71" s="648"/>
      <c r="DY71" s="648"/>
      <c r="DZ71" s="721"/>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8"/>
      <c r="BA72" s="568"/>
      <c r="BB72" s="568"/>
      <c r="BC72" s="568"/>
      <c r="BD72" s="591"/>
      <c r="BE72" s="377"/>
      <c r="BF72" s="377"/>
      <c r="BG72" s="377"/>
      <c r="BH72" s="377"/>
      <c r="BI72" s="377"/>
      <c r="BJ72" s="377"/>
      <c r="BK72" s="377"/>
      <c r="BL72" s="377"/>
      <c r="BM72" s="377"/>
      <c r="BN72" s="377"/>
      <c r="BO72" s="377"/>
      <c r="BP72" s="377"/>
      <c r="BQ72" s="373">
        <v>66</v>
      </c>
      <c r="BR72" s="641"/>
      <c r="BS72" s="647"/>
      <c r="BT72" s="648"/>
      <c r="BU72" s="648"/>
      <c r="BV72" s="648"/>
      <c r="BW72" s="648"/>
      <c r="BX72" s="648"/>
      <c r="BY72" s="648"/>
      <c r="BZ72" s="648"/>
      <c r="CA72" s="648"/>
      <c r="CB72" s="648"/>
      <c r="CC72" s="648"/>
      <c r="CD72" s="648"/>
      <c r="CE72" s="648"/>
      <c r="CF72" s="648"/>
      <c r="CG72" s="661"/>
      <c r="CH72" s="666"/>
      <c r="CI72" s="669"/>
      <c r="CJ72" s="669"/>
      <c r="CK72" s="669"/>
      <c r="CL72" s="685"/>
      <c r="CM72" s="666"/>
      <c r="CN72" s="669"/>
      <c r="CO72" s="669"/>
      <c r="CP72" s="669"/>
      <c r="CQ72" s="685"/>
      <c r="CR72" s="666"/>
      <c r="CS72" s="669"/>
      <c r="CT72" s="669"/>
      <c r="CU72" s="669"/>
      <c r="CV72" s="685"/>
      <c r="CW72" s="666"/>
      <c r="CX72" s="669"/>
      <c r="CY72" s="669"/>
      <c r="CZ72" s="669"/>
      <c r="DA72" s="685"/>
      <c r="DB72" s="666"/>
      <c r="DC72" s="669"/>
      <c r="DD72" s="669"/>
      <c r="DE72" s="669"/>
      <c r="DF72" s="685"/>
      <c r="DG72" s="666"/>
      <c r="DH72" s="669"/>
      <c r="DI72" s="669"/>
      <c r="DJ72" s="669"/>
      <c r="DK72" s="685"/>
      <c r="DL72" s="666"/>
      <c r="DM72" s="669"/>
      <c r="DN72" s="669"/>
      <c r="DO72" s="669"/>
      <c r="DP72" s="685"/>
      <c r="DQ72" s="666"/>
      <c r="DR72" s="669"/>
      <c r="DS72" s="669"/>
      <c r="DT72" s="669"/>
      <c r="DU72" s="685"/>
      <c r="DV72" s="647"/>
      <c r="DW72" s="648"/>
      <c r="DX72" s="648"/>
      <c r="DY72" s="648"/>
      <c r="DZ72" s="721"/>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8"/>
      <c r="BA73" s="568"/>
      <c r="BB73" s="568"/>
      <c r="BC73" s="568"/>
      <c r="BD73" s="591"/>
      <c r="BE73" s="377"/>
      <c r="BF73" s="377"/>
      <c r="BG73" s="377"/>
      <c r="BH73" s="377"/>
      <c r="BI73" s="377"/>
      <c r="BJ73" s="377"/>
      <c r="BK73" s="377"/>
      <c r="BL73" s="377"/>
      <c r="BM73" s="377"/>
      <c r="BN73" s="377"/>
      <c r="BO73" s="377"/>
      <c r="BP73" s="377"/>
      <c r="BQ73" s="373">
        <v>67</v>
      </c>
      <c r="BR73" s="641"/>
      <c r="BS73" s="647"/>
      <c r="BT73" s="648"/>
      <c r="BU73" s="648"/>
      <c r="BV73" s="648"/>
      <c r="BW73" s="648"/>
      <c r="BX73" s="648"/>
      <c r="BY73" s="648"/>
      <c r="BZ73" s="648"/>
      <c r="CA73" s="648"/>
      <c r="CB73" s="648"/>
      <c r="CC73" s="648"/>
      <c r="CD73" s="648"/>
      <c r="CE73" s="648"/>
      <c r="CF73" s="648"/>
      <c r="CG73" s="661"/>
      <c r="CH73" s="666"/>
      <c r="CI73" s="669"/>
      <c r="CJ73" s="669"/>
      <c r="CK73" s="669"/>
      <c r="CL73" s="685"/>
      <c r="CM73" s="666"/>
      <c r="CN73" s="669"/>
      <c r="CO73" s="669"/>
      <c r="CP73" s="669"/>
      <c r="CQ73" s="685"/>
      <c r="CR73" s="666"/>
      <c r="CS73" s="669"/>
      <c r="CT73" s="669"/>
      <c r="CU73" s="669"/>
      <c r="CV73" s="685"/>
      <c r="CW73" s="666"/>
      <c r="CX73" s="669"/>
      <c r="CY73" s="669"/>
      <c r="CZ73" s="669"/>
      <c r="DA73" s="685"/>
      <c r="DB73" s="666"/>
      <c r="DC73" s="669"/>
      <c r="DD73" s="669"/>
      <c r="DE73" s="669"/>
      <c r="DF73" s="685"/>
      <c r="DG73" s="666"/>
      <c r="DH73" s="669"/>
      <c r="DI73" s="669"/>
      <c r="DJ73" s="669"/>
      <c r="DK73" s="685"/>
      <c r="DL73" s="666"/>
      <c r="DM73" s="669"/>
      <c r="DN73" s="669"/>
      <c r="DO73" s="669"/>
      <c r="DP73" s="685"/>
      <c r="DQ73" s="666"/>
      <c r="DR73" s="669"/>
      <c r="DS73" s="669"/>
      <c r="DT73" s="669"/>
      <c r="DU73" s="685"/>
      <c r="DV73" s="647"/>
      <c r="DW73" s="648"/>
      <c r="DX73" s="648"/>
      <c r="DY73" s="648"/>
      <c r="DZ73" s="721"/>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8"/>
      <c r="BA74" s="568"/>
      <c r="BB74" s="568"/>
      <c r="BC74" s="568"/>
      <c r="BD74" s="591"/>
      <c r="BE74" s="377"/>
      <c r="BF74" s="377"/>
      <c r="BG74" s="377"/>
      <c r="BH74" s="377"/>
      <c r="BI74" s="377"/>
      <c r="BJ74" s="377"/>
      <c r="BK74" s="377"/>
      <c r="BL74" s="377"/>
      <c r="BM74" s="377"/>
      <c r="BN74" s="377"/>
      <c r="BO74" s="377"/>
      <c r="BP74" s="377"/>
      <c r="BQ74" s="373">
        <v>68</v>
      </c>
      <c r="BR74" s="641"/>
      <c r="BS74" s="647"/>
      <c r="BT74" s="648"/>
      <c r="BU74" s="648"/>
      <c r="BV74" s="648"/>
      <c r="BW74" s="648"/>
      <c r="BX74" s="648"/>
      <c r="BY74" s="648"/>
      <c r="BZ74" s="648"/>
      <c r="CA74" s="648"/>
      <c r="CB74" s="648"/>
      <c r="CC74" s="648"/>
      <c r="CD74" s="648"/>
      <c r="CE74" s="648"/>
      <c r="CF74" s="648"/>
      <c r="CG74" s="661"/>
      <c r="CH74" s="666"/>
      <c r="CI74" s="669"/>
      <c r="CJ74" s="669"/>
      <c r="CK74" s="669"/>
      <c r="CL74" s="685"/>
      <c r="CM74" s="666"/>
      <c r="CN74" s="669"/>
      <c r="CO74" s="669"/>
      <c r="CP74" s="669"/>
      <c r="CQ74" s="685"/>
      <c r="CR74" s="666"/>
      <c r="CS74" s="669"/>
      <c r="CT74" s="669"/>
      <c r="CU74" s="669"/>
      <c r="CV74" s="685"/>
      <c r="CW74" s="666"/>
      <c r="CX74" s="669"/>
      <c r="CY74" s="669"/>
      <c r="CZ74" s="669"/>
      <c r="DA74" s="685"/>
      <c r="DB74" s="666"/>
      <c r="DC74" s="669"/>
      <c r="DD74" s="669"/>
      <c r="DE74" s="669"/>
      <c r="DF74" s="685"/>
      <c r="DG74" s="666"/>
      <c r="DH74" s="669"/>
      <c r="DI74" s="669"/>
      <c r="DJ74" s="669"/>
      <c r="DK74" s="685"/>
      <c r="DL74" s="666"/>
      <c r="DM74" s="669"/>
      <c r="DN74" s="669"/>
      <c r="DO74" s="669"/>
      <c r="DP74" s="685"/>
      <c r="DQ74" s="666"/>
      <c r="DR74" s="669"/>
      <c r="DS74" s="669"/>
      <c r="DT74" s="669"/>
      <c r="DU74" s="685"/>
      <c r="DV74" s="647"/>
      <c r="DW74" s="648"/>
      <c r="DX74" s="648"/>
      <c r="DY74" s="648"/>
      <c r="DZ74" s="721"/>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8"/>
      <c r="BA75" s="568"/>
      <c r="BB75" s="568"/>
      <c r="BC75" s="568"/>
      <c r="BD75" s="591"/>
      <c r="BE75" s="377"/>
      <c r="BF75" s="377"/>
      <c r="BG75" s="377"/>
      <c r="BH75" s="377"/>
      <c r="BI75" s="377"/>
      <c r="BJ75" s="377"/>
      <c r="BK75" s="377"/>
      <c r="BL75" s="377"/>
      <c r="BM75" s="377"/>
      <c r="BN75" s="377"/>
      <c r="BO75" s="377"/>
      <c r="BP75" s="377"/>
      <c r="BQ75" s="373">
        <v>69</v>
      </c>
      <c r="BR75" s="641"/>
      <c r="BS75" s="647"/>
      <c r="BT75" s="648"/>
      <c r="BU75" s="648"/>
      <c r="BV75" s="648"/>
      <c r="BW75" s="648"/>
      <c r="BX75" s="648"/>
      <c r="BY75" s="648"/>
      <c r="BZ75" s="648"/>
      <c r="CA75" s="648"/>
      <c r="CB75" s="648"/>
      <c r="CC75" s="648"/>
      <c r="CD75" s="648"/>
      <c r="CE75" s="648"/>
      <c r="CF75" s="648"/>
      <c r="CG75" s="661"/>
      <c r="CH75" s="666"/>
      <c r="CI75" s="669"/>
      <c r="CJ75" s="669"/>
      <c r="CK75" s="669"/>
      <c r="CL75" s="685"/>
      <c r="CM75" s="666"/>
      <c r="CN75" s="669"/>
      <c r="CO75" s="669"/>
      <c r="CP75" s="669"/>
      <c r="CQ75" s="685"/>
      <c r="CR75" s="666"/>
      <c r="CS75" s="669"/>
      <c r="CT75" s="669"/>
      <c r="CU75" s="669"/>
      <c r="CV75" s="685"/>
      <c r="CW75" s="666"/>
      <c r="CX75" s="669"/>
      <c r="CY75" s="669"/>
      <c r="CZ75" s="669"/>
      <c r="DA75" s="685"/>
      <c r="DB75" s="666"/>
      <c r="DC75" s="669"/>
      <c r="DD75" s="669"/>
      <c r="DE75" s="669"/>
      <c r="DF75" s="685"/>
      <c r="DG75" s="666"/>
      <c r="DH75" s="669"/>
      <c r="DI75" s="669"/>
      <c r="DJ75" s="669"/>
      <c r="DK75" s="685"/>
      <c r="DL75" s="666"/>
      <c r="DM75" s="669"/>
      <c r="DN75" s="669"/>
      <c r="DO75" s="669"/>
      <c r="DP75" s="685"/>
      <c r="DQ75" s="666"/>
      <c r="DR75" s="669"/>
      <c r="DS75" s="669"/>
      <c r="DT75" s="669"/>
      <c r="DU75" s="685"/>
      <c r="DV75" s="647"/>
      <c r="DW75" s="648"/>
      <c r="DX75" s="648"/>
      <c r="DY75" s="648"/>
      <c r="DZ75" s="721"/>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8"/>
      <c r="BA76" s="568"/>
      <c r="BB76" s="568"/>
      <c r="BC76" s="568"/>
      <c r="BD76" s="591"/>
      <c r="BE76" s="377"/>
      <c r="BF76" s="377"/>
      <c r="BG76" s="377"/>
      <c r="BH76" s="377"/>
      <c r="BI76" s="377"/>
      <c r="BJ76" s="377"/>
      <c r="BK76" s="377"/>
      <c r="BL76" s="377"/>
      <c r="BM76" s="377"/>
      <c r="BN76" s="377"/>
      <c r="BO76" s="377"/>
      <c r="BP76" s="377"/>
      <c r="BQ76" s="373">
        <v>70</v>
      </c>
      <c r="BR76" s="641"/>
      <c r="BS76" s="647"/>
      <c r="BT76" s="648"/>
      <c r="BU76" s="648"/>
      <c r="BV76" s="648"/>
      <c r="BW76" s="648"/>
      <c r="BX76" s="648"/>
      <c r="BY76" s="648"/>
      <c r="BZ76" s="648"/>
      <c r="CA76" s="648"/>
      <c r="CB76" s="648"/>
      <c r="CC76" s="648"/>
      <c r="CD76" s="648"/>
      <c r="CE76" s="648"/>
      <c r="CF76" s="648"/>
      <c r="CG76" s="661"/>
      <c r="CH76" s="666"/>
      <c r="CI76" s="669"/>
      <c r="CJ76" s="669"/>
      <c r="CK76" s="669"/>
      <c r="CL76" s="685"/>
      <c r="CM76" s="666"/>
      <c r="CN76" s="669"/>
      <c r="CO76" s="669"/>
      <c r="CP76" s="669"/>
      <c r="CQ76" s="685"/>
      <c r="CR76" s="666"/>
      <c r="CS76" s="669"/>
      <c r="CT76" s="669"/>
      <c r="CU76" s="669"/>
      <c r="CV76" s="685"/>
      <c r="CW76" s="666"/>
      <c r="CX76" s="669"/>
      <c r="CY76" s="669"/>
      <c r="CZ76" s="669"/>
      <c r="DA76" s="685"/>
      <c r="DB76" s="666"/>
      <c r="DC76" s="669"/>
      <c r="DD76" s="669"/>
      <c r="DE76" s="669"/>
      <c r="DF76" s="685"/>
      <c r="DG76" s="666"/>
      <c r="DH76" s="669"/>
      <c r="DI76" s="669"/>
      <c r="DJ76" s="669"/>
      <c r="DK76" s="685"/>
      <c r="DL76" s="666"/>
      <c r="DM76" s="669"/>
      <c r="DN76" s="669"/>
      <c r="DO76" s="669"/>
      <c r="DP76" s="685"/>
      <c r="DQ76" s="666"/>
      <c r="DR76" s="669"/>
      <c r="DS76" s="669"/>
      <c r="DT76" s="669"/>
      <c r="DU76" s="685"/>
      <c r="DV76" s="647"/>
      <c r="DW76" s="648"/>
      <c r="DX76" s="648"/>
      <c r="DY76" s="648"/>
      <c r="DZ76" s="721"/>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8"/>
      <c r="BA77" s="568"/>
      <c r="BB77" s="568"/>
      <c r="BC77" s="568"/>
      <c r="BD77" s="591"/>
      <c r="BE77" s="377"/>
      <c r="BF77" s="377"/>
      <c r="BG77" s="377"/>
      <c r="BH77" s="377"/>
      <c r="BI77" s="377"/>
      <c r="BJ77" s="377"/>
      <c r="BK77" s="377"/>
      <c r="BL77" s="377"/>
      <c r="BM77" s="377"/>
      <c r="BN77" s="377"/>
      <c r="BO77" s="377"/>
      <c r="BP77" s="377"/>
      <c r="BQ77" s="373">
        <v>71</v>
      </c>
      <c r="BR77" s="641"/>
      <c r="BS77" s="647"/>
      <c r="BT77" s="648"/>
      <c r="BU77" s="648"/>
      <c r="BV77" s="648"/>
      <c r="BW77" s="648"/>
      <c r="BX77" s="648"/>
      <c r="BY77" s="648"/>
      <c r="BZ77" s="648"/>
      <c r="CA77" s="648"/>
      <c r="CB77" s="648"/>
      <c r="CC77" s="648"/>
      <c r="CD77" s="648"/>
      <c r="CE77" s="648"/>
      <c r="CF77" s="648"/>
      <c r="CG77" s="661"/>
      <c r="CH77" s="666"/>
      <c r="CI77" s="669"/>
      <c r="CJ77" s="669"/>
      <c r="CK77" s="669"/>
      <c r="CL77" s="685"/>
      <c r="CM77" s="666"/>
      <c r="CN77" s="669"/>
      <c r="CO77" s="669"/>
      <c r="CP77" s="669"/>
      <c r="CQ77" s="685"/>
      <c r="CR77" s="666"/>
      <c r="CS77" s="669"/>
      <c r="CT77" s="669"/>
      <c r="CU77" s="669"/>
      <c r="CV77" s="685"/>
      <c r="CW77" s="666"/>
      <c r="CX77" s="669"/>
      <c r="CY77" s="669"/>
      <c r="CZ77" s="669"/>
      <c r="DA77" s="685"/>
      <c r="DB77" s="666"/>
      <c r="DC77" s="669"/>
      <c r="DD77" s="669"/>
      <c r="DE77" s="669"/>
      <c r="DF77" s="685"/>
      <c r="DG77" s="666"/>
      <c r="DH77" s="669"/>
      <c r="DI77" s="669"/>
      <c r="DJ77" s="669"/>
      <c r="DK77" s="685"/>
      <c r="DL77" s="666"/>
      <c r="DM77" s="669"/>
      <c r="DN77" s="669"/>
      <c r="DO77" s="669"/>
      <c r="DP77" s="685"/>
      <c r="DQ77" s="666"/>
      <c r="DR77" s="669"/>
      <c r="DS77" s="669"/>
      <c r="DT77" s="669"/>
      <c r="DU77" s="685"/>
      <c r="DV77" s="647"/>
      <c r="DW77" s="648"/>
      <c r="DX77" s="648"/>
      <c r="DY77" s="648"/>
      <c r="DZ77" s="721"/>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8"/>
      <c r="BA78" s="568"/>
      <c r="BB78" s="568"/>
      <c r="BC78" s="568"/>
      <c r="BD78" s="591"/>
      <c r="BE78" s="377"/>
      <c r="BF78" s="377"/>
      <c r="BG78" s="377"/>
      <c r="BH78" s="377"/>
      <c r="BI78" s="377"/>
      <c r="BJ78" s="365"/>
      <c r="BK78" s="365"/>
      <c r="BL78" s="365"/>
      <c r="BM78" s="365"/>
      <c r="BN78" s="365"/>
      <c r="BO78" s="377"/>
      <c r="BP78" s="377"/>
      <c r="BQ78" s="373">
        <v>72</v>
      </c>
      <c r="BR78" s="641"/>
      <c r="BS78" s="647"/>
      <c r="BT78" s="648"/>
      <c r="BU78" s="648"/>
      <c r="BV78" s="648"/>
      <c r="BW78" s="648"/>
      <c r="BX78" s="648"/>
      <c r="BY78" s="648"/>
      <c r="BZ78" s="648"/>
      <c r="CA78" s="648"/>
      <c r="CB78" s="648"/>
      <c r="CC78" s="648"/>
      <c r="CD78" s="648"/>
      <c r="CE78" s="648"/>
      <c r="CF78" s="648"/>
      <c r="CG78" s="661"/>
      <c r="CH78" s="666"/>
      <c r="CI78" s="669"/>
      <c r="CJ78" s="669"/>
      <c r="CK78" s="669"/>
      <c r="CL78" s="685"/>
      <c r="CM78" s="666"/>
      <c r="CN78" s="669"/>
      <c r="CO78" s="669"/>
      <c r="CP78" s="669"/>
      <c r="CQ78" s="685"/>
      <c r="CR78" s="666"/>
      <c r="CS78" s="669"/>
      <c r="CT78" s="669"/>
      <c r="CU78" s="669"/>
      <c r="CV78" s="685"/>
      <c r="CW78" s="666"/>
      <c r="CX78" s="669"/>
      <c r="CY78" s="669"/>
      <c r="CZ78" s="669"/>
      <c r="DA78" s="685"/>
      <c r="DB78" s="666"/>
      <c r="DC78" s="669"/>
      <c r="DD78" s="669"/>
      <c r="DE78" s="669"/>
      <c r="DF78" s="685"/>
      <c r="DG78" s="666"/>
      <c r="DH78" s="669"/>
      <c r="DI78" s="669"/>
      <c r="DJ78" s="669"/>
      <c r="DK78" s="685"/>
      <c r="DL78" s="666"/>
      <c r="DM78" s="669"/>
      <c r="DN78" s="669"/>
      <c r="DO78" s="669"/>
      <c r="DP78" s="685"/>
      <c r="DQ78" s="666"/>
      <c r="DR78" s="669"/>
      <c r="DS78" s="669"/>
      <c r="DT78" s="669"/>
      <c r="DU78" s="685"/>
      <c r="DV78" s="647"/>
      <c r="DW78" s="648"/>
      <c r="DX78" s="648"/>
      <c r="DY78" s="648"/>
      <c r="DZ78" s="721"/>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8"/>
      <c r="BA79" s="568"/>
      <c r="BB79" s="568"/>
      <c r="BC79" s="568"/>
      <c r="BD79" s="591"/>
      <c r="BE79" s="377"/>
      <c r="BF79" s="377"/>
      <c r="BG79" s="377"/>
      <c r="BH79" s="377"/>
      <c r="BI79" s="377"/>
      <c r="BJ79" s="365"/>
      <c r="BK79" s="365"/>
      <c r="BL79" s="365"/>
      <c r="BM79" s="365"/>
      <c r="BN79" s="365"/>
      <c r="BO79" s="377"/>
      <c r="BP79" s="377"/>
      <c r="BQ79" s="373">
        <v>73</v>
      </c>
      <c r="BR79" s="641"/>
      <c r="BS79" s="647"/>
      <c r="BT79" s="648"/>
      <c r="BU79" s="648"/>
      <c r="BV79" s="648"/>
      <c r="BW79" s="648"/>
      <c r="BX79" s="648"/>
      <c r="BY79" s="648"/>
      <c r="BZ79" s="648"/>
      <c r="CA79" s="648"/>
      <c r="CB79" s="648"/>
      <c r="CC79" s="648"/>
      <c r="CD79" s="648"/>
      <c r="CE79" s="648"/>
      <c r="CF79" s="648"/>
      <c r="CG79" s="661"/>
      <c r="CH79" s="666"/>
      <c r="CI79" s="669"/>
      <c r="CJ79" s="669"/>
      <c r="CK79" s="669"/>
      <c r="CL79" s="685"/>
      <c r="CM79" s="666"/>
      <c r="CN79" s="669"/>
      <c r="CO79" s="669"/>
      <c r="CP79" s="669"/>
      <c r="CQ79" s="685"/>
      <c r="CR79" s="666"/>
      <c r="CS79" s="669"/>
      <c r="CT79" s="669"/>
      <c r="CU79" s="669"/>
      <c r="CV79" s="685"/>
      <c r="CW79" s="666"/>
      <c r="CX79" s="669"/>
      <c r="CY79" s="669"/>
      <c r="CZ79" s="669"/>
      <c r="DA79" s="685"/>
      <c r="DB79" s="666"/>
      <c r="DC79" s="669"/>
      <c r="DD79" s="669"/>
      <c r="DE79" s="669"/>
      <c r="DF79" s="685"/>
      <c r="DG79" s="666"/>
      <c r="DH79" s="669"/>
      <c r="DI79" s="669"/>
      <c r="DJ79" s="669"/>
      <c r="DK79" s="685"/>
      <c r="DL79" s="666"/>
      <c r="DM79" s="669"/>
      <c r="DN79" s="669"/>
      <c r="DO79" s="669"/>
      <c r="DP79" s="685"/>
      <c r="DQ79" s="666"/>
      <c r="DR79" s="669"/>
      <c r="DS79" s="669"/>
      <c r="DT79" s="669"/>
      <c r="DU79" s="685"/>
      <c r="DV79" s="647"/>
      <c r="DW79" s="648"/>
      <c r="DX79" s="648"/>
      <c r="DY79" s="648"/>
      <c r="DZ79" s="721"/>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8"/>
      <c r="BA80" s="568"/>
      <c r="BB80" s="568"/>
      <c r="BC80" s="568"/>
      <c r="BD80" s="591"/>
      <c r="BE80" s="377"/>
      <c r="BF80" s="377"/>
      <c r="BG80" s="377"/>
      <c r="BH80" s="377"/>
      <c r="BI80" s="377"/>
      <c r="BJ80" s="377"/>
      <c r="BK80" s="377"/>
      <c r="BL80" s="377"/>
      <c r="BM80" s="377"/>
      <c r="BN80" s="377"/>
      <c r="BO80" s="377"/>
      <c r="BP80" s="377"/>
      <c r="BQ80" s="373">
        <v>74</v>
      </c>
      <c r="BR80" s="641"/>
      <c r="BS80" s="647"/>
      <c r="BT80" s="648"/>
      <c r="BU80" s="648"/>
      <c r="BV80" s="648"/>
      <c r="BW80" s="648"/>
      <c r="BX80" s="648"/>
      <c r="BY80" s="648"/>
      <c r="BZ80" s="648"/>
      <c r="CA80" s="648"/>
      <c r="CB80" s="648"/>
      <c r="CC80" s="648"/>
      <c r="CD80" s="648"/>
      <c r="CE80" s="648"/>
      <c r="CF80" s="648"/>
      <c r="CG80" s="661"/>
      <c r="CH80" s="666"/>
      <c r="CI80" s="669"/>
      <c r="CJ80" s="669"/>
      <c r="CK80" s="669"/>
      <c r="CL80" s="685"/>
      <c r="CM80" s="666"/>
      <c r="CN80" s="669"/>
      <c r="CO80" s="669"/>
      <c r="CP80" s="669"/>
      <c r="CQ80" s="685"/>
      <c r="CR80" s="666"/>
      <c r="CS80" s="669"/>
      <c r="CT80" s="669"/>
      <c r="CU80" s="669"/>
      <c r="CV80" s="685"/>
      <c r="CW80" s="666"/>
      <c r="CX80" s="669"/>
      <c r="CY80" s="669"/>
      <c r="CZ80" s="669"/>
      <c r="DA80" s="685"/>
      <c r="DB80" s="666"/>
      <c r="DC80" s="669"/>
      <c r="DD80" s="669"/>
      <c r="DE80" s="669"/>
      <c r="DF80" s="685"/>
      <c r="DG80" s="666"/>
      <c r="DH80" s="669"/>
      <c r="DI80" s="669"/>
      <c r="DJ80" s="669"/>
      <c r="DK80" s="685"/>
      <c r="DL80" s="666"/>
      <c r="DM80" s="669"/>
      <c r="DN80" s="669"/>
      <c r="DO80" s="669"/>
      <c r="DP80" s="685"/>
      <c r="DQ80" s="666"/>
      <c r="DR80" s="669"/>
      <c r="DS80" s="669"/>
      <c r="DT80" s="669"/>
      <c r="DU80" s="685"/>
      <c r="DV80" s="647"/>
      <c r="DW80" s="648"/>
      <c r="DX80" s="648"/>
      <c r="DY80" s="648"/>
      <c r="DZ80" s="721"/>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8"/>
      <c r="BA81" s="568"/>
      <c r="BB81" s="568"/>
      <c r="BC81" s="568"/>
      <c r="BD81" s="591"/>
      <c r="BE81" s="377"/>
      <c r="BF81" s="377"/>
      <c r="BG81" s="377"/>
      <c r="BH81" s="377"/>
      <c r="BI81" s="377"/>
      <c r="BJ81" s="377"/>
      <c r="BK81" s="377"/>
      <c r="BL81" s="377"/>
      <c r="BM81" s="377"/>
      <c r="BN81" s="377"/>
      <c r="BO81" s="377"/>
      <c r="BP81" s="377"/>
      <c r="BQ81" s="373">
        <v>75</v>
      </c>
      <c r="BR81" s="641"/>
      <c r="BS81" s="647"/>
      <c r="BT81" s="648"/>
      <c r="BU81" s="648"/>
      <c r="BV81" s="648"/>
      <c r="BW81" s="648"/>
      <c r="BX81" s="648"/>
      <c r="BY81" s="648"/>
      <c r="BZ81" s="648"/>
      <c r="CA81" s="648"/>
      <c r="CB81" s="648"/>
      <c r="CC81" s="648"/>
      <c r="CD81" s="648"/>
      <c r="CE81" s="648"/>
      <c r="CF81" s="648"/>
      <c r="CG81" s="661"/>
      <c r="CH81" s="666"/>
      <c r="CI81" s="669"/>
      <c r="CJ81" s="669"/>
      <c r="CK81" s="669"/>
      <c r="CL81" s="685"/>
      <c r="CM81" s="666"/>
      <c r="CN81" s="669"/>
      <c r="CO81" s="669"/>
      <c r="CP81" s="669"/>
      <c r="CQ81" s="685"/>
      <c r="CR81" s="666"/>
      <c r="CS81" s="669"/>
      <c r="CT81" s="669"/>
      <c r="CU81" s="669"/>
      <c r="CV81" s="685"/>
      <c r="CW81" s="666"/>
      <c r="CX81" s="669"/>
      <c r="CY81" s="669"/>
      <c r="CZ81" s="669"/>
      <c r="DA81" s="685"/>
      <c r="DB81" s="666"/>
      <c r="DC81" s="669"/>
      <c r="DD81" s="669"/>
      <c r="DE81" s="669"/>
      <c r="DF81" s="685"/>
      <c r="DG81" s="666"/>
      <c r="DH81" s="669"/>
      <c r="DI81" s="669"/>
      <c r="DJ81" s="669"/>
      <c r="DK81" s="685"/>
      <c r="DL81" s="666"/>
      <c r="DM81" s="669"/>
      <c r="DN81" s="669"/>
      <c r="DO81" s="669"/>
      <c r="DP81" s="685"/>
      <c r="DQ81" s="666"/>
      <c r="DR81" s="669"/>
      <c r="DS81" s="669"/>
      <c r="DT81" s="669"/>
      <c r="DU81" s="685"/>
      <c r="DV81" s="647"/>
      <c r="DW81" s="648"/>
      <c r="DX81" s="648"/>
      <c r="DY81" s="648"/>
      <c r="DZ81" s="721"/>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8"/>
      <c r="BA82" s="568"/>
      <c r="BB82" s="568"/>
      <c r="BC82" s="568"/>
      <c r="BD82" s="591"/>
      <c r="BE82" s="377"/>
      <c r="BF82" s="377"/>
      <c r="BG82" s="377"/>
      <c r="BH82" s="377"/>
      <c r="BI82" s="377"/>
      <c r="BJ82" s="377"/>
      <c r="BK82" s="377"/>
      <c r="BL82" s="377"/>
      <c r="BM82" s="377"/>
      <c r="BN82" s="377"/>
      <c r="BO82" s="377"/>
      <c r="BP82" s="377"/>
      <c r="BQ82" s="373">
        <v>76</v>
      </c>
      <c r="BR82" s="641"/>
      <c r="BS82" s="647"/>
      <c r="BT82" s="648"/>
      <c r="BU82" s="648"/>
      <c r="BV82" s="648"/>
      <c r="BW82" s="648"/>
      <c r="BX82" s="648"/>
      <c r="BY82" s="648"/>
      <c r="BZ82" s="648"/>
      <c r="CA82" s="648"/>
      <c r="CB82" s="648"/>
      <c r="CC82" s="648"/>
      <c r="CD82" s="648"/>
      <c r="CE82" s="648"/>
      <c r="CF82" s="648"/>
      <c r="CG82" s="661"/>
      <c r="CH82" s="666"/>
      <c r="CI82" s="669"/>
      <c r="CJ82" s="669"/>
      <c r="CK82" s="669"/>
      <c r="CL82" s="685"/>
      <c r="CM82" s="666"/>
      <c r="CN82" s="669"/>
      <c r="CO82" s="669"/>
      <c r="CP82" s="669"/>
      <c r="CQ82" s="685"/>
      <c r="CR82" s="666"/>
      <c r="CS82" s="669"/>
      <c r="CT82" s="669"/>
      <c r="CU82" s="669"/>
      <c r="CV82" s="685"/>
      <c r="CW82" s="666"/>
      <c r="CX82" s="669"/>
      <c r="CY82" s="669"/>
      <c r="CZ82" s="669"/>
      <c r="DA82" s="685"/>
      <c r="DB82" s="666"/>
      <c r="DC82" s="669"/>
      <c r="DD82" s="669"/>
      <c r="DE82" s="669"/>
      <c r="DF82" s="685"/>
      <c r="DG82" s="666"/>
      <c r="DH82" s="669"/>
      <c r="DI82" s="669"/>
      <c r="DJ82" s="669"/>
      <c r="DK82" s="685"/>
      <c r="DL82" s="666"/>
      <c r="DM82" s="669"/>
      <c r="DN82" s="669"/>
      <c r="DO82" s="669"/>
      <c r="DP82" s="685"/>
      <c r="DQ82" s="666"/>
      <c r="DR82" s="669"/>
      <c r="DS82" s="669"/>
      <c r="DT82" s="669"/>
      <c r="DU82" s="685"/>
      <c r="DV82" s="647"/>
      <c r="DW82" s="648"/>
      <c r="DX82" s="648"/>
      <c r="DY82" s="648"/>
      <c r="DZ82" s="721"/>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8"/>
      <c r="BA83" s="568"/>
      <c r="BB83" s="568"/>
      <c r="BC83" s="568"/>
      <c r="BD83" s="591"/>
      <c r="BE83" s="377"/>
      <c r="BF83" s="377"/>
      <c r="BG83" s="377"/>
      <c r="BH83" s="377"/>
      <c r="BI83" s="377"/>
      <c r="BJ83" s="377"/>
      <c r="BK83" s="377"/>
      <c r="BL83" s="377"/>
      <c r="BM83" s="377"/>
      <c r="BN83" s="377"/>
      <c r="BO83" s="377"/>
      <c r="BP83" s="377"/>
      <c r="BQ83" s="373">
        <v>77</v>
      </c>
      <c r="BR83" s="641"/>
      <c r="BS83" s="647"/>
      <c r="BT83" s="648"/>
      <c r="BU83" s="648"/>
      <c r="BV83" s="648"/>
      <c r="BW83" s="648"/>
      <c r="BX83" s="648"/>
      <c r="BY83" s="648"/>
      <c r="BZ83" s="648"/>
      <c r="CA83" s="648"/>
      <c r="CB83" s="648"/>
      <c r="CC83" s="648"/>
      <c r="CD83" s="648"/>
      <c r="CE83" s="648"/>
      <c r="CF83" s="648"/>
      <c r="CG83" s="661"/>
      <c r="CH83" s="666"/>
      <c r="CI83" s="669"/>
      <c r="CJ83" s="669"/>
      <c r="CK83" s="669"/>
      <c r="CL83" s="685"/>
      <c r="CM83" s="666"/>
      <c r="CN83" s="669"/>
      <c r="CO83" s="669"/>
      <c r="CP83" s="669"/>
      <c r="CQ83" s="685"/>
      <c r="CR83" s="666"/>
      <c r="CS83" s="669"/>
      <c r="CT83" s="669"/>
      <c r="CU83" s="669"/>
      <c r="CV83" s="685"/>
      <c r="CW83" s="666"/>
      <c r="CX83" s="669"/>
      <c r="CY83" s="669"/>
      <c r="CZ83" s="669"/>
      <c r="DA83" s="685"/>
      <c r="DB83" s="666"/>
      <c r="DC83" s="669"/>
      <c r="DD83" s="669"/>
      <c r="DE83" s="669"/>
      <c r="DF83" s="685"/>
      <c r="DG83" s="666"/>
      <c r="DH83" s="669"/>
      <c r="DI83" s="669"/>
      <c r="DJ83" s="669"/>
      <c r="DK83" s="685"/>
      <c r="DL83" s="666"/>
      <c r="DM83" s="669"/>
      <c r="DN83" s="669"/>
      <c r="DO83" s="669"/>
      <c r="DP83" s="685"/>
      <c r="DQ83" s="666"/>
      <c r="DR83" s="669"/>
      <c r="DS83" s="669"/>
      <c r="DT83" s="669"/>
      <c r="DU83" s="685"/>
      <c r="DV83" s="647"/>
      <c r="DW83" s="648"/>
      <c r="DX83" s="648"/>
      <c r="DY83" s="648"/>
      <c r="DZ83" s="721"/>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8"/>
      <c r="BA84" s="568"/>
      <c r="BB84" s="568"/>
      <c r="BC84" s="568"/>
      <c r="BD84" s="591"/>
      <c r="BE84" s="377"/>
      <c r="BF84" s="377"/>
      <c r="BG84" s="377"/>
      <c r="BH84" s="377"/>
      <c r="BI84" s="377"/>
      <c r="BJ84" s="377"/>
      <c r="BK84" s="377"/>
      <c r="BL84" s="377"/>
      <c r="BM84" s="377"/>
      <c r="BN84" s="377"/>
      <c r="BO84" s="377"/>
      <c r="BP84" s="377"/>
      <c r="BQ84" s="373">
        <v>78</v>
      </c>
      <c r="BR84" s="641"/>
      <c r="BS84" s="647"/>
      <c r="BT84" s="648"/>
      <c r="BU84" s="648"/>
      <c r="BV84" s="648"/>
      <c r="BW84" s="648"/>
      <c r="BX84" s="648"/>
      <c r="BY84" s="648"/>
      <c r="BZ84" s="648"/>
      <c r="CA84" s="648"/>
      <c r="CB84" s="648"/>
      <c r="CC84" s="648"/>
      <c r="CD84" s="648"/>
      <c r="CE84" s="648"/>
      <c r="CF84" s="648"/>
      <c r="CG84" s="661"/>
      <c r="CH84" s="666"/>
      <c r="CI84" s="669"/>
      <c r="CJ84" s="669"/>
      <c r="CK84" s="669"/>
      <c r="CL84" s="685"/>
      <c r="CM84" s="666"/>
      <c r="CN84" s="669"/>
      <c r="CO84" s="669"/>
      <c r="CP84" s="669"/>
      <c r="CQ84" s="685"/>
      <c r="CR84" s="666"/>
      <c r="CS84" s="669"/>
      <c r="CT84" s="669"/>
      <c r="CU84" s="669"/>
      <c r="CV84" s="685"/>
      <c r="CW84" s="666"/>
      <c r="CX84" s="669"/>
      <c r="CY84" s="669"/>
      <c r="CZ84" s="669"/>
      <c r="DA84" s="685"/>
      <c r="DB84" s="666"/>
      <c r="DC84" s="669"/>
      <c r="DD84" s="669"/>
      <c r="DE84" s="669"/>
      <c r="DF84" s="685"/>
      <c r="DG84" s="666"/>
      <c r="DH84" s="669"/>
      <c r="DI84" s="669"/>
      <c r="DJ84" s="669"/>
      <c r="DK84" s="685"/>
      <c r="DL84" s="666"/>
      <c r="DM84" s="669"/>
      <c r="DN84" s="669"/>
      <c r="DO84" s="669"/>
      <c r="DP84" s="685"/>
      <c r="DQ84" s="666"/>
      <c r="DR84" s="669"/>
      <c r="DS84" s="669"/>
      <c r="DT84" s="669"/>
      <c r="DU84" s="685"/>
      <c r="DV84" s="647"/>
      <c r="DW84" s="648"/>
      <c r="DX84" s="648"/>
      <c r="DY84" s="648"/>
      <c r="DZ84" s="721"/>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8"/>
      <c r="BA85" s="568"/>
      <c r="BB85" s="568"/>
      <c r="BC85" s="568"/>
      <c r="BD85" s="591"/>
      <c r="BE85" s="377"/>
      <c r="BF85" s="377"/>
      <c r="BG85" s="377"/>
      <c r="BH85" s="377"/>
      <c r="BI85" s="377"/>
      <c r="BJ85" s="377"/>
      <c r="BK85" s="377"/>
      <c r="BL85" s="377"/>
      <c r="BM85" s="377"/>
      <c r="BN85" s="377"/>
      <c r="BO85" s="377"/>
      <c r="BP85" s="377"/>
      <c r="BQ85" s="373">
        <v>79</v>
      </c>
      <c r="BR85" s="641"/>
      <c r="BS85" s="647"/>
      <c r="BT85" s="648"/>
      <c r="BU85" s="648"/>
      <c r="BV85" s="648"/>
      <c r="BW85" s="648"/>
      <c r="BX85" s="648"/>
      <c r="BY85" s="648"/>
      <c r="BZ85" s="648"/>
      <c r="CA85" s="648"/>
      <c r="CB85" s="648"/>
      <c r="CC85" s="648"/>
      <c r="CD85" s="648"/>
      <c r="CE85" s="648"/>
      <c r="CF85" s="648"/>
      <c r="CG85" s="661"/>
      <c r="CH85" s="666"/>
      <c r="CI85" s="669"/>
      <c r="CJ85" s="669"/>
      <c r="CK85" s="669"/>
      <c r="CL85" s="685"/>
      <c r="CM85" s="666"/>
      <c r="CN85" s="669"/>
      <c r="CO85" s="669"/>
      <c r="CP85" s="669"/>
      <c r="CQ85" s="685"/>
      <c r="CR85" s="666"/>
      <c r="CS85" s="669"/>
      <c r="CT85" s="669"/>
      <c r="CU85" s="669"/>
      <c r="CV85" s="685"/>
      <c r="CW85" s="666"/>
      <c r="CX85" s="669"/>
      <c r="CY85" s="669"/>
      <c r="CZ85" s="669"/>
      <c r="DA85" s="685"/>
      <c r="DB85" s="666"/>
      <c r="DC85" s="669"/>
      <c r="DD85" s="669"/>
      <c r="DE85" s="669"/>
      <c r="DF85" s="685"/>
      <c r="DG85" s="666"/>
      <c r="DH85" s="669"/>
      <c r="DI85" s="669"/>
      <c r="DJ85" s="669"/>
      <c r="DK85" s="685"/>
      <c r="DL85" s="666"/>
      <c r="DM85" s="669"/>
      <c r="DN85" s="669"/>
      <c r="DO85" s="669"/>
      <c r="DP85" s="685"/>
      <c r="DQ85" s="666"/>
      <c r="DR85" s="669"/>
      <c r="DS85" s="669"/>
      <c r="DT85" s="669"/>
      <c r="DU85" s="685"/>
      <c r="DV85" s="647"/>
      <c r="DW85" s="648"/>
      <c r="DX85" s="648"/>
      <c r="DY85" s="648"/>
      <c r="DZ85" s="721"/>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8"/>
      <c r="BA86" s="568"/>
      <c r="BB86" s="568"/>
      <c r="BC86" s="568"/>
      <c r="BD86" s="591"/>
      <c r="BE86" s="377"/>
      <c r="BF86" s="377"/>
      <c r="BG86" s="377"/>
      <c r="BH86" s="377"/>
      <c r="BI86" s="377"/>
      <c r="BJ86" s="377"/>
      <c r="BK86" s="377"/>
      <c r="BL86" s="377"/>
      <c r="BM86" s="377"/>
      <c r="BN86" s="377"/>
      <c r="BO86" s="377"/>
      <c r="BP86" s="377"/>
      <c r="BQ86" s="373">
        <v>80</v>
      </c>
      <c r="BR86" s="641"/>
      <c r="BS86" s="647"/>
      <c r="BT86" s="648"/>
      <c r="BU86" s="648"/>
      <c r="BV86" s="648"/>
      <c r="BW86" s="648"/>
      <c r="BX86" s="648"/>
      <c r="BY86" s="648"/>
      <c r="BZ86" s="648"/>
      <c r="CA86" s="648"/>
      <c r="CB86" s="648"/>
      <c r="CC86" s="648"/>
      <c r="CD86" s="648"/>
      <c r="CE86" s="648"/>
      <c r="CF86" s="648"/>
      <c r="CG86" s="661"/>
      <c r="CH86" s="666"/>
      <c r="CI86" s="669"/>
      <c r="CJ86" s="669"/>
      <c r="CK86" s="669"/>
      <c r="CL86" s="685"/>
      <c r="CM86" s="666"/>
      <c r="CN86" s="669"/>
      <c r="CO86" s="669"/>
      <c r="CP86" s="669"/>
      <c r="CQ86" s="685"/>
      <c r="CR86" s="666"/>
      <c r="CS86" s="669"/>
      <c r="CT86" s="669"/>
      <c r="CU86" s="669"/>
      <c r="CV86" s="685"/>
      <c r="CW86" s="666"/>
      <c r="CX86" s="669"/>
      <c r="CY86" s="669"/>
      <c r="CZ86" s="669"/>
      <c r="DA86" s="685"/>
      <c r="DB86" s="666"/>
      <c r="DC86" s="669"/>
      <c r="DD86" s="669"/>
      <c r="DE86" s="669"/>
      <c r="DF86" s="685"/>
      <c r="DG86" s="666"/>
      <c r="DH86" s="669"/>
      <c r="DI86" s="669"/>
      <c r="DJ86" s="669"/>
      <c r="DK86" s="685"/>
      <c r="DL86" s="666"/>
      <c r="DM86" s="669"/>
      <c r="DN86" s="669"/>
      <c r="DO86" s="669"/>
      <c r="DP86" s="685"/>
      <c r="DQ86" s="666"/>
      <c r="DR86" s="669"/>
      <c r="DS86" s="669"/>
      <c r="DT86" s="669"/>
      <c r="DU86" s="685"/>
      <c r="DV86" s="647"/>
      <c r="DW86" s="648"/>
      <c r="DX86" s="648"/>
      <c r="DY86" s="648"/>
      <c r="DZ86" s="721"/>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2"/>
      <c r="BA87" s="602"/>
      <c r="BB87" s="602"/>
      <c r="BC87" s="602"/>
      <c r="BD87" s="610"/>
      <c r="BE87" s="377"/>
      <c r="BF87" s="377"/>
      <c r="BG87" s="377"/>
      <c r="BH87" s="377"/>
      <c r="BI87" s="377"/>
      <c r="BJ87" s="377"/>
      <c r="BK87" s="377"/>
      <c r="BL87" s="377"/>
      <c r="BM87" s="377"/>
      <c r="BN87" s="377"/>
      <c r="BO87" s="377"/>
      <c r="BP87" s="377"/>
      <c r="BQ87" s="373">
        <v>81</v>
      </c>
      <c r="BR87" s="641"/>
      <c r="BS87" s="647"/>
      <c r="BT87" s="648"/>
      <c r="BU87" s="648"/>
      <c r="BV87" s="648"/>
      <c r="BW87" s="648"/>
      <c r="BX87" s="648"/>
      <c r="BY87" s="648"/>
      <c r="BZ87" s="648"/>
      <c r="CA87" s="648"/>
      <c r="CB87" s="648"/>
      <c r="CC87" s="648"/>
      <c r="CD87" s="648"/>
      <c r="CE87" s="648"/>
      <c r="CF87" s="648"/>
      <c r="CG87" s="661"/>
      <c r="CH87" s="666"/>
      <c r="CI87" s="669"/>
      <c r="CJ87" s="669"/>
      <c r="CK87" s="669"/>
      <c r="CL87" s="685"/>
      <c r="CM87" s="666"/>
      <c r="CN87" s="669"/>
      <c r="CO87" s="669"/>
      <c r="CP87" s="669"/>
      <c r="CQ87" s="685"/>
      <c r="CR87" s="666"/>
      <c r="CS87" s="669"/>
      <c r="CT87" s="669"/>
      <c r="CU87" s="669"/>
      <c r="CV87" s="685"/>
      <c r="CW87" s="666"/>
      <c r="CX87" s="669"/>
      <c r="CY87" s="669"/>
      <c r="CZ87" s="669"/>
      <c r="DA87" s="685"/>
      <c r="DB87" s="666"/>
      <c r="DC87" s="669"/>
      <c r="DD87" s="669"/>
      <c r="DE87" s="669"/>
      <c r="DF87" s="685"/>
      <c r="DG87" s="666"/>
      <c r="DH87" s="669"/>
      <c r="DI87" s="669"/>
      <c r="DJ87" s="669"/>
      <c r="DK87" s="685"/>
      <c r="DL87" s="666"/>
      <c r="DM87" s="669"/>
      <c r="DN87" s="669"/>
      <c r="DO87" s="669"/>
      <c r="DP87" s="685"/>
      <c r="DQ87" s="666"/>
      <c r="DR87" s="669"/>
      <c r="DS87" s="669"/>
      <c r="DT87" s="669"/>
      <c r="DU87" s="685"/>
      <c r="DV87" s="647"/>
      <c r="DW87" s="648"/>
      <c r="DX87" s="648"/>
      <c r="DY87" s="648"/>
      <c r="DZ87" s="721"/>
      <c r="EA87" s="365"/>
    </row>
    <row r="88" spans="1:131" ht="26.25" customHeight="1">
      <c r="A88" s="374" t="s">
        <v>247</v>
      </c>
      <c r="B88" s="401" t="s">
        <v>179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70"/>
      <c r="BA88" s="570"/>
      <c r="BB88" s="570"/>
      <c r="BC88" s="570"/>
      <c r="BD88" s="593"/>
      <c r="BE88" s="377"/>
      <c r="BF88" s="377"/>
      <c r="BG88" s="377"/>
      <c r="BH88" s="377"/>
      <c r="BI88" s="377"/>
      <c r="BJ88" s="377"/>
      <c r="BK88" s="377"/>
      <c r="BL88" s="377"/>
      <c r="BM88" s="377"/>
      <c r="BN88" s="377"/>
      <c r="BO88" s="377"/>
      <c r="BP88" s="377"/>
      <c r="BQ88" s="373">
        <v>82</v>
      </c>
      <c r="BR88" s="641"/>
      <c r="BS88" s="647"/>
      <c r="BT88" s="648"/>
      <c r="BU88" s="648"/>
      <c r="BV88" s="648"/>
      <c r="BW88" s="648"/>
      <c r="BX88" s="648"/>
      <c r="BY88" s="648"/>
      <c r="BZ88" s="648"/>
      <c r="CA88" s="648"/>
      <c r="CB88" s="648"/>
      <c r="CC88" s="648"/>
      <c r="CD88" s="648"/>
      <c r="CE88" s="648"/>
      <c r="CF88" s="648"/>
      <c r="CG88" s="661"/>
      <c r="CH88" s="666"/>
      <c r="CI88" s="669"/>
      <c r="CJ88" s="669"/>
      <c r="CK88" s="669"/>
      <c r="CL88" s="685"/>
      <c r="CM88" s="666"/>
      <c r="CN88" s="669"/>
      <c r="CO88" s="669"/>
      <c r="CP88" s="669"/>
      <c r="CQ88" s="685"/>
      <c r="CR88" s="666"/>
      <c r="CS88" s="669"/>
      <c r="CT88" s="669"/>
      <c r="CU88" s="669"/>
      <c r="CV88" s="685"/>
      <c r="CW88" s="666"/>
      <c r="CX88" s="669"/>
      <c r="CY88" s="669"/>
      <c r="CZ88" s="669"/>
      <c r="DA88" s="685"/>
      <c r="DB88" s="666"/>
      <c r="DC88" s="669"/>
      <c r="DD88" s="669"/>
      <c r="DE88" s="669"/>
      <c r="DF88" s="685"/>
      <c r="DG88" s="666"/>
      <c r="DH88" s="669"/>
      <c r="DI88" s="669"/>
      <c r="DJ88" s="669"/>
      <c r="DK88" s="685"/>
      <c r="DL88" s="666"/>
      <c r="DM88" s="669"/>
      <c r="DN88" s="669"/>
      <c r="DO88" s="669"/>
      <c r="DP88" s="685"/>
      <c r="DQ88" s="666"/>
      <c r="DR88" s="669"/>
      <c r="DS88" s="669"/>
      <c r="DT88" s="669"/>
      <c r="DU88" s="685"/>
      <c r="DV88" s="647"/>
      <c r="DW88" s="648"/>
      <c r="DX88" s="648"/>
      <c r="DY88" s="648"/>
      <c r="DZ88" s="721"/>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3"/>
      <c r="BA89" s="603"/>
      <c r="BB89" s="603"/>
      <c r="BC89" s="603"/>
      <c r="BD89" s="603"/>
      <c r="BE89" s="377"/>
      <c r="BF89" s="377"/>
      <c r="BG89" s="377"/>
      <c r="BH89" s="377"/>
      <c r="BI89" s="377"/>
      <c r="BJ89" s="377"/>
      <c r="BK89" s="377"/>
      <c r="BL89" s="377"/>
      <c r="BM89" s="377"/>
      <c r="BN89" s="377"/>
      <c r="BO89" s="377"/>
      <c r="BP89" s="377"/>
      <c r="BQ89" s="373">
        <v>83</v>
      </c>
      <c r="BR89" s="641"/>
      <c r="BS89" s="647"/>
      <c r="BT89" s="648"/>
      <c r="BU89" s="648"/>
      <c r="BV89" s="648"/>
      <c r="BW89" s="648"/>
      <c r="BX89" s="648"/>
      <c r="BY89" s="648"/>
      <c r="BZ89" s="648"/>
      <c r="CA89" s="648"/>
      <c r="CB89" s="648"/>
      <c r="CC89" s="648"/>
      <c r="CD89" s="648"/>
      <c r="CE89" s="648"/>
      <c r="CF89" s="648"/>
      <c r="CG89" s="661"/>
      <c r="CH89" s="666"/>
      <c r="CI89" s="669"/>
      <c r="CJ89" s="669"/>
      <c r="CK89" s="669"/>
      <c r="CL89" s="685"/>
      <c r="CM89" s="666"/>
      <c r="CN89" s="669"/>
      <c r="CO89" s="669"/>
      <c r="CP89" s="669"/>
      <c r="CQ89" s="685"/>
      <c r="CR89" s="666"/>
      <c r="CS89" s="669"/>
      <c r="CT89" s="669"/>
      <c r="CU89" s="669"/>
      <c r="CV89" s="685"/>
      <c r="CW89" s="666"/>
      <c r="CX89" s="669"/>
      <c r="CY89" s="669"/>
      <c r="CZ89" s="669"/>
      <c r="DA89" s="685"/>
      <c r="DB89" s="666"/>
      <c r="DC89" s="669"/>
      <c r="DD89" s="669"/>
      <c r="DE89" s="669"/>
      <c r="DF89" s="685"/>
      <c r="DG89" s="666"/>
      <c r="DH89" s="669"/>
      <c r="DI89" s="669"/>
      <c r="DJ89" s="669"/>
      <c r="DK89" s="685"/>
      <c r="DL89" s="666"/>
      <c r="DM89" s="669"/>
      <c r="DN89" s="669"/>
      <c r="DO89" s="669"/>
      <c r="DP89" s="685"/>
      <c r="DQ89" s="666"/>
      <c r="DR89" s="669"/>
      <c r="DS89" s="669"/>
      <c r="DT89" s="669"/>
      <c r="DU89" s="685"/>
      <c r="DV89" s="647"/>
      <c r="DW89" s="648"/>
      <c r="DX89" s="648"/>
      <c r="DY89" s="648"/>
      <c r="DZ89" s="721"/>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3"/>
      <c r="BA90" s="603"/>
      <c r="BB90" s="603"/>
      <c r="BC90" s="603"/>
      <c r="BD90" s="603"/>
      <c r="BE90" s="377"/>
      <c r="BF90" s="377"/>
      <c r="BG90" s="377"/>
      <c r="BH90" s="377"/>
      <c r="BI90" s="377"/>
      <c r="BJ90" s="377"/>
      <c r="BK90" s="377"/>
      <c r="BL90" s="377"/>
      <c r="BM90" s="377"/>
      <c r="BN90" s="377"/>
      <c r="BO90" s="377"/>
      <c r="BP90" s="377"/>
      <c r="BQ90" s="373">
        <v>84</v>
      </c>
      <c r="BR90" s="641"/>
      <c r="BS90" s="647"/>
      <c r="BT90" s="648"/>
      <c r="BU90" s="648"/>
      <c r="BV90" s="648"/>
      <c r="BW90" s="648"/>
      <c r="BX90" s="648"/>
      <c r="BY90" s="648"/>
      <c r="BZ90" s="648"/>
      <c r="CA90" s="648"/>
      <c r="CB90" s="648"/>
      <c r="CC90" s="648"/>
      <c r="CD90" s="648"/>
      <c r="CE90" s="648"/>
      <c r="CF90" s="648"/>
      <c r="CG90" s="661"/>
      <c r="CH90" s="666"/>
      <c r="CI90" s="669"/>
      <c r="CJ90" s="669"/>
      <c r="CK90" s="669"/>
      <c r="CL90" s="685"/>
      <c r="CM90" s="666"/>
      <c r="CN90" s="669"/>
      <c r="CO90" s="669"/>
      <c r="CP90" s="669"/>
      <c r="CQ90" s="685"/>
      <c r="CR90" s="666"/>
      <c r="CS90" s="669"/>
      <c r="CT90" s="669"/>
      <c r="CU90" s="669"/>
      <c r="CV90" s="685"/>
      <c r="CW90" s="666"/>
      <c r="CX90" s="669"/>
      <c r="CY90" s="669"/>
      <c r="CZ90" s="669"/>
      <c r="DA90" s="685"/>
      <c r="DB90" s="666"/>
      <c r="DC90" s="669"/>
      <c r="DD90" s="669"/>
      <c r="DE90" s="669"/>
      <c r="DF90" s="685"/>
      <c r="DG90" s="666"/>
      <c r="DH90" s="669"/>
      <c r="DI90" s="669"/>
      <c r="DJ90" s="669"/>
      <c r="DK90" s="685"/>
      <c r="DL90" s="666"/>
      <c r="DM90" s="669"/>
      <c r="DN90" s="669"/>
      <c r="DO90" s="669"/>
      <c r="DP90" s="685"/>
      <c r="DQ90" s="666"/>
      <c r="DR90" s="669"/>
      <c r="DS90" s="669"/>
      <c r="DT90" s="669"/>
      <c r="DU90" s="685"/>
      <c r="DV90" s="647"/>
      <c r="DW90" s="648"/>
      <c r="DX90" s="648"/>
      <c r="DY90" s="648"/>
      <c r="DZ90" s="721"/>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3"/>
      <c r="BA91" s="603"/>
      <c r="BB91" s="603"/>
      <c r="BC91" s="603"/>
      <c r="BD91" s="603"/>
      <c r="BE91" s="377"/>
      <c r="BF91" s="377"/>
      <c r="BG91" s="377"/>
      <c r="BH91" s="377"/>
      <c r="BI91" s="377"/>
      <c r="BJ91" s="377"/>
      <c r="BK91" s="377"/>
      <c r="BL91" s="377"/>
      <c r="BM91" s="377"/>
      <c r="BN91" s="377"/>
      <c r="BO91" s="377"/>
      <c r="BP91" s="377"/>
      <c r="BQ91" s="373">
        <v>85</v>
      </c>
      <c r="BR91" s="641"/>
      <c r="BS91" s="647"/>
      <c r="BT91" s="648"/>
      <c r="BU91" s="648"/>
      <c r="BV91" s="648"/>
      <c r="BW91" s="648"/>
      <c r="BX91" s="648"/>
      <c r="BY91" s="648"/>
      <c r="BZ91" s="648"/>
      <c r="CA91" s="648"/>
      <c r="CB91" s="648"/>
      <c r="CC91" s="648"/>
      <c r="CD91" s="648"/>
      <c r="CE91" s="648"/>
      <c r="CF91" s="648"/>
      <c r="CG91" s="661"/>
      <c r="CH91" s="666"/>
      <c r="CI91" s="669"/>
      <c r="CJ91" s="669"/>
      <c r="CK91" s="669"/>
      <c r="CL91" s="685"/>
      <c r="CM91" s="666"/>
      <c r="CN91" s="669"/>
      <c r="CO91" s="669"/>
      <c r="CP91" s="669"/>
      <c r="CQ91" s="685"/>
      <c r="CR91" s="666"/>
      <c r="CS91" s="669"/>
      <c r="CT91" s="669"/>
      <c r="CU91" s="669"/>
      <c r="CV91" s="685"/>
      <c r="CW91" s="666"/>
      <c r="CX91" s="669"/>
      <c r="CY91" s="669"/>
      <c r="CZ91" s="669"/>
      <c r="DA91" s="685"/>
      <c r="DB91" s="666"/>
      <c r="DC91" s="669"/>
      <c r="DD91" s="669"/>
      <c r="DE91" s="669"/>
      <c r="DF91" s="685"/>
      <c r="DG91" s="666"/>
      <c r="DH91" s="669"/>
      <c r="DI91" s="669"/>
      <c r="DJ91" s="669"/>
      <c r="DK91" s="685"/>
      <c r="DL91" s="666"/>
      <c r="DM91" s="669"/>
      <c r="DN91" s="669"/>
      <c r="DO91" s="669"/>
      <c r="DP91" s="685"/>
      <c r="DQ91" s="666"/>
      <c r="DR91" s="669"/>
      <c r="DS91" s="669"/>
      <c r="DT91" s="669"/>
      <c r="DU91" s="685"/>
      <c r="DV91" s="647"/>
      <c r="DW91" s="648"/>
      <c r="DX91" s="648"/>
      <c r="DY91" s="648"/>
      <c r="DZ91" s="721"/>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3"/>
      <c r="BA92" s="603"/>
      <c r="BB92" s="603"/>
      <c r="BC92" s="603"/>
      <c r="BD92" s="603"/>
      <c r="BE92" s="377"/>
      <c r="BF92" s="377"/>
      <c r="BG92" s="377"/>
      <c r="BH92" s="377"/>
      <c r="BI92" s="377"/>
      <c r="BJ92" s="377"/>
      <c r="BK92" s="377"/>
      <c r="BL92" s="377"/>
      <c r="BM92" s="377"/>
      <c r="BN92" s="377"/>
      <c r="BO92" s="377"/>
      <c r="BP92" s="377"/>
      <c r="BQ92" s="373">
        <v>86</v>
      </c>
      <c r="BR92" s="641"/>
      <c r="BS92" s="647"/>
      <c r="BT92" s="648"/>
      <c r="BU92" s="648"/>
      <c r="BV92" s="648"/>
      <c r="BW92" s="648"/>
      <c r="BX92" s="648"/>
      <c r="BY92" s="648"/>
      <c r="BZ92" s="648"/>
      <c r="CA92" s="648"/>
      <c r="CB92" s="648"/>
      <c r="CC92" s="648"/>
      <c r="CD92" s="648"/>
      <c r="CE92" s="648"/>
      <c r="CF92" s="648"/>
      <c r="CG92" s="661"/>
      <c r="CH92" s="666"/>
      <c r="CI92" s="669"/>
      <c r="CJ92" s="669"/>
      <c r="CK92" s="669"/>
      <c r="CL92" s="685"/>
      <c r="CM92" s="666"/>
      <c r="CN92" s="669"/>
      <c r="CO92" s="669"/>
      <c r="CP92" s="669"/>
      <c r="CQ92" s="685"/>
      <c r="CR92" s="666"/>
      <c r="CS92" s="669"/>
      <c r="CT92" s="669"/>
      <c r="CU92" s="669"/>
      <c r="CV92" s="685"/>
      <c r="CW92" s="666"/>
      <c r="CX92" s="669"/>
      <c r="CY92" s="669"/>
      <c r="CZ92" s="669"/>
      <c r="DA92" s="685"/>
      <c r="DB92" s="666"/>
      <c r="DC92" s="669"/>
      <c r="DD92" s="669"/>
      <c r="DE92" s="669"/>
      <c r="DF92" s="685"/>
      <c r="DG92" s="666"/>
      <c r="DH92" s="669"/>
      <c r="DI92" s="669"/>
      <c r="DJ92" s="669"/>
      <c r="DK92" s="685"/>
      <c r="DL92" s="666"/>
      <c r="DM92" s="669"/>
      <c r="DN92" s="669"/>
      <c r="DO92" s="669"/>
      <c r="DP92" s="685"/>
      <c r="DQ92" s="666"/>
      <c r="DR92" s="669"/>
      <c r="DS92" s="669"/>
      <c r="DT92" s="669"/>
      <c r="DU92" s="685"/>
      <c r="DV92" s="647"/>
      <c r="DW92" s="648"/>
      <c r="DX92" s="648"/>
      <c r="DY92" s="648"/>
      <c r="DZ92" s="721"/>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3"/>
      <c r="BA93" s="603"/>
      <c r="BB93" s="603"/>
      <c r="BC93" s="603"/>
      <c r="BD93" s="603"/>
      <c r="BE93" s="377"/>
      <c r="BF93" s="377"/>
      <c r="BG93" s="377"/>
      <c r="BH93" s="377"/>
      <c r="BI93" s="377"/>
      <c r="BJ93" s="377"/>
      <c r="BK93" s="377"/>
      <c r="BL93" s="377"/>
      <c r="BM93" s="377"/>
      <c r="BN93" s="377"/>
      <c r="BO93" s="377"/>
      <c r="BP93" s="377"/>
      <c r="BQ93" s="373">
        <v>87</v>
      </c>
      <c r="BR93" s="641"/>
      <c r="BS93" s="647"/>
      <c r="BT93" s="648"/>
      <c r="BU93" s="648"/>
      <c r="BV93" s="648"/>
      <c r="BW93" s="648"/>
      <c r="BX93" s="648"/>
      <c r="BY93" s="648"/>
      <c r="BZ93" s="648"/>
      <c r="CA93" s="648"/>
      <c r="CB93" s="648"/>
      <c r="CC93" s="648"/>
      <c r="CD93" s="648"/>
      <c r="CE93" s="648"/>
      <c r="CF93" s="648"/>
      <c r="CG93" s="661"/>
      <c r="CH93" s="666"/>
      <c r="CI93" s="669"/>
      <c r="CJ93" s="669"/>
      <c r="CK93" s="669"/>
      <c r="CL93" s="685"/>
      <c r="CM93" s="666"/>
      <c r="CN93" s="669"/>
      <c r="CO93" s="669"/>
      <c r="CP93" s="669"/>
      <c r="CQ93" s="685"/>
      <c r="CR93" s="666"/>
      <c r="CS93" s="669"/>
      <c r="CT93" s="669"/>
      <c r="CU93" s="669"/>
      <c r="CV93" s="685"/>
      <c r="CW93" s="666"/>
      <c r="CX93" s="669"/>
      <c r="CY93" s="669"/>
      <c r="CZ93" s="669"/>
      <c r="DA93" s="685"/>
      <c r="DB93" s="666"/>
      <c r="DC93" s="669"/>
      <c r="DD93" s="669"/>
      <c r="DE93" s="669"/>
      <c r="DF93" s="685"/>
      <c r="DG93" s="666"/>
      <c r="DH93" s="669"/>
      <c r="DI93" s="669"/>
      <c r="DJ93" s="669"/>
      <c r="DK93" s="685"/>
      <c r="DL93" s="666"/>
      <c r="DM93" s="669"/>
      <c r="DN93" s="669"/>
      <c r="DO93" s="669"/>
      <c r="DP93" s="685"/>
      <c r="DQ93" s="666"/>
      <c r="DR93" s="669"/>
      <c r="DS93" s="669"/>
      <c r="DT93" s="669"/>
      <c r="DU93" s="685"/>
      <c r="DV93" s="647"/>
      <c r="DW93" s="648"/>
      <c r="DX93" s="648"/>
      <c r="DY93" s="648"/>
      <c r="DZ93" s="721"/>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3"/>
      <c r="BA94" s="603"/>
      <c r="BB94" s="603"/>
      <c r="BC94" s="603"/>
      <c r="BD94" s="603"/>
      <c r="BE94" s="377"/>
      <c r="BF94" s="377"/>
      <c r="BG94" s="377"/>
      <c r="BH94" s="377"/>
      <c r="BI94" s="377"/>
      <c r="BJ94" s="377"/>
      <c r="BK94" s="377"/>
      <c r="BL94" s="377"/>
      <c r="BM94" s="377"/>
      <c r="BN94" s="377"/>
      <c r="BO94" s="377"/>
      <c r="BP94" s="377"/>
      <c r="BQ94" s="373">
        <v>88</v>
      </c>
      <c r="BR94" s="641"/>
      <c r="BS94" s="647"/>
      <c r="BT94" s="648"/>
      <c r="BU94" s="648"/>
      <c r="BV94" s="648"/>
      <c r="BW94" s="648"/>
      <c r="BX94" s="648"/>
      <c r="BY94" s="648"/>
      <c r="BZ94" s="648"/>
      <c r="CA94" s="648"/>
      <c r="CB94" s="648"/>
      <c r="CC94" s="648"/>
      <c r="CD94" s="648"/>
      <c r="CE94" s="648"/>
      <c r="CF94" s="648"/>
      <c r="CG94" s="661"/>
      <c r="CH94" s="666"/>
      <c r="CI94" s="669"/>
      <c r="CJ94" s="669"/>
      <c r="CK94" s="669"/>
      <c r="CL94" s="685"/>
      <c r="CM94" s="666"/>
      <c r="CN94" s="669"/>
      <c r="CO94" s="669"/>
      <c r="CP94" s="669"/>
      <c r="CQ94" s="685"/>
      <c r="CR94" s="666"/>
      <c r="CS94" s="669"/>
      <c r="CT94" s="669"/>
      <c r="CU94" s="669"/>
      <c r="CV94" s="685"/>
      <c r="CW94" s="666"/>
      <c r="CX94" s="669"/>
      <c r="CY94" s="669"/>
      <c r="CZ94" s="669"/>
      <c r="DA94" s="685"/>
      <c r="DB94" s="666"/>
      <c r="DC94" s="669"/>
      <c r="DD94" s="669"/>
      <c r="DE94" s="669"/>
      <c r="DF94" s="685"/>
      <c r="DG94" s="666"/>
      <c r="DH94" s="669"/>
      <c r="DI94" s="669"/>
      <c r="DJ94" s="669"/>
      <c r="DK94" s="685"/>
      <c r="DL94" s="666"/>
      <c r="DM94" s="669"/>
      <c r="DN94" s="669"/>
      <c r="DO94" s="669"/>
      <c r="DP94" s="685"/>
      <c r="DQ94" s="666"/>
      <c r="DR94" s="669"/>
      <c r="DS94" s="669"/>
      <c r="DT94" s="669"/>
      <c r="DU94" s="685"/>
      <c r="DV94" s="647"/>
      <c r="DW94" s="648"/>
      <c r="DX94" s="648"/>
      <c r="DY94" s="648"/>
      <c r="DZ94" s="721"/>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3"/>
      <c r="BA95" s="603"/>
      <c r="BB95" s="603"/>
      <c r="BC95" s="603"/>
      <c r="BD95" s="603"/>
      <c r="BE95" s="377"/>
      <c r="BF95" s="377"/>
      <c r="BG95" s="377"/>
      <c r="BH95" s="377"/>
      <c r="BI95" s="377"/>
      <c r="BJ95" s="377"/>
      <c r="BK95" s="377"/>
      <c r="BL95" s="377"/>
      <c r="BM95" s="377"/>
      <c r="BN95" s="377"/>
      <c r="BO95" s="377"/>
      <c r="BP95" s="377"/>
      <c r="BQ95" s="373">
        <v>89</v>
      </c>
      <c r="BR95" s="641"/>
      <c r="BS95" s="647"/>
      <c r="BT95" s="648"/>
      <c r="BU95" s="648"/>
      <c r="BV95" s="648"/>
      <c r="BW95" s="648"/>
      <c r="BX95" s="648"/>
      <c r="BY95" s="648"/>
      <c r="BZ95" s="648"/>
      <c r="CA95" s="648"/>
      <c r="CB95" s="648"/>
      <c r="CC95" s="648"/>
      <c r="CD95" s="648"/>
      <c r="CE95" s="648"/>
      <c r="CF95" s="648"/>
      <c r="CG95" s="661"/>
      <c r="CH95" s="666"/>
      <c r="CI95" s="669"/>
      <c r="CJ95" s="669"/>
      <c r="CK95" s="669"/>
      <c r="CL95" s="685"/>
      <c r="CM95" s="666"/>
      <c r="CN95" s="669"/>
      <c r="CO95" s="669"/>
      <c r="CP95" s="669"/>
      <c r="CQ95" s="685"/>
      <c r="CR95" s="666"/>
      <c r="CS95" s="669"/>
      <c r="CT95" s="669"/>
      <c r="CU95" s="669"/>
      <c r="CV95" s="685"/>
      <c r="CW95" s="666"/>
      <c r="CX95" s="669"/>
      <c r="CY95" s="669"/>
      <c r="CZ95" s="669"/>
      <c r="DA95" s="685"/>
      <c r="DB95" s="666"/>
      <c r="DC95" s="669"/>
      <c r="DD95" s="669"/>
      <c r="DE95" s="669"/>
      <c r="DF95" s="685"/>
      <c r="DG95" s="666"/>
      <c r="DH95" s="669"/>
      <c r="DI95" s="669"/>
      <c r="DJ95" s="669"/>
      <c r="DK95" s="685"/>
      <c r="DL95" s="666"/>
      <c r="DM95" s="669"/>
      <c r="DN95" s="669"/>
      <c r="DO95" s="669"/>
      <c r="DP95" s="685"/>
      <c r="DQ95" s="666"/>
      <c r="DR95" s="669"/>
      <c r="DS95" s="669"/>
      <c r="DT95" s="669"/>
      <c r="DU95" s="685"/>
      <c r="DV95" s="647"/>
      <c r="DW95" s="648"/>
      <c r="DX95" s="648"/>
      <c r="DY95" s="648"/>
      <c r="DZ95" s="721"/>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3"/>
      <c r="BA96" s="603"/>
      <c r="BB96" s="603"/>
      <c r="BC96" s="603"/>
      <c r="BD96" s="603"/>
      <c r="BE96" s="377"/>
      <c r="BF96" s="377"/>
      <c r="BG96" s="377"/>
      <c r="BH96" s="377"/>
      <c r="BI96" s="377"/>
      <c r="BJ96" s="377"/>
      <c r="BK96" s="377"/>
      <c r="BL96" s="377"/>
      <c r="BM96" s="377"/>
      <c r="BN96" s="377"/>
      <c r="BO96" s="377"/>
      <c r="BP96" s="377"/>
      <c r="BQ96" s="373">
        <v>90</v>
      </c>
      <c r="BR96" s="641"/>
      <c r="BS96" s="647"/>
      <c r="BT96" s="648"/>
      <c r="BU96" s="648"/>
      <c r="BV96" s="648"/>
      <c r="BW96" s="648"/>
      <c r="BX96" s="648"/>
      <c r="BY96" s="648"/>
      <c r="BZ96" s="648"/>
      <c r="CA96" s="648"/>
      <c r="CB96" s="648"/>
      <c r="CC96" s="648"/>
      <c r="CD96" s="648"/>
      <c r="CE96" s="648"/>
      <c r="CF96" s="648"/>
      <c r="CG96" s="661"/>
      <c r="CH96" s="666"/>
      <c r="CI96" s="669"/>
      <c r="CJ96" s="669"/>
      <c r="CK96" s="669"/>
      <c r="CL96" s="685"/>
      <c r="CM96" s="666"/>
      <c r="CN96" s="669"/>
      <c r="CO96" s="669"/>
      <c r="CP96" s="669"/>
      <c r="CQ96" s="685"/>
      <c r="CR96" s="666"/>
      <c r="CS96" s="669"/>
      <c r="CT96" s="669"/>
      <c r="CU96" s="669"/>
      <c r="CV96" s="685"/>
      <c r="CW96" s="666"/>
      <c r="CX96" s="669"/>
      <c r="CY96" s="669"/>
      <c r="CZ96" s="669"/>
      <c r="DA96" s="685"/>
      <c r="DB96" s="666"/>
      <c r="DC96" s="669"/>
      <c r="DD96" s="669"/>
      <c r="DE96" s="669"/>
      <c r="DF96" s="685"/>
      <c r="DG96" s="666"/>
      <c r="DH96" s="669"/>
      <c r="DI96" s="669"/>
      <c r="DJ96" s="669"/>
      <c r="DK96" s="685"/>
      <c r="DL96" s="666"/>
      <c r="DM96" s="669"/>
      <c r="DN96" s="669"/>
      <c r="DO96" s="669"/>
      <c r="DP96" s="685"/>
      <c r="DQ96" s="666"/>
      <c r="DR96" s="669"/>
      <c r="DS96" s="669"/>
      <c r="DT96" s="669"/>
      <c r="DU96" s="685"/>
      <c r="DV96" s="647"/>
      <c r="DW96" s="648"/>
      <c r="DX96" s="648"/>
      <c r="DY96" s="648"/>
      <c r="DZ96" s="721"/>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3"/>
      <c r="BA97" s="603"/>
      <c r="BB97" s="603"/>
      <c r="BC97" s="603"/>
      <c r="BD97" s="603"/>
      <c r="BE97" s="377"/>
      <c r="BF97" s="377"/>
      <c r="BG97" s="377"/>
      <c r="BH97" s="377"/>
      <c r="BI97" s="377"/>
      <c r="BJ97" s="377"/>
      <c r="BK97" s="377"/>
      <c r="BL97" s="377"/>
      <c r="BM97" s="377"/>
      <c r="BN97" s="377"/>
      <c r="BO97" s="377"/>
      <c r="BP97" s="377"/>
      <c r="BQ97" s="373">
        <v>91</v>
      </c>
      <c r="BR97" s="641"/>
      <c r="BS97" s="647"/>
      <c r="BT97" s="648"/>
      <c r="BU97" s="648"/>
      <c r="BV97" s="648"/>
      <c r="BW97" s="648"/>
      <c r="BX97" s="648"/>
      <c r="BY97" s="648"/>
      <c r="BZ97" s="648"/>
      <c r="CA97" s="648"/>
      <c r="CB97" s="648"/>
      <c r="CC97" s="648"/>
      <c r="CD97" s="648"/>
      <c r="CE97" s="648"/>
      <c r="CF97" s="648"/>
      <c r="CG97" s="661"/>
      <c r="CH97" s="666"/>
      <c r="CI97" s="669"/>
      <c r="CJ97" s="669"/>
      <c r="CK97" s="669"/>
      <c r="CL97" s="685"/>
      <c r="CM97" s="666"/>
      <c r="CN97" s="669"/>
      <c r="CO97" s="669"/>
      <c r="CP97" s="669"/>
      <c r="CQ97" s="685"/>
      <c r="CR97" s="666"/>
      <c r="CS97" s="669"/>
      <c r="CT97" s="669"/>
      <c r="CU97" s="669"/>
      <c r="CV97" s="685"/>
      <c r="CW97" s="666"/>
      <c r="CX97" s="669"/>
      <c r="CY97" s="669"/>
      <c r="CZ97" s="669"/>
      <c r="DA97" s="685"/>
      <c r="DB97" s="666"/>
      <c r="DC97" s="669"/>
      <c r="DD97" s="669"/>
      <c r="DE97" s="669"/>
      <c r="DF97" s="685"/>
      <c r="DG97" s="666"/>
      <c r="DH97" s="669"/>
      <c r="DI97" s="669"/>
      <c r="DJ97" s="669"/>
      <c r="DK97" s="685"/>
      <c r="DL97" s="666"/>
      <c r="DM97" s="669"/>
      <c r="DN97" s="669"/>
      <c r="DO97" s="669"/>
      <c r="DP97" s="685"/>
      <c r="DQ97" s="666"/>
      <c r="DR97" s="669"/>
      <c r="DS97" s="669"/>
      <c r="DT97" s="669"/>
      <c r="DU97" s="685"/>
      <c r="DV97" s="647"/>
      <c r="DW97" s="648"/>
      <c r="DX97" s="648"/>
      <c r="DY97" s="648"/>
      <c r="DZ97" s="721"/>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3"/>
      <c r="BA98" s="603"/>
      <c r="BB98" s="603"/>
      <c r="BC98" s="603"/>
      <c r="BD98" s="603"/>
      <c r="BE98" s="377"/>
      <c r="BF98" s="377"/>
      <c r="BG98" s="377"/>
      <c r="BH98" s="377"/>
      <c r="BI98" s="377"/>
      <c r="BJ98" s="377"/>
      <c r="BK98" s="377"/>
      <c r="BL98" s="377"/>
      <c r="BM98" s="377"/>
      <c r="BN98" s="377"/>
      <c r="BO98" s="377"/>
      <c r="BP98" s="377"/>
      <c r="BQ98" s="373">
        <v>92</v>
      </c>
      <c r="BR98" s="641"/>
      <c r="BS98" s="647"/>
      <c r="BT98" s="648"/>
      <c r="BU98" s="648"/>
      <c r="BV98" s="648"/>
      <c r="BW98" s="648"/>
      <c r="BX98" s="648"/>
      <c r="BY98" s="648"/>
      <c r="BZ98" s="648"/>
      <c r="CA98" s="648"/>
      <c r="CB98" s="648"/>
      <c r="CC98" s="648"/>
      <c r="CD98" s="648"/>
      <c r="CE98" s="648"/>
      <c r="CF98" s="648"/>
      <c r="CG98" s="661"/>
      <c r="CH98" s="666"/>
      <c r="CI98" s="669"/>
      <c r="CJ98" s="669"/>
      <c r="CK98" s="669"/>
      <c r="CL98" s="685"/>
      <c r="CM98" s="666"/>
      <c r="CN98" s="669"/>
      <c r="CO98" s="669"/>
      <c r="CP98" s="669"/>
      <c r="CQ98" s="685"/>
      <c r="CR98" s="666"/>
      <c r="CS98" s="669"/>
      <c r="CT98" s="669"/>
      <c r="CU98" s="669"/>
      <c r="CV98" s="685"/>
      <c r="CW98" s="666"/>
      <c r="CX98" s="669"/>
      <c r="CY98" s="669"/>
      <c r="CZ98" s="669"/>
      <c r="DA98" s="685"/>
      <c r="DB98" s="666"/>
      <c r="DC98" s="669"/>
      <c r="DD98" s="669"/>
      <c r="DE98" s="669"/>
      <c r="DF98" s="685"/>
      <c r="DG98" s="666"/>
      <c r="DH98" s="669"/>
      <c r="DI98" s="669"/>
      <c r="DJ98" s="669"/>
      <c r="DK98" s="685"/>
      <c r="DL98" s="666"/>
      <c r="DM98" s="669"/>
      <c r="DN98" s="669"/>
      <c r="DO98" s="669"/>
      <c r="DP98" s="685"/>
      <c r="DQ98" s="666"/>
      <c r="DR98" s="669"/>
      <c r="DS98" s="669"/>
      <c r="DT98" s="669"/>
      <c r="DU98" s="685"/>
      <c r="DV98" s="647"/>
      <c r="DW98" s="648"/>
      <c r="DX98" s="648"/>
      <c r="DY98" s="648"/>
      <c r="DZ98" s="721"/>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3"/>
      <c r="BA99" s="603"/>
      <c r="BB99" s="603"/>
      <c r="BC99" s="603"/>
      <c r="BD99" s="603"/>
      <c r="BE99" s="377"/>
      <c r="BF99" s="377"/>
      <c r="BG99" s="377"/>
      <c r="BH99" s="377"/>
      <c r="BI99" s="377"/>
      <c r="BJ99" s="377"/>
      <c r="BK99" s="377"/>
      <c r="BL99" s="377"/>
      <c r="BM99" s="377"/>
      <c r="BN99" s="377"/>
      <c r="BO99" s="377"/>
      <c r="BP99" s="377"/>
      <c r="BQ99" s="373">
        <v>93</v>
      </c>
      <c r="BR99" s="641"/>
      <c r="BS99" s="647"/>
      <c r="BT99" s="648"/>
      <c r="BU99" s="648"/>
      <c r="BV99" s="648"/>
      <c r="BW99" s="648"/>
      <c r="BX99" s="648"/>
      <c r="BY99" s="648"/>
      <c r="BZ99" s="648"/>
      <c r="CA99" s="648"/>
      <c r="CB99" s="648"/>
      <c r="CC99" s="648"/>
      <c r="CD99" s="648"/>
      <c r="CE99" s="648"/>
      <c r="CF99" s="648"/>
      <c r="CG99" s="661"/>
      <c r="CH99" s="666"/>
      <c r="CI99" s="669"/>
      <c r="CJ99" s="669"/>
      <c r="CK99" s="669"/>
      <c r="CL99" s="685"/>
      <c r="CM99" s="666"/>
      <c r="CN99" s="669"/>
      <c r="CO99" s="669"/>
      <c r="CP99" s="669"/>
      <c r="CQ99" s="685"/>
      <c r="CR99" s="666"/>
      <c r="CS99" s="669"/>
      <c r="CT99" s="669"/>
      <c r="CU99" s="669"/>
      <c r="CV99" s="685"/>
      <c r="CW99" s="666"/>
      <c r="CX99" s="669"/>
      <c r="CY99" s="669"/>
      <c r="CZ99" s="669"/>
      <c r="DA99" s="685"/>
      <c r="DB99" s="666"/>
      <c r="DC99" s="669"/>
      <c r="DD99" s="669"/>
      <c r="DE99" s="669"/>
      <c r="DF99" s="685"/>
      <c r="DG99" s="666"/>
      <c r="DH99" s="669"/>
      <c r="DI99" s="669"/>
      <c r="DJ99" s="669"/>
      <c r="DK99" s="685"/>
      <c r="DL99" s="666"/>
      <c r="DM99" s="669"/>
      <c r="DN99" s="669"/>
      <c r="DO99" s="669"/>
      <c r="DP99" s="685"/>
      <c r="DQ99" s="666"/>
      <c r="DR99" s="669"/>
      <c r="DS99" s="669"/>
      <c r="DT99" s="669"/>
      <c r="DU99" s="685"/>
      <c r="DV99" s="647"/>
      <c r="DW99" s="648"/>
      <c r="DX99" s="648"/>
      <c r="DY99" s="648"/>
      <c r="DZ99" s="721"/>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3"/>
      <c r="BA100" s="603"/>
      <c r="BB100" s="603"/>
      <c r="BC100" s="603"/>
      <c r="BD100" s="603"/>
      <c r="BE100" s="377"/>
      <c r="BF100" s="377"/>
      <c r="BG100" s="377"/>
      <c r="BH100" s="377"/>
      <c r="BI100" s="377"/>
      <c r="BJ100" s="377"/>
      <c r="BK100" s="377"/>
      <c r="BL100" s="377"/>
      <c r="BM100" s="377"/>
      <c r="BN100" s="377"/>
      <c r="BO100" s="377"/>
      <c r="BP100" s="377"/>
      <c r="BQ100" s="373">
        <v>94</v>
      </c>
      <c r="BR100" s="641"/>
      <c r="BS100" s="647"/>
      <c r="BT100" s="648"/>
      <c r="BU100" s="648"/>
      <c r="BV100" s="648"/>
      <c r="BW100" s="648"/>
      <c r="BX100" s="648"/>
      <c r="BY100" s="648"/>
      <c r="BZ100" s="648"/>
      <c r="CA100" s="648"/>
      <c r="CB100" s="648"/>
      <c r="CC100" s="648"/>
      <c r="CD100" s="648"/>
      <c r="CE100" s="648"/>
      <c r="CF100" s="648"/>
      <c r="CG100" s="661"/>
      <c r="CH100" s="666"/>
      <c r="CI100" s="669"/>
      <c r="CJ100" s="669"/>
      <c r="CK100" s="669"/>
      <c r="CL100" s="685"/>
      <c r="CM100" s="666"/>
      <c r="CN100" s="669"/>
      <c r="CO100" s="669"/>
      <c r="CP100" s="669"/>
      <c r="CQ100" s="685"/>
      <c r="CR100" s="666"/>
      <c r="CS100" s="669"/>
      <c r="CT100" s="669"/>
      <c r="CU100" s="669"/>
      <c r="CV100" s="685"/>
      <c r="CW100" s="666"/>
      <c r="CX100" s="669"/>
      <c r="CY100" s="669"/>
      <c r="CZ100" s="669"/>
      <c r="DA100" s="685"/>
      <c r="DB100" s="666"/>
      <c r="DC100" s="669"/>
      <c r="DD100" s="669"/>
      <c r="DE100" s="669"/>
      <c r="DF100" s="685"/>
      <c r="DG100" s="666"/>
      <c r="DH100" s="669"/>
      <c r="DI100" s="669"/>
      <c r="DJ100" s="669"/>
      <c r="DK100" s="685"/>
      <c r="DL100" s="666"/>
      <c r="DM100" s="669"/>
      <c r="DN100" s="669"/>
      <c r="DO100" s="669"/>
      <c r="DP100" s="685"/>
      <c r="DQ100" s="666"/>
      <c r="DR100" s="669"/>
      <c r="DS100" s="669"/>
      <c r="DT100" s="669"/>
      <c r="DU100" s="685"/>
      <c r="DV100" s="647"/>
      <c r="DW100" s="648"/>
      <c r="DX100" s="648"/>
      <c r="DY100" s="648"/>
      <c r="DZ100" s="721"/>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3"/>
      <c r="BA101" s="603"/>
      <c r="BB101" s="603"/>
      <c r="BC101" s="603"/>
      <c r="BD101" s="603"/>
      <c r="BE101" s="377"/>
      <c r="BF101" s="377"/>
      <c r="BG101" s="377"/>
      <c r="BH101" s="377"/>
      <c r="BI101" s="377"/>
      <c r="BJ101" s="377"/>
      <c r="BK101" s="377"/>
      <c r="BL101" s="377"/>
      <c r="BM101" s="377"/>
      <c r="BN101" s="377"/>
      <c r="BO101" s="377"/>
      <c r="BP101" s="377"/>
      <c r="BQ101" s="373">
        <v>95</v>
      </c>
      <c r="BR101" s="641"/>
      <c r="BS101" s="647"/>
      <c r="BT101" s="648"/>
      <c r="BU101" s="648"/>
      <c r="BV101" s="648"/>
      <c r="BW101" s="648"/>
      <c r="BX101" s="648"/>
      <c r="BY101" s="648"/>
      <c r="BZ101" s="648"/>
      <c r="CA101" s="648"/>
      <c r="CB101" s="648"/>
      <c r="CC101" s="648"/>
      <c r="CD101" s="648"/>
      <c r="CE101" s="648"/>
      <c r="CF101" s="648"/>
      <c r="CG101" s="661"/>
      <c r="CH101" s="666"/>
      <c r="CI101" s="669"/>
      <c r="CJ101" s="669"/>
      <c r="CK101" s="669"/>
      <c r="CL101" s="685"/>
      <c r="CM101" s="666"/>
      <c r="CN101" s="669"/>
      <c r="CO101" s="669"/>
      <c r="CP101" s="669"/>
      <c r="CQ101" s="685"/>
      <c r="CR101" s="666"/>
      <c r="CS101" s="669"/>
      <c r="CT101" s="669"/>
      <c r="CU101" s="669"/>
      <c r="CV101" s="685"/>
      <c r="CW101" s="666"/>
      <c r="CX101" s="669"/>
      <c r="CY101" s="669"/>
      <c r="CZ101" s="669"/>
      <c r="DA101" s="685"/>
      <c r="DB101" s="666"/>
      <c r="DC101" s="669"/>
      <c r="DD101" s="669"/>
      <c r="DE101" s="669"/>
      <c r="DF101" s="685"/>
      <c r="DG101" s="666"/>
      <c r="DH101" s="669"/>
      <c r="DI101" s="669"/>
      <c r="DJ101" s="669"/>
      <c r="DK101" s="685"/>
      <c r="DL101" s="666"/>
      <c r="DM101" s="669"/>
      <c r="DN101" s="669"/>
      <c r="DO101" s="669"/>
      <c r="DP101" s="685"/>
      <c r="DQ101" s="666"/>
      <c r="DR101" s="669"/>
      <c r="DS101" s="669"/>
      <c r="DT101" s="669"/>
      <c r="DU101" s="685"/>
      <c r="DV101" s="647"/>
      <c r="DW101" s="648"/>
      <c r="DX101" s="648"/>
      <c r="DY101" s="648"/>
      <c r="DZ101" s="721"/>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3"/>
      <c r="BA102" s="603"/>
      <c r="BB102" s="603"/>
      <c r="BC102" s="603"/>
      <c r="BD102" s="603"/>
      <c r="BE102" s="377"/>
      <c r="BF102" s="377"/>
      <c r="BG102" s="377"/>
      <c r="BH102" s="377"/>
      <c r="BI102" s="377"/>
      <c r="BJ102" s="377"/>
      <c r="BK102" s="377"/>
      <c r="BL102" s="377"/>
      <c r="BM102" s="377"/>
      <c r="BN102" s="377"/>
      <c r="BO102" s="377"/>
      <c r="BP102" s="377"/>
      <c r="BQ102" s="374" t="s">
        <v>247</v>
      </c>
      <c r="BR102" s="401" t="s">
        <v>453</v>
      </c>
      <c r="BS102" s="421"/>
      <c r="BT102" s="421"/>
      <c r="BU102" s="421"/>
      <c r="BV102" s="421"/>
      <c r="BW102" s="421"/>
      <c r="BX102" s="421"/>
      <c r="BY102" s="421"/>
      <c r="BZ102" s="421"/>
      <c r="CA102" s="421"/>
      <c r="CB102" s="421"/>
      <c r="CC102" s="421"/>
      <c r="CD102" s="421"/>
      <c r="CE102" s="421"/>
      <c r="CF102" s="421"/>
      <c r="CG102" s="433"/>
      <c r="CH102" s="667"/>
      <c r="CI102" s="670"/>
      <c r="CJ102" s="670"/>
      <c r="CK102" s="670"/>
      <c r="CL102" s="686"/>
      <c r="CM102" s="667"/>
      <c r="CN102" s="670"/>
      <c r="CO102" s="670"/>
      <c r="CP102" s="670"/>
      <c r="CQ102" s="686"/>
      <c r="CR102" s="698"/>
      <c r="CS102" s="606"/>
      <c r="CT102" s="606"/>
      <c r="CU102" s="606"/>
      <c r="CV102" s="699"/>
      <c r="CW102" s="698"/>
      <c r="CX102" s="606"/>
      <c r="CY102" s="606"/>
      <c r="CZ102" s="606"/>
      <c r="DA102" s="699"/>
      <c r="DB102" s="698"/>
      <c r="DC102" s="606"/>
      <c r="DD102" s="606"/>
      <c r="DE102" s="606"/>
      <c r="DF102" s="699"/>
      <c r="DG102" s="698"/>
      <c r="DH102" s="606"/>
      <c r="DI102" s="606"/>
      <c r="DJ102" s="606"/>
      <c r="DK102" s="699"/>
      <c r="DL102" s="698"/>
      <c r="DM102" s="606"/>
      <c r="DN102" s="606"/>
      <c r="DO102" s="606"/>
      <c r="DP102" s="699"/>
      <c r="DQ102" s="698"/>
      <c r="DR102" s="606"/>
      <c r="DS102" s="606"/>
      <c r="DT102" s="606"/>
      <c r="DU102" s="699"/>
      <c r="DV102" s="401"/>
      <c r="DW102" s="421"/>
      <c r="DX102" s="421"/>
      <c r="DY102" s="421"/>
      <c r="DZ102" s="722"/>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3"/>
      <c r="BA103" s="603"/>
      <c r="BB103" s="603"/>
      <c r="BC103" s="603"/>
      <c r="BD103" s="603"/>
      <c r="BE103" s="377"/>
      <c r="BF103" s="377"/>
      <c r="BG103" s="377"/>
      <c r="BH103" s="377"/>
      <c r="BI103" s="377"/>
      <c r="BJ103" s="377"/>
      <c r="BK103" s="377"/>
      <c r="BL103" s="377"/>
      <c r="BM103" s="377"/>
      <c r="BN103" s="377"/>
      <c r="BO103" s="377"/>
      <c r="BP103" s="377"/>
      <c r="BQ103" s="633" t="s">
        <v>468</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3"/>
      <c r="BA104" s="603"/>
      <c r="BB104" s="603"/>
      <c r="BC104" s="603"/>
      <c r="BD104" s="603"/>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7"/>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7"/>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474</v>
      </c>
      <c r="AG109" s="406"/>
      <c r="AH109" s="406"/>
      <c r="AI109" s="406"/>
      <c r="AJ109" s="469"/>
      <c r="AK109" s="480" t="s">
        <v>185</v>
      </c>
      <c r="AL109" s="406"/>
      <c r="AM109" s="406"/>
      <c r="AN109" s="406"/>
      <c r="AO109" s="469"/>
      <c r="AP109" s="480" t="s">
        <v>476</v>
      </c>
      <c r="AQ109" s="406"/>
      <c r="AR109" s="406"/>
      <c r="AS109" s="406"/>
      <c r="AT109" s="558"/>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474</v>
      </c>
      <c r="BW109" s="406"/>
      <c r="BX109" s="406"/>
      <c r="BY109" s="406"/>
      <c r="BZ109" s="469"/>
      <c r="CA109" s="480" t="s">
        <v>185</v>
      </c>
      <c r="CB109" s="406"/>
      <c r="CC109" s="406"/>
      <c r="CD109" s="406"/>
      <c r="CE109" s="469"/>
      <c r="CF109" s="657" t="s">
        <v>476</v>
      </c>
      <c r="CG109" s="657"/>
      <c r="CH109" s="657"/>
      <c r="CI109" s="657"/>
      <c r="CJ109" s="657"/>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474</v>
      </c>
      <c r="DM109" s="406"/>
      <c r="DN109" s="406"/>
      <c r="DO109" s="406"/>
      <c r="DP109" s="469"/>
      <c r="DQ109" s="480" t="s">
        <v>185</v>
      </c>
      <c r="DR109" s="406"/>
      <c r="DS109" s="406"/>
      <c r="DT109" s="406"/>
      <c r="DU109" s="469"/>
      <c r="DV109" s="480" t="s">
        <v>476</v>
      </c>
      <c r="DW109" s="406"/>
      <c r="DX109" s="406"/>
      <c r="DY109" s="406"/>
      <c r="DZ109" s="558"/>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1148877</v>
      </c>
      <c r="AB110" s="487"/>
      <c r="AC110" s="487"/>
      <c r="AD110" s="487"/>
      <c r="AE110" s="498"/>
      <c r="AF110" s="514">
        <v>1090483</v>
      </c>
      <c r="AG110" s="487"/>
      <c r="AH110" s="487"/>
      <c r="AI110" s="487"/>
      <c r="AJ110" s="498"/>
      <c r="AK110" s="514">
        <v>1087129</v>
      </c>
      <c r="AL110" s="487"/>
      <c r="AM110" s="487"/>
      <c r="AN110" s="487"/>
      <c r="AO110" s="498"/>
      <c r="AP110" s="539">
        <v>21.8</v>
      </c>
      <c r="AQ110" s="548"/>
      <c r="AR110" s="548"/>
      <c r="AS110" s="548"/>
      <c r="AT110" s="559"/>
      <c r="AU110" s="571" t="s">
        <v>119</v>
      </c>
      <c r="AV110" s="580"/>
      <c r="AW110" s="580"/>
      <c r="AX110" s="580"/>
      <c r="AY110" s="580"/>
      <c r="AZ110" s="424" t="s">
        <v>477</v>
      </c>
      <c r="BA110" s="407"/>
      <c r="BB110" s="407"/>
      <c r="BC110" s="407"/>
      <c r="BD110" s="407"/>
      <c r="BE110" s="407"/>
      <c r="BF110" s="407"/>
      <c r="BG110" s="407"/>
      <c r="BH110" s="407"/>
      <c r="BI110" s="407"/>
      <c r="BJ110" s="407"/>
      <c r="BK110" s="407"/>
      <c r="BL110" s="407"/>
      <c r="BM110" s="407"/>
      <c r="BN110" s="407"/>
      <c r="BO110" s="407"/>
      <c r="BP110" s="470"/>
      <c r="BQ110" s="634">
        <v>7886177</v>
      </c>
      <c r="BR110" s="642"/>
      <c r="BS110" s="642"/>
      <c r="BT110" s="642"/>
      <c r="BU110" s="642"/>
      <c r="BV110" s="642">
        <v>7446243</v>
      </c>
      <c r="BW110" s="642"/>
      <c r="BX110" s="642"/>
      <c r="BY110" s="642"/>
      <c r="BZ110" s="642"/>
      <c r="CA110" s="642">
        <v>7625105</v>
      </c>
      <c r="CB110" s="642"/>
      <c r="CC110" s="642"/>
      <c r="CD110" s="642"/>
      <c r="CE110" s="642"/>
      <c r="CF110" s="658">
        <v>153</v>
      </c>
      <c r="CG110" s="662"/>
      <c r="CH110" s="662"/>
      <c r="CI110" s="662"/>
      <c r="CJ110" s="662"/>
      <c r="CK110" s="674"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4" t="s">
        <v>196</v>
      </c>
      <c r="DH110" s="642"/>
      <c r="DI110" s="642"/>
      <c r="DJ110" s="642"/>
      <c r="DK110" s="642"/>
      <c r="DL110" s="642" t="s">
        <v>196</v>
      </c>
      <c r="DM110" s="642"/>
      <c r="DN110" s="642"/>
      <c r="DO110" s="642"/>
      <c r="DP110" s="642"/>
      <c r="DQ110" s="642" t="s">
        <v>196</v>
      </c>
      <c r="DR110" s="642"/>
      <c r="DS110" s="642"/>
      <c r="DT110" s="642"/>
      <c r="DU110" s="642"/>
      <c r="DV110" s="714" t="s">
        <v>196</v>
      </c>
      <c r="DW110" s="714"/>
      <c r="DX110" s="714"/>
      <c r="DY110" s="714"/>
      <c r="DZ110" s="723"/>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196</v>
      </c>
      <c r="AB111" s="446"/>
      <c r="AC111" s="446"/>
      <c r="AD111" s="446"/>
      <c r="AE111" s="499"/>
      <c r="AF111" s="515" t="s">
        <v>196</v>
      </c>
      <c r="AG111" s="446"/>
      <c r="AH111" s="446"/>
      <c r="AI111" s="446"/>
      <c r="AJ111" s="499"/>
      <c r="AK111" s="515" t="s">
        <v>196</v>
      </c>
      <c r="AL111" s="446"/>
      <c r="AM111" s="446"/>
      <c r="AN111" s="446"/>
      <c r="AO111" s="499"/>
      <c r="AP111" s="540" t="s">
        <v>196</v>
      </c>
      <c r="AQ111" s="549"/>
      <c r="AR111" s="549"/>
      <c r="AS111" s="549"/>
      <c r="AT111" s="560"/>
      <c r="AU111" s="572"/>
      <c r="AV111" s="581"/>
      <c r="AW111" s="581"/>
      <c r="AX111" s="581"/>
      <c r="AY111" s="581"/>
      <c r="AZ111" s="425" t="s">
        <v>478</v>
      </c>
      <c r="BA111" s="378"/>
      <c r="BB111" s="378"/>
      <c r="BC111" s="378"/>
      <c r="BD111" s="378"/>
      <c r="BE111" s="378"/>
      <c r="BF111" s="378"/>
      <c r="BG111" s="378"/>
      <c r="BH111" s="378"/>
      <c r="BI111" s="378"/>
      <c r="BJ111" s="378"/>
      <c r="BK111" s="378"/>
      <c r="BL111" s="378"/>
      <c r="BM111" s="378"/>
      <c r="BN111" s="378"/>
      <c r="BO111" s="378"/>
      <c r="BP111" s="472"/>
      <c r="BQ111" s="635">
        <v>2991</v>
      </c>
      <c r="BR111" s="643"/>
      <c r="BS111" s="643"/>
      <c r="BT111" s="643"/>
      <c r="BU111" s="643"/>
      <c r="BV111" s="643">
        <v>967</v>
      </c>
      <c r="BW111" s="643"/>
      <c r="BX111" s="643"/>
      <c r="BY111" s="643"/>
      <c r="BZ111" s="643"/>
      <c r="CA111" s="643">
        <v>20000</v>
      </c>
      <c r="CB111" s="643"/>
      <c r="CC111" s="643"/>
      <c r="CD111" s="643"/>
      <c r="CE111" s="643"/>
      <c r="CF111" s="659">
        <v>0.4</v>
      </c>
      <c r="CG111" s="663"/>
      <c r="CH111" s="663"/>
      <c r="CI111" s="663"/>
      <c r="CJ111" s="663"/>
      <c r="CK111" s="675"/>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5" t="s">
        <v>196</v>
      </c>
      <c r="DH111" s="643"/>
      <c r="DI111" s="643"/>
      <c r="DJ111" s="643"/>
      <c r="DK111" s="643"/>
      <c r="DL111" s="643" t="s">
        <v>196</v>
      </c>
      <c r="DM111" s="643"/>
      <c r="DN111" s="643"/>
      <c r="DO111" s="643"/>
      <c r="DP111" s="643"/>
      <c r="DQ111" s="643" t="s">
        <v>196</v>
      </c>
      <c r="DR111" s="643"/>
      <c r="DS111" s="643"/>
      <c r="DT111" s="643"/>
      <c r="DU111" s="643"/>
      <c r="DV111" s="715" t="s">
        <v>196</v>
      </c>
      <c r="DW111" s="715"/>
      <c r="DX111" s="715"/>
      <c r="DY111" s="715"/>
      <c r="DZ111" s="724"/>
    </row>
    <row r="112" spans="1:131" s="365" customFormat="1" ht="26.25" customHeight="1">
      <c r="A112" s="386" t="s">
        <v>153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196</v>
      </c>
      <c r="AB112" s="446"/>
      <c r="AC112" s="446"/>
      <c r="AD112" s="446"/>
      <c r="AE112" s="499"/>
      <c r="AF112" s="515" t="s">
        <v>196</v>
      </c>
      <c r="AG112" s="446"/>
      <c r="AH112" s="446"/>
      <c r="AI112" s="446"/>
      <c r="AJ112" s="499"/>
      <c r="AK112" s="515" t="s">
        <v>196</v>
      </c>
      <c r="AL112" s="446"/>
      <c r="AM112" s="446"/>
      <c r="AN112" s="446"/>
      <c r="AO112" s="499"/>
      <c r="AP112" s="540" t="s">
        <v>196</v>
      </c>
      <c r="AQ112" s="549"/>
      <c r="AR112" s="549"/>
      <c r="AS112" s="549"/>
      <c r="AT112" s="560"/>
      <c r="AU112" s="572"/>
      <c r="AV112" s="581"/>
      <c r="AW112" s="581"/>
      <c r="AX112" s="581"/>
      <c r="AY112" s="581"/>
      <c r="AZ112" s="425" t="s">
        <v>268</v>
      </c>
      <c r="BA112" s="378"/>
      <c r="BB112" s="378"/>
      <c r="BC112" s="378"/>
      <c r="BD112" s="378"/>
      <c r="BE112" s="378"/>
      <c r="BF112" s="378"/>
      <c r="BG112" s="378"/>
      <c r="BH112" s="378"/>
      <c r="BI112" s="378"/>
      <c r="BJ112" s="378"/>
      <c r="BK112" s="378"/>
      <c r="BL112" s="378"/>
      <c r="BM112" s="378"/>
      <c r="BN112" s="378"/>
      <c r="BO112" s="378"/>
      <c r="BP112" s="472"/>
      <c r="BQ112" s="635">
        <v>1915367</v>
      </c>
      <c r="BR112" s="643"/>
      <c r="BS112" s="643"/>
      <c r="BT112" s="643"/>
      <c r="BU112" s="643"/>
      <c r="BV112" s="643">
        <v>1727315</v>
      </c>
      <c r="BW112" s="643"/>
      <c r="BX112" s="643"/>
      <c r="BY112" s="643"/>
      <c r="BZ112" s="643"/>
      <c r="CA112" s="643">
        <v>1681986</v>
      </c>
      <c r="CB112" s="643"/>
      <c r="CC112" s="643"/>
      <c r="CD112" s="643"/>
      <c r="CE112" s="643"/>
      <c r="CF112" s="659">
        <v>33.700000000000003</v>
      </c>
      <c r="CG112" s="663"/>
      <c r="CH112" s="663"/>
      <c r="CI112" s="663"/>
      <c r="CJ112" s="663"/>
      <c r="CK112" s="675"/>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5" t="s">
        <v>196</v>
      </c>
      <c r="DH112" s="643"/>
      <c r="DI112" s="643"/>
      <c r="DJ112" s="643"/>
      <c r="DK112" s="643"/>
      <c r="DL112" s="643" t="s">
        <v>196</v>
      </c>
      <c r="DM112" s="643"/>
      <c r="DN112" s="643"/>
      <c r="DO112" s="643"/>
      <c r="DP112" s="643"/>
      <c r="DQ112" s="643" t="s">
        <v>196</v>
      </c>
      <c r="DR112" s="643"/>
      <c r="DS112" s="643"/>
      <c r="DT112" s="643"/>
      <c r="DU112" s="643"/>
      <c r="DV112" s="715" t="s">
        <v>196</v>
      </c>
      <c r="DW112" s="715"/>
      <c r="DX112" s="715"/>
      <c r="DY112" s="715"/>
      <c r="DZ112" s="724"/>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277882</v>
      </c>
      <c r="AB113" s="446"/>
      <c r="AC113" s="446"/>
      <c r="AD113" s="446"/>
      <c r="AE113" s="499"/>
      <c r="AF113" s="515">
        <v>289296</v>
      </c>
      <c r="AG113" s="446"/>
      <c r="AH113" s="446"/>
      <c r="AI113" s="446"/>
      <c r="AJ113" s="499"/>
      <c r="AK113" s="515">
        <v>293244</v>
      </c>
      <c r="AL113" s="446"/>
      <c r="AM113" s="446"/>
      <c r="AN113" s="446"/>
      <c r="AO113" s="499"/>
      <c r="AP113" s="540">
        <v>5.9</v>
      </c>
      <c r="AQ113" s="549"/>
      <c r="AR113" s="549"/>
      <c r="AS113" s="549"/>
      <c r="AT113" s="560"/>
      <c r="AU113" s="572"/>
      <c r="AV113" s="581"/>
      <c r="AW113" s="581"/>
      <c r="AX113" s="581"/>
      <c r="AY113" s="581"/>
      <c r="AZ113" s="425" t="s">
        <v>201</v>
      </c>
      <c r="BA113" s="378"/>
      <c r="BB113" s="378"/>
      <c r="BC113" s="378"/>
      <c r="BD113" s="378"/>
      <c r="BE113" s="378"/>
      <c r="BF113" s="378"/>
      <c r="BG113" s="378"/>
      <c r="BH113" s="378"/>
      <c r="BI113" s="378"/>
      <c r="BJ113" s="378"/>
      <c r="BK113" s="378"/>
      <c r="BL113" s="378"/>
      <c r="BM113" s="378"/>
      <c r="BN113" s="378"/>
      <c r="BO113" s="378"/>
      <c r="BP113" s="472"/>
      <c r="BQ113" s="635">
        <v>80718</v>
      </c>
      <c r="BR113" s="643"/>
      <c r="BS113" s="643"/>
      <c r="BT113" s="643"/>
      <c r="BU113" s="643"/>
      <c r="BV113" s="643">
        <v>154049</v>
      </c>
      <c r="BW113" s="643"/>
      <c r="BX113" s="643"/>
      <c r="BY113" s="643"/>
      <c r="BZ113" s="643"/>
      <c r="CA113" s="643">
        <v>207974</v>
      </c>
      <c r="CB113" s="643"/>
      <c r="CC113" s="643"/>
      <c r="CD113" s="643"/>
      <c r="CE113" s="643"/>
      <c r="CF113" s="659">
        <v>4.2</v>
      </c>
      <c r="CG113" s="663"/>
      <c r="CH113" s="663"/>
      <c r="CI113" s="663"/>
      <c r="CJ113" s="663"/>
      <c r="CK113" s="675"/>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196</v>
      </c>
      <c r="DH113" s="446"/>
      <c r="DI113" s="446"/>
      <c r="DJ113" s="446"/>
      <c r="DK113" s="499"/>
      <c r="DL113" s="515" t="s">
        <v>196</v>
      </c>
      <c r="DM113" s="446"/>
      <c r="DN113" s="446"/>
      <c r="DO113" s="446"/>
      <c r="DP113" s="499"/>
      <c r="DQ113" s="515" t="s">
        <v>196</v>
      </c>
      <c r="DR113" s="446"/>
      <c r="DS113" s="446"/>
      <c r="DT113" s="446"/>
      <c r="DU113" s="499"/>
      <c r="DV113" s="540" t="s">
        <v>196</v>
      </c>
      <c r="DW113" s="549"/>
      <c r="DX113" s="549"/>
      <c r="DY113" s="549"/>
      <c r="DZ113" s="560"/>
    </row>
    <row r="114" spans="1:130" s="365" customFormat="1" ht="26.25" customHeight="1">
      <c r="A114" s="387"/>
      <c r="B114" s="410"/>
      <c r="C114" s="378" t="s">
        <v>304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12650</v>
      </c>
      <c r="AB114" s="446"/>
      <c r="AC114" s="446"/>
      <c r="AD114" s="446"/>
      <c r="AE114" s="499"/>
      <c r="AF114" s="515">
        <v>18659</v>
      </c>
      <c r="AG114" s="446"/>
      <c r="AH114" s="446"/>
      <c r="AI114" s="446"/>
      <c r="AJ114" s="499"/>
      <c r="AK114" s="515">
        <v>21918</v>
      </c>
      <c r="AL114" s="446"/>
      <c r="AM114" s="446"/>
      <c r="AN114" s="446"/>
      <c r="AO114" s="499"/>
      <c r="AP114" s="540">
        <v>0.4</v>
      </c>
      <c r="AQ114" s="549"/>
      <c r="AR114" s="549"/>
      <c r="AS114" s="549"/>
      <c r="AT114" s="560"/>
      <c r="AU114" s="572"/>
      <c r="AV114" s="581"/>
      <c r="AW114" s="581"/>
      <c r="AX114" s="581"/>
      <c r="AY114" s="581"/>
      <c r="AZ114" s="425" t="s">
        <v>483</v>
      </c>
      <c r="BA114" s="378"/>
      <c r="BB114" s="378"/>
      <c r="BC114" s="378"/>
      <c r="BD114" s="378"/>
      <c r="BE114" s="378"/>
      <c r="BF114" s="378"/>
      <c r="BG114" s="378"/>
      <c r="BH114" s="378"/>
      <c r="BI114" s="378"/>
      <c r="BJ114" s="378"/>
      <c r="BK114" s="378"/>
      <c r="BL114" s="378"/>
      <c r="BM114" s="378"/>
      <c r="BN114" s="378"/>
      <c r="BO114" s="378"/>
      <c r="BP114" s="472"/>
      <c r="BQ114" s="635">
        <v>1397772</v>
      </c>
      <c r="BR114" s="643"/>
      <c r="BS114" s="643"/>
      <c r="BT114" s="643"/>
      <c r="BU114" s="643"/>
      <c r="BV114" s="643">
        <v>1428926</v>
      </c>
      <c r="BW114" s="643"/>
      <c r="BX114" s="643"/>
      <c r="BY114" s="643"/>
      <c r="BZ114" s="643"/>
      <c r="CA114" s="643">
        <v>1393944</v>
      </c>
      <c r="CB114" s="643"/>
      <c r="CC114" s="643"/>
      <c r="CD114" s="643"/>
      <c r="CE114" s="643"/>
      <c r="CF114" s="659">
        <v>28</v>
      </c>
      <c r="CG114" s="663"/>
      <c r="CH114" s="663"/>
      <c r="CI114" s="663"/>
      <c r="CJ114" s="663"/>
      <c r="CK114" s="675"/>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196</v>
      </c>
      <c r="DH114" s="446"/>
      <c r="DI114" s="446"/>
      <c r="DJ114" s="446"/>
      <c r="DK114" s="499"/>
      <c r="DL114" s="515" t="s">
        <v>196</v>
      </c>
      <c r="DM114" s="446"/>
      <c r="DN114" s="446"/>
      <c r="DO114" s="446"/>
      <c r="DP114" s="499"/>
      <c r="DQ114" s="515" t="s">
        <v>196</v>
      </c>
      <c r="DR114" s="446"/>
      <c r="DS114" s="446"/>
      <c r="DT114" s="446"/>
      <c r="DU114" s="499"/>
      <c r="DV114" s="540" t="s">
        <v>196</v>
      </c>
      <c r="DW114" s="549"/>
      <c r="DX114" s="549"/>
      <c r="DY114" s="549"/>
      <c r="DZ114" s="560"/>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4338</v>
      </c>
      <c r="AB115" s="446"/>
      <c r="AC115" s="446"/>
      <c r="AD115" s="446"/>
      <c r="AE115" s="499"/>
      <c r="AF115" s="515">
        <v>4321</v>
      </c>
      <c r="AG115" s="446"/>
      <c r="AH115" s="446"/>
      <c r="AI115" s="446"/>
      <c r="AJ115" s="499"/>
      <c r="AK115" s="515">
        <v>4132</v>
      </c>
      <c r="AL115" s="446"/>
      <c r="AM115" s="446"/>
      <c r="AN115" s="446"/>
      <c r="AO115" s="499"/>
      <c r="AP115" s="540">
        <v>0.1</v>
      </c>
      <c r="AQ115" s="549"/>
      <c r="AR115" s="549"/>
      <c r="AS115" s="549"/>
      <c r="AT115" s="560"/>
      <c r="AU115" s="572"/>
      <c r="AV115" s="581"/>
      <c r="AW115" s="581"/>
      <c r="AX115" s="581"/>
      <c r="AY115" s="581"/>
      <c r="AZ115" s="425" t="s">
        <v>350</v>
      </c>
      <c r="BA115" s="378"/>
      <c r="BB115" s="378"/>
      <c r="BC115" s="378"/>
      <c r="BD115" s="378"/>
      <c r="BE115" s="378"/>
      <c r="BF115" s="378"/>
      <c r="BG115" s="378"/>
      <c r="BH115" s="378"/>
      <c r="BI115" s="378"/>
      <c r="BJ115" s="378"/>
      <c r="BK115" s="378"/>
      <c r="BL115" s="378"/>
      <c r="BM115" s="378"/>
      <c r="BN115" s="378"/>
      <c r="BO115" s="378"/>
      <c r="BP115" s="472"/>
      <c r="BQ115" s="635" t="s">
        <v>196</v>
      </c>
      <c r="BR115" s="643"/>
      <c r="BS115" s="643"/>
      <c r="BT115" s="643"/>
      <c r="BU115" s="643"/>
      <c r="BV115" s="643" t="s">
        <v>196</v>
      </c>
      <c r="BW115" s="643"/>
      <c r="BX115" s="643"/>
      <c r="BY115" s="643"/>
      <c r="BZ115" s="643"/>
      <c r="CA115" s="643" t="s">
        <v>196</v>
      </c>
      <c r="CB115" s="643"/>
      <c r="CC115" s="643"/>
      <c r="CD115" s="643"/>
      <c r="CE115" s="643"/>
      <c r="CF115" s="659" t="s">
        <v>196</v>
      </c>
      <c r="CG115" s="663"/>
      <c r="CH115" s="663"/>
      <c r="CI115" s="663"/>
      <c r="CJ115" s="663"/>
      <c r="CK115" s="675"/>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196</v>
      </c>
      <c r="DH115" s="446"/>
      <c r="DI115" s="446"/>
      <c r="DJ115" s="446"/>
      <c r="DK115" s="499"/>
      <c r="DL115" s="515" t="s">
        <v>196</v>
      </c>
      <c r="DM115" s="446"/>
      <c r="DN115" s="446"/>
      <c r="DO115" s="446"/>
      <c r="DP115" s="499"/>
      <c r="DQ115" s="515" t="s">
        <v>196</v>
      </c>
      <c r="DR115" s="446"/>
      <c r="DS115" s="446"/>
      <c r="DT115" s="446"/>
      <c r="DU115" s="499"/>
      <c r="DV115" s="540" t="s">
        <v>196</v>
      </c>
      <c r="DW115" s="549"/>
      <c r="DX115" s="549"/>
      <c r="DY115" s="549"/>
      <c r="DZ115" s="560"/>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196</v>
      </c>
      <c r="AB116" s="446"/>
      <c r="AC116" s="446"/>
      <c r="AD116" s="446"/>
      <c r="AE116" s="499"/>
      <c r="AF116" s="515" t="s">
        <v>196</v>
      </c>
      <c r="AG116" s="446"/>
      <c r="AH116" s="446"/>
      <c r="AI116" s="446"/>
      <c r="AJ116" s="499"/>
      <c r="AK116" s="515" t="s">
        <v>196</v>
      </c>
      <c r="AL116" s="446"/>
      <c r="AM116" s="446"/>
      <c r="AN116" s="446"/>
      <c r="AO116" s="499"/>
      <c r="AP116" s="540" t="s">
        <v>196</v>
      </c>
      <c r="AQ116" s="549"/>
      <c r="AR116" s="549"/>
      <c r="AS116" s="549"/>
      <c r="AT116" s="560"/>
      <c r="AU116" s="572"/>
      <c r="AV116" s="581"/>
      <c r="AW116" s="581"/>
      <c r="AX116" s="581"/>
      <c r="AY116" s="581"/>
      <c r="AZ116" s="604" t="s">
        <v>219</v>
      </c>
      <c r="BA116" s="607"/>
      <c r="BB116" s="607"/>
      <c r="BC116" s="607"/>
      <c r="BD116" s="607"/>
      <c r="BE116" s="607"/>
      <c r="BF116" s="607"/>
      <c r="BG116" s="607"/>
      <c r="BH116" s="607"/>
      <c r="BI116" s="607"/>
      <c r="BJ116" s="607"/>
      <c r="BK116" s="607"/>
      <c r="BL116" s="607"/>
      <c r="BM116" s="607"/>
      <c r="BN116" s="607"/>
      <c r="BO116" s="607"/>
      <c r="BP116" s="630"/>
      <c r="BQ116" s="635" t="s">
        <v>196</v>
      </c>
      <c r="BR116" s="643"/>
      <c r="BS116" s="643"/>
      <c r="BT116" s="643"/>
      <c r="BU116" s="643"/>
      <c r="BV116" s="643" t="s">
        <v>196</v>
      </c>
      <c r="BW116" s="643"/>
      <c r="BX116" s="643"/>
      <c r="BY116" s="643"/>
      <c r="BZ116" s="643"/>
      <c r="CA116" s="643" t="s">
        <v>196</v>
      </c>
      <c r="CB116" s="643"/>
      <c r="CC116" s="643"/>
      <c r="CD116" s="643"/>
      <c r="CE116" s="643"/>
      <c r="CF116" s="659" t="s">
        <v>196</v>
      </c>
      <c r="CG116" s="663"/>
      <c r="CH116" s="663"/>
      <c r="CI116" s="663"/>
      <c r="CJ116" s="663"/>
      <c r="CK116" s="675"/>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196</v>
      </c>
      <c r="DH116" s="446"/>
      <c r="DI116" s="446"/>
      <c r="DJ116" s="446"/>
      <c r="DK116" s="499"/>
      <c r="DL116" s="515" t="s">
        <v>196</v>
      </c>
      <c r="DM116" s="446"/>
      <c r="DN116" s="446"/>
      <c r="DO116" s="446"/>
      <c r="DP116" s="499"/>
      <c r="DQ116" s="515" t="s">
        <v>196</v>
      </c>
      <c r="DR116" s="446"/>
      <c r="DS116" s="446"/>
      <c r="DT116" s="446"/>
      <c r="DU116" s="499"/>
      <c r="DV116" s="540" t="s">
        <v>196</v>
      </c>
      <c r="DW116" s="549"/>
      <c r="DX116" s="549"/>
      <c r="DY116" s="549"/>
      <c r="DZ116" s="560"/>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1443747</v>
      </c>
      <c r="AB117" s="488"/>
      <c r="AC117" s="488"/>
      <c r="AD117" s="488"/>
      <c r="AE117" s="500"/>
      <c r="AF117" s="516">
        <v>1402759</v>
      </c>
      <c r="AG117" s="488"/>
      <c r="AH117" s="488"/>
      <c r="AI117" s="488"/>
      <c r="AJ117" s="500"/>
      <c r="AK117" s="516">
        <v>1406423</v>
      </c>
      <c r="AL117" s="488"/>
      <c r="AM117" s="488"/>
      <c r="AN117" s="488"/>
      <c r="AO117" s="500"/>
      <c r="AP117" s="541"/>
      <c r="AQ117" s="550"/>
      <c r="AR117" s="550"/>
      <c r="AS117" s="550"/>
      <c r="AT117" s="561"/>
      <c r="AU117" s="572"/>
      <c r="AV117" s="581"/>
      <c r="AW117" s="581"/>
      <c r="AX117" s="581"/>
      <c r="AY117" s="581"/>
      <c r="AZ117" s="426" t="s">
        <v>485</v>
      </c>
      <c r="BA117" s="428"/>
      <c r="BB117" s="428"/>
      <c r="BC117" s="428"/>
      <c r="BD117" s="428"/>
      <c r="BE117" s="428"/>
      <c r="BF117" s="428"/>
      <c r="BG117" s="428"/>
      <c r="BH117" s="428"/>
      <c r="BI117" s="428"/>
      <c r="BJ117" s="428"/>
      <c r="BK117" s="428"/>
      <c r="BL117" s="428"/>
      <c r="BM117" s="428"/>
      <c r="BN117" s="428"/>
      <c r="BO117" s="428"/>
      <c r="BP117" s="474"/>
      <c r="BQ117" s="635" t="s">
        <v>196</v>
      </c>
      <c r="BR117" s="643"/>
      <c r="BS117" s="643"/>
      <c r="BT117" s="643"/>
      <c r="BU117" s="643"/>
      <c r="BV117" s="643" t="s">
        <v>196</v>
      </c>
      <c r="BW117" s="643"/>
      <c r="BX117" s="643"/>
      <c r="BY117" s="643"/>
      <c r="BZ117" s="643"/>
      <c r="CA117" s="643" t="s">
        <v>196</v>
      </c>
      <c r="CB117" s="643"/>
      <c r="CC117" s="643"/>
      <c r="CD117" s="643"/>
      <c r="CE117" s="643"/>
      <c r="CF117" s="659" t="s">
        <v>196</v>
      </c>
      <c r="CG117" s="663"/>
      <c r="CH117" s="663"/>
      <c r="CI117" s="663"/>
      <c r="CJ117" s="663"/>
      <c r="CK117" s="675"/>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196</v>
      </c>
      <c r="DH117" s="446"/>
      <c r="DI117" s="446"/>
      <c r="DJ117" s="446"/>
      <c r="DK117" s="499"/>
      <c r="DL117" s="515" t="s">
        <v>196</v>
      </c>
      <c r="DM117" s="446"/>
      <c r="DN117" s="446"/>
      <c r="DO117" s="446"/>
      <c r="DP117" s="499"/>
      <c r="DQ117" s="515" t="s">
        <v>196</v>
      </c>
      <c r="DR117" s="446"/>
      <c r="DS117" s="446"/>
      <c r="DT117" s="446"/>
      <c r="DU117" s="499"/>
      <c r="DV117" s="540" t="s">
        <v>196</v>
      </c>
      <c r="DW117" s="549"/>
      <c r="DX117" s="549"/>
      <c r="DY117" s="549"/>
      <c r="DZ117" s="560"/>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474</v>
      </c>
      <c r="AG118" s="406"/>
      <c r="AH118" s="406"/>
      <c r="AI118" s="406"/>
      <c r="AJ118" s="469"/>
      <c r="AK118" s="480" t="s">
        <v>185</v>
      </c>
      <c r="AL118" s="406"/>
      <c r="AM118" s="406"/>
      <c r="AN118" s="406"/>
      <c r="AO118" s="469"/>
      <c r="AP118" s="480" t="s">
        <v>476</v>
      </c>
      <c r="AQ118" s="406"/>
      <c r="AR118" s="406"/>
      <c r="AS118" s="406"/>
      <c r="AT118" s="558"/>
      <c r="AU118" s="572"/>
      <c r="AV118" s="581"/>
      <c r="AW118" s="581"/>
      <c r="AX118" s="581"/>
      <c r="AY118" s="581"/>
      <c r="AZ118" s="427" t="s">
        <v>486</v>
      </c>
      <c r="BA118" s="423"/>
      <c r="BB118" s="423"/>
      <c r="BC118" s="423"/>
      <c r="BD118" s="423"/>
      <c r="BE118" s="423"/>
      <c r="BF118" s="423"/>
      <c r="BG118" s="423"/>
      <c r="BH118" s="423"/>
      <c r="BI118" s="423"/>
      <c r="BJ118" s="423"/>
      <c r="BK118" s="423"/>
      <c r="BL118" s="423"/>
      <c r="BM118" s="423"/>
      <c r="BN118" s="423"/>
      <c r="BO118" s="423"/>
      <c r="BP118" s="473"/>
      <c r="BQ118" s="636" t="s">
        <v>196</v>
      </c>
      <c r="BR118" s="644"/>
      <c r="BS118" s="644"/>
      <c r="BT118" s="644"/>
      <c r="BU118" s="644"/>
      <c r="BV118" s="644" t="s">
        <v>196</v>
      </c>
      <c r="BW118" s="644"/>
      <c r="BX118" s="644"/>
      <c r="BY118" s="644"/>
      <c r="BZ118" s="644"/>
      <c r="CA118" s="644" t="s">
        <v>196</v>
      </c>
      <c r="CB118" s="644"/>
      <c r="CC118" s="644"/>
      <c r="CD118" s="644"/>
      <c r="CE118" s="644"/>
      <c r="CF118" s="659" t="s">
        <v>196</v>
      </c>
      <c r="CG118" s="663"/>
      <c r="CH118" s="663"/>
      <c r="CI118" s="663"/>
      <c r="CJ118" s="663"/>
      <c r="CK118" s="675"/>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196</v>
      </c>
      <c r="DH118" s="446"/>
      <c r="DI118" s="446"/>
      <c r="DJ118" s="446"/>
      <c r="DK118" s="499"/>
      <c r="DL118" s="515" t="s">
        <v>196</v>
      </c>
      <c r="DM118" s="446"/>
      <c r="DN118" s="446"/>
      <c r="DO118" s="446"/>
      <c r="DP118" s="499"/>
      <c r="DQ118" s="515" t="s">
        <v>196</v>
      </c>
      <c r="DR118" s="446"/>
      <c r="DS118" s="446"/>
      <c r="DT118" s="446"/>
      <c r="DU118" s="499"/>
      <c r="DV118" s="540" t="s">
        <v>196</v>
      </c>
      <c r="DW118" s="549"/>
      <c r="DX118" s="549"/>
      <c r="DY118" s="549"/>
      <c r="DZ118" s="560"/>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196</v>
      </c>
      <c r="AB119" s="487"/>
      <c r="AC119" s="487"/>
      <c r="AD119" s="487"/>
      <c r="AE119" s="498"/>
      <c r="AF119" s="514" t="s">
        <v>196</v>
      </c>
      <c r="AG119" s="487"/>
      <c r="AH119" s="487"/>
      <c r="AI119" s="487"/>
      <c r="AJ119" s="498"/>
      <c r="AK119" s="514" t="s">
        <v>196</v>
      </c>
      <c r="AL119" s="487"/>
      <c r="AM119" s="487"/>
      <c r="AN119" s="487"/>
      <c r="AO119" s="498"/>
      <c r="AP119" s="539" t="s">
        <v>196</v>
      </c>
      <c r="AQ119" s="548"/>
      <c r="AR119" s="548"/>
      <c r="AS119" s="548"/>
      <c r="AT119" s="559"/>
      <c r="AU119" s="573"/>
      <c r="AV119" s="582"/>
      <c r="AW119" s="582"/>
      <c r="AX119" s="582"/>
      <c r="AY119" s="582"/>
      <c r="AZ119" s="605" t="s">
        <v>272</v>
      </c>
      <c r="BA119" s="605"/>
      <c r="BB119" s="605"/>
      <c r="BC119" s="605"/>
      <c r="BD119" s="605"/>
      <c r="BE119" s="605"/>
      <c r="BF119" s="605"/>
      <c r="BG119" s="605"/>
      <c r="BH119" s="605"/>
      <c r="BI119" s="605"/>
      <c r="BJ119" s="605"/>
      <c r="BK119" s="605"/>
      <c r="BL119" s="605"/>
      <c r="BM119" s="605"/>
      <c r="BN119" s="605"/>
      <c r="BO119" s="468" t="s">
        <v>167</v>
      </c>
      <c r="BP119" s="631"/>
      <c r="BQ119" s="636">
        <v>11283025</v>
      </c>
      <c r="BR119" s="644"/>
      <c r="BS119" s="644"/>
      <c r="BT119" s="644"/>
      <c r="BU119" s="644"/>
      <c r="BV119" s="644">
        <v>10757500</v>
      </c>
      <c r="BW119" s="644"/>
      <c r="BX119" s="644"/>
      <c r="BY119" s="644"/>
      <c r="BZ119" s="644"/>
      <c r="CA119" s="644">
        <v>10929009</v>
      </c>
      <c r="CB119" s="644"/>
      <c r="CC119" s="644"/>
      <c r="CD119" s="644"/>
      <c r="CE119" s="644"/>
      <c r="CF119" s="545"/>
      <c r="CG119" s="554"/>
      <c r="CH119" s="554"/>
      <c r="CI119" s="554"/>
      <c r="CJ119" s="671"/>
      <c r="CK119" s="676"/>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2991</v>
      </c>
      <c r="DH119" s="489"/>
      <c r="DI119" s="489"/>
      <c r="DJ119" s="489"/>
      <c r="DK119" s="501"/>
      <c r="DL119" s="517">
        <v>967</v>
      </c>
      <c r="DM119" s="489"/>
      <c r="DN119" s="489"/>
      <c r="DO119" s="489"/>
      <c r="DP119" s="501"/>
      <c r="DQ119" s="517">
        <v>20000</v>
      </c>
      <c r="DR119" s="489"/>
      <c r="DS119" s="489"/>
      <c r="DT119" s="489"/>
      <c r="DU119" s="501"/>
      <c r="DV119" s="716">
        <v>0.4</v>
      </c>
      <c r="DW119" s="718"/>
      <c r="DX119" s="718"/>
      <c r="DY119" s="718"/>
      <c r="DZ119" s="725"/>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196</v>
      </c>
      <c r="AB120" s="446"/>
      <c r="AC120" s="446"/>
      <c r="AD120" s="446"/>
      <c r="AE120" s="499"/>
      <c r="AF120" s="515" t="s">
        <v>196</v>
      </c>
      <c r="AG120" s="446"/>
      <c r="AH120" s="446"/>
      <c r="AI120" s="446"/>
      <c r="AJ120" s="499"/>
      <c r="AK120" s="515" t="s">
        <v>196</v>
      </c>
      <c r="AL120" s="446"/>
      <c r="AM120" s="446"/>
      <c r="AN120" s="446"/>
      <c r="AO120" s="499"/>
      <c r="AP120" s="540" t="s">
        <v>196</v>
      </c>
      <c r="AQ120" s="549"/>
      <c r="AR120" s="549"/>
      <c r="AS120" s="549"/>
      <c r="AT120" s="560"/>
      <c r="AU120" s="574" t="s">
        <v>480</v>
      </c>
      <c r="AV120" s="583"/>
      <c r="AW120" s="583"/>
      <c r="AX120" s="583"/>
      <c r="AY120" s="594"/>
      <c r="AZ120" s="424" t="s">
        <v>211</v>
      </c>
      <c r="BA120" s="407"/>
      <c r="BB120" s="407"/>
      <c r="BC120" s="407"/>
      <c r="BD120" s="407"/>
      <c r="BE120" s="407"/>
      <c r="BF120" s="407"/>
      <c r="BG120" s="407"/>
      <c r="BH120" s="407"/>
      <c r="BI120" s="407"/>
      <c r="BJ120" s="407"/>
      <c r="BK120" s="407"/>
      <c r="BL120" s="407"/>
      <c r="BM120" s="407"/>
      <c r="BN120" s="407"/>
      <c r="BO120" s="407"/>
      <c r="BP120" s="470"/>
      <c r="BQ120" s="634">
        <v>4043811</v>
      </c>
      <c r="BR120" s="642"/>
      <c r="BS120" s="642"/>
      <c r="BT120" s="642"/>
      <c r="BU120" s="642"/>
      <c r="BV120" s="642">
        <v>4327319</v>
      </c>
      <c r="BW120" s="642"/>
      <c r="BX120" s="642"/>
      <c r="BY120" s="642"/>
      <c r="BZ120" s="642"/>
      <c r="CA120" s="642">
        <v>3921385</v>
      </c>
      <c r="CB120" s="642"/>
      <c r="CC120" s="642"/>
      <c r="CD120" s="642"/>
      <c r="CE120" s="642"/>
      <c r="CF120" s="658">
        <v>78.7</v>
      </c>
      <c r="CG120" s="662"/>
      <c r="CH120" s="662"/>
      <c r="CI120" s="662"/>
      <c r="CJ120" s="662"/>
      <c r="CK120" s="677" t="s">
        <v>269</v>
      </c>
      <c r="CL120" s="687"/>
      <c r="CM120" s="687"/>
      <c r="CN120" s="687"/>
      <c r="CO120" s="690"/>
      <c r="CP120" s="694" t="s">
        <v>354</v>
      </c>
      <c r="CQ120" s="697"/>
      <c r="CR120" s="697"/>
      <c r="CS120" s="697"/>
      <c r="CT120" s="697"/>
      <c r="CU120" s="697"/>
      <c r="CV120" s="697"/>
      <c r="CW120" s="697"/>
      <c r="CX120" s="697"/>
      <c r="CY120" s="697"/>
      <c r="CZ120" s="697"/>
      <c r="DA120" s="697"/>
      <c r="DB120" s="697"/>
      <c r="DC120" s="697"/>
      <c r="DD120" s="697"/>
      <c r="DE120" s="697"/>
      <c r="DF120" s="700"/>
      <c r="DG120" s="634" t="s">
        <v>196</v>
      </c>
      <c r="DH120" s="642"/>
      <c r="DI120" s="642"/>
      <c r="DJ120" s="642"/>
      <c r="DK120" s="642"/>
      <c r="DL120" s="642" t="s">
        <v>196</v>
      </c>
      <c r="DM120" s="642"/>
      <c r="DN120" s="642"/>
      <c r="DO120" s="642"/>
      <c r="DP120" s="642"/>
      <c r="DQ120" s="642">
        <v>1078532</v>
      </c>
      <c r="DR120" s="642"/>
      <c r="DS120" s="642"/>
      <c r="DT120" s="642"/>
      <c r="DU120" s="642"/>
      <c r="DV120" s="714">
        <v>21.6</v>
      </c>
      <c r="DW120" s="714"/>
      <c r="DX120" s="714"/>
      <c r="DY120" s="714"/>
      <c r="DZ120" s="723"/>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196</v>
      </c>
      <c r="AB121" s="446"/>
      <c r="AC121" s="446"/>
      <c r="AD121" s="446"/>
      <c r="AE121" s="499"/>
      <c r="AF121" s="515" t="s">
        <v>196</v>
      </c>
      <c r="AG121" s="446"/>
      <c r="AH121" s="446"/>
      <c r="AI121" s="446"/>
      <c r="AJ121" s="499"/>
      <c r="AK121" s="515" t="s">
        <v>196</v>
      </c>
      <c r="AL121" s="446"/>
      <c r="AM121" s="446"/>
      <c r="AN121" s="446"/>
      <c r="AO121" s="499"/>
      <c r="AP121" s="540" t="s">
        <v>196</v>
      </c>
      <c r="AQ121" s="549"/>
      <c r="AR121" s="549"/>
      <c r="AS121" s="549"/>
      <c r="AT121" s="560"/>
      <c r="AU121" s="575"/>
      <c r="AV121" s="584"/>
      <c r="AW121" s="584"/>
      <c r="AX121" s="584"/>
      <c r="AY121" s="595"/>
      <c r="AZ121" s="425" t="s">
        <v>475</v>
      </c>
      <c r="BA121" s="378"/>
      <c r="BB121" s="378"/>
      <c r="BC121" s="378"/>
      <c r="BD121" s="378"/>
      <c r="BE121" s="378"/>
      <c r="BF121" s="378"/>
      <c r="BG121" s="378"/>
      <c r="BH121" s="378"/>
      <c r="BI121" s="378"/>
      <c r="BJ121" s="378"/>
      <c r="BK121" s="378"/>
      <c r="BL121" s="378"/>
      <c r="BM121" s="378"/>
      <c r="BN121" s="378"/>
      <c r="BO121" s="378"/>
      <c r="BP121" s="472"/>
      <c r="BQ121" s="635">
        <v>255615</v>
      </c>
      <c r="BR121" s="643"/>
      <c r="BS121" s="643"/>
      <c r="BT121" s="643"/>
      <c r="BU121" s="643"/>
      <c r="BV121" s="643">
        <v>206713</v>
      </c>
      <c r="BW121" s="643"/>
      <c r="BX121" s="643"/>
      <c r="BY121" s="643"/>
      <c r="BZ121" s="643"/>
      <c r="CA121" s="643">
        <v>162960</v>
      </c>
      <c r="CB121" s="643"/>
      <c r="CC121" s="643"/>
      <c r="CD121" s="643"/>
      <c r="CE121" s="643"/>
      <c r="CF121" s="659">
        <v>3.3</v>
      </c>
      <c r="CG121" s="663"/>
      <c r="CH121" s="663"/>
      <c r="CI121" s="663"/>
      <c r="CJ121" s="663"/>
      <c r="CK121" s="678"/>
      <c r="CL121" s="688"/>
      <c r="CM121" s="688"/>
      <c r="CN121" s="688"/>
      <c r="CO121" s="691"/>
      <c r="CP121" s="695" t="s">
        <v>462</v>
      </c>
      <c r="CQ121" s="403"/>
      <c r="CR121" s="403"/>
      <c r="CS121" s="403"/>
      <c r="CT121" s="403"/>
      <c r="CU121" s="403"/>
      <c r="CV121" s="403"/>
      <c r="CW121" s="403"/>
      <c r="CX121" s="403"/>
      <c r="CY121" s="403"/>
      <c r="CZ121" s="403"/>
      <c r="DA121" s="403"/>
      <c r="DB121" s="403"/>
      <c r="DC121" s="403"/>
      <c r="DD121" s="403"/>
      <c r="DE121" s="403"/>
      <c r="DF121" s="701"/>
      <c r="DG121" s="635" t="s">
        <v>196</v>
      </c>
      <c r="DH121" s="643"/>
      <c r="DI121" s="643"/>
      <c r="DJ121" s="643"/>
      <c r="DK121" s="643"/>
      <c r="DL121" s="643" t="s">
        <v>196</v>
      </c>
      <c r="DM121" s="643"/>
      <c r="DN121" s="643"/>
      <c r="DO121" s="643"/>
      <c r="DP121" s="643"/>
      <c r="DQ121" s="643">
        <v>576640</v>
      </c>
      <c r="DR121" s="643"/>
      <c r="DS121" s="643"/>
      <c r="DT121" s="643"/>
      <c r="DU121" s="643"/>
      <c r="DV121" s="715">
        <v>11.6</v>
      </c>
      <c r="DW121" s="715"/>
      <c r="DX121" s="715"/>
      <c r="DY121" s="715"/>
      <c r="DZ121" s="724"/>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196</v>
      </c>
      <c r="AB122" s="446"/>
      <c r="AC122" s="446"/>
      <c r="AD122" s="446"/>
      <c r="AE122" s="499"/>
      <c r="AF122" s="515" t="s">
        <v>196</v>
      </c>
      <c r="AG122" s="446"/>
      <c r="AH122" s="446"/>
      <c r="AI122" s="446"/>
      <c r="AJ122" s="499"/>
      <c r="AK122" s="515" t="s">
        <v>196</v>
      </c>
      <c r="AL122" s="446"/>
      <c r="AM122" s="446"/>
      <c r="AN122" s="446"/>
      <c r="AO122" s="499"/>
      <c r="AP122" s="540" t="s">
        <v>196</v>
      </c>
      <c r="AQ122" s="549"/>
      <c r="AR122" s="549"/>
      <c r="AS122" s="549"/>
      <c r="AT122" s="560"/>
      <c r="AU122" s="575"/>
      <c r="AV122" s="584"/>
      <c r="AW122" s="584"/>
      <c r="AX122" s="584"/>
      <c r="AY122" s="595"/>
      <c r="AZ122" s="427" t="s">
        <v>302</v>
      </c>
      <c r="BA122" s="423"/>
      <c r="BB122" s="423"/>
      <c r="BC122" s="423"/>
      <c r="BD122" s="423"/>
      <c r="BE122" s="423"/>
      <c r="BF122" s="423"/>
      <c r="BG122" s="423"/>
      <c r="BH122" s="423"/>
      <c r="BI122" s="423"/>
      <c r="BJ122" s="423"/>
      <c r="BK122" s="423"/>
      <c r="BL122" s="423"/>
      <c r="BM122" s="423"/>
      <c r="BN122" s="423"/>
      <c r="BO122" s="423"/>
      <c r="BP122" s="473"/>
      <c r="BQ122" s="636">
        <v>8052255</v>
      </c>
      <c r="BR122" s="644"/>
      <c r="BS122" s="644"/>
      <c r="BT122" s="644"/>
      <c r="BU122" s="644"/>
      <c r="BV122" s="644">
        <v>7809971</v>
      </c>
      <c r="BW122" s="644"/>
      <c r="BX122" s="644"/>
      <c r="BY122" s="644"/>
      <c r="BZ122" s="644"/>
      <c r="CA122" s="644">
        <v>7497735</v>
      </c>
      <c r="CB122" s="644"/>
      <c r="CC122" s="644"/>
      <c r="CD122" s="644"/>
      <c r="CE122" s="644"/>
      <c r="CF122" s="660">
        <v>150.4</v>
      </c>
      <c r="CG122" s="664"/>
      <c r="CH122" s="664"/>
      <c r="CI122" s="664"/>
      <c r="CJ122" s="664"/>
      <c r="CK122" s="678"/>
      <c r="CL122" s="688"/>
      <c r="CM122" s="688"/>
      <c r="CN122" s="688"/>
      <c r="CO122" s="691"/>
      <c r="CP122" s="695" t="s">
        <v>464</v>
      </c>
      <c r="CQ122" s="403"/>
      <c r="CR122" s="403"/>
      <c r="CS122" s="403"/>
      <c r="CT122" s="403"/>
      <c r="CU122" s="403"/>
      <c r="CV122" s="403"/>
      <c r="CW122" s="403"/>
      <c r="CX122" s="403"/>
      <c r="CY122" s="403"/>
      <c r="CZ122" s="403"/>
      <c r="DA122" s="403"/>
      <c r="DB122" s="403"/>
      <c r="DC122" s="403"/>
      <c r="DD122" s="403"/>
      <c r="DE122" s="403"/>
      <c r="DF122" s="701"/>
      <c r="DG122" s="635">
        <v>34836</v>
      </c>
      <c r="DH122" s="643"/>
      <c r="DI122" s="643"/>
      <c r="DJ122" s="643"/>
      <c r="DK122" s="643"/>
      <c r="DL122" s="643">
        <v>30230</v>
      </c>
      <c r="DM122" s="643"/>
      <c r="DN122" s="643"/>
      <c r="DO122" s="643"/>
      <c r="DP122" s="643"/>
      <c r="DQ122" s="643">
        <v>26814</v>
      </c>
      <c r="DR122" s="643"/>
      <c r="DS122" s="643"/>
      <c r="DT122" s="643"/>
      <c r="DU122" s="643"/>
      <c r="DV122" s="715">
        <v>0.5</v>
      </c>
      <c r="DW122" s="715"/>
      <c r="DX122" s="715"/>
      <c r="DY122" s="715"/>
      <c r="DZ122" s="724"/>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196</v>
      </c>
      <c r="AB123" s="446"/>
      <c r="AC123" s="446"/>
      <c r="AD123" s="446"/>
      <c r="AE123" s="499"/>
      <c r="AF123" s="515" t="s">
        <v>196</v>
      </c>
      <c r="AG123" s="446"/>
      <c r="AH123" s="446"/>
      <c r="AI123" s="446"/>
      <c r="AJ123" s="499"/>
      <c r="AK123" s="515" t="s">
        <v>196</v>
      </c>
      <c r="AL123" s="446"/>
      <c r="AM123" s="446"/>
      <c r="AN123" s="446"/>
      <c r="AO123" s="499"/>
      <c r="AP123" s="540" t="s">
        <v>196</v>
      </c>
      <c r="AQ123" s="549"/>
      <c r="AR123" s="549"/>
      <c r="AS123" s="549"/>
      <c r="AT123" s="560"/>
      <c r="AU123" s="576"/>
      <c r="AV123" s="585"/>
      <c r="AW123" s="585"/>
      <c r="AX123" s="585"/>
      <c r="AY123" s="585"/>
      <c r="AZ123" s="605" t="s">
        <v>272</v>
      </c>
      <c r="BA123" s="605"/>
      <c r="BB123" s="605"/>
      <c r="BC123" s="605"/>
      <c r="BD123" s="605"/>
      <c r="BE123" s="605"/>
      <c r="BF123" s="605"/>
      <c r="BG123" s="605"/>
      <c r="BH123" s="605"/>
      <c r="BI123" s="605"/>
      <c r="BJ123" s="605"/>
      <c r="BK123" s="605"/>
      <c r="BL123" s="605"/>
      <c r="BM123" s="605"/>
      <c r="BN123" s="605"/>
      <c r="BO123" s="468" t="s">
        <v>489</v>
      </c>
      <c r="BP123" s="631"/>
      <c r="BQ123" s="637">
        <v>12351681</v>
      </c>
      <c r="BR123" s="645"/>
      <c r="BS123" s="645"/>
      <c r="BT123" s="645"/>
      <c r="BU123" s="645"/>
      <c r="BV123" s="645">
        <v>12344003</v>
      </c>
      <c r="BW123" s="645"/>
      <c r="BX123" s="645"/>
      <c r="BY123" s="645"/>
      <c r="BZ123" s="645"/>
      <c r="CA123" s="645">
        <v>11582080</v>
      </c>
      <c r="CB123" s="645"/>
      <c r="CC123" s="645"/>
      <c r="CD123" s="645"/>
      <c r="CE123" s="645"/>
      <c r="CF123" s="545"/>
      <c r="CG123" s="554"/>
      <c r="CH123" s="554"/>
      <c r="CI123" s="554"/>
      <c r="CJ123" s="671"/>
      <c r="CK123" s="678"/>
      <c r="CL123" s="688"/>
      <c r="CM123" s="688"/>
      <c r="CN123" s="688"/>
      <c r="CO123" s="691"/>
      <c r="CP123" s="695" t="s">
        <v>130</v>
      </c>
      <c r="CQ123" s="403"/>
      <c r="CR123" s="403"/>
      <c r="CS123" s="403"/>
      <c r="CT123" s="403"/>
      <c r="CU123" s="403"/>
      <c r="CV123" s="403"/>
      <c r="CW123" s="403"/>
      <c r="CX123" s="403"/>
      <c r="CY123" s="403"/>
      <c r="CZ123" s="403"/>
      <c r="DA123" s="403"/>
      <c r="DB123" s="403"/>
      <c r="DC123" s="403"/>
      <c r="DD123" s="403"/>
      <c r="DE123" s="403"/>
      <c r="DF123" s="701"/>
      <c r="DG123" s="482" t="s">
        <v>196</v>
      </c>
      <c r="DH123" s="446"/>
      <c r="DI123" s="446"/>
      <c r="DJ123" s="446"/>
      <c r="DK123" s="499"/>
      <c r="DL123" s="515" t="s">
        <v>196</v>
      </c>
      <c r="DM123" s="446"/>
      <c r="DN123" s="446"/>
      <c r="DO123" s="446"/>
      <c r="DP123" s="499"/>
      <c r="DQ123" s="515" t="s">
        <v>196</v>
      </c>
      <c r="DR123" s="446"/>
      <c r="DS123" s="446"/>
      <c r="DT123" s="446"/>
      <c r="DU123" s="499"/>
      <c r="DV123" s="540" t="s">
        <v>196</v>
      </c>
      <c r="DW123" s="549"/>
      <c r="DX123" s="549"/>
      <c r="DY123" s="549"/>
      <c r="DZ123" s="560"/>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196</v>
      </c>
      <c r="AB124" s="446"/>
      <c r="AC124" s="446"/>
      <c r="AD124" s="446"/>
      <c r="AE124" s="499"/>
      <c r="AF124" s="515" t="s">
        <v>196</v>
      </c>
      <c r="AG124" s="446"/>
      <c r="AH124" s="446"/>
      <c r="AI124" s="446"/>
      <c r="AJ124" s="499"/>
      <c r="AK124" s="515" t="s">
        <v>196</v>
      </c>
      <c r="AL124" s="446"/>
      <c r="AM124" s="446"/>
      <c r="AN124" s="446"/>
      <c r="AO124" s="499"/>
      <c r="AP124" s="540" t="s">
        <v>196</v>
      </c>
      <c r="AQ124" s="549"/>
      <c r="AR124" s="549"/>
      <c r="AS124" s="549"/>
      <c r="AT124" s="560"/>
      <c r="AU124" s="577" t="s">
        <v>490</v>
      </c>
      <c r="AV124" s="586"/>
      <c r="AW124" s="586"/>
      <c r="AX124" s="586"/>
      <c r="AY124" s="586"/>
      <c r="AZ124" s="586"/>
      <c r="BA124" s="586"/>
      <c r="BB124" s="586"/>
      <c r="BC124" s="586"/>
      <c r="BD124" s="586"/>
      <c r="BE124" s="586"/>
      <c r="BF124" s="586"/>
      <c r="BG124" s="586"/>
      <c r="BH124" s="586"/>
      <c r="BI124" s="586"/>
      <c r="BJ124" s="586"/>
      <c r="BK124" s="586"/>
      <c r="BL124" s="586"/>
      <c r="BM124" s="586"/>
      <c r="BN124" s="586"/>
      <c r="BO124" s="586"/>
      <c r="BP124" s="632"/>
      <c r="BQ124" s="638" t="s">
        <v>196</v>
      </c>
      <c r="BR124" s="646"/>
      <c r="BS124" s="646"/>
      <c r="BT124" s="646"/>
      <c r="BU124" s="646"/>
      <c r="BV124" s="646" t="s">
        <v>196</v>
      </c>
      <c r="BW124" s="646"/>
      <c r="BX124" s="646"/>
      <c r="BY124" s="646"/>
      <c r="BZ124" s="646"/>
      <c r="CA124" s="646" t="s">
        <v>196</v>
      </c>
      <c r="CB124" s="646"/>
      <c r="CC124" s="646"/>
      <c r="CD124" s="646"/>
      <c r="CE124" s="646"/>
      <c r="CF124" s="546"/>
      <c r="CG124" s="555"/>
      <c r="CH124" s="555"/>
      <c r="CI124" s="555"/>
      <c r="CJ124" s="672"/>
      <c r="CK124" s="679"/>
      <c r="CL124" s="679"/>
      <c r="CM124" s="679"/>
      <c r="CN124" s="679"/>
      <c r="CO124" s="692"/>
      <c r="CP124" s="695" t="s">
        <v>491</v>
      </c>
      <c r="CQ124" s="403"/>
      <c r="CR124" s="403"/>
      <c r="CS124" s="403"/>
      <c r="CT124" s="403"/>
      <c r="CU124" s="403"/>
      <c r="CV124" s="403"/>
      <c r="CW124" s="403"/>
      <c r="CX124" s="403"/>
      <c r="CY124" s="403"/>
      <c r="CZ124" s="403"/>
      <c r="DA124" s="403"/>
      <c r="DB124" s="403"/>
      <c r="DC124" s="403"/>
      <c r="DD124" s="403"/>
      <c r="DE124" s="403"/>
      <c r="DF124" s="701"/>
      <c r="DG124" s="484">
        <v>1880531</v>
      </c>
      <c r="DH124" s="489"/>
      <c r="DI124" s="489"/>
      <c r="DJ124" s="489"/>
      <c r="DK124" s="501"/>
      <c r="DL124" s="517">
        <v>1697085</v>
      </c>
      <c r="DM124" s="489"/>
      <c r="DN124" s="489"/>
      <c r="DO124" s="489"/>
      <c r="DP124" s="501"/>
      <c r="DQ124" s="517" t="s">
        <v>196</v>
      </c>
      <c r="DR124" s="489"/>
      <c r="DS124" s="489"/>
      <c r="DT124" s="489"/>
      <c r="DU124" s="501"/>
      <c r="DV124" s="716" t="s">
        <v>196</v>
      </c>
      <c r="DW124" s="718"/>
      <c r="DX124" s="718"/>
      <c r="DY124" s="718"/>
      <c r="DZ124" s="725"/>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196</v>
      </c>
      <c r="AB125" s="446"/>
      <c r="AC125" s="446"/>
      <c r="AD125" s="446"/>
      <c r="AE125" s="499"/>
      <c r="AF125" s="515" t="s">
        <v>196</v>
      </c>
      <c r="AG125" s="446"/>
      <c r="AH125" s="446"/>
      <c r="AI125" s="446"/>
      <c r="AJ125" s="499"/>
      <c r="AK125" s="515" t="s">
        <v>196</v>
      </c>
      <c r="AL125" s="446"/>
      <c r="AM125" s="446"/>
      <c r="AN125" s="446"/>
      <c r="AO125" s="499"/>
      <c r="AP125" s="540" t="s">
        <v>196</v>
      </c>
      <c r="AQ125" s="549"/>
      <c r="AR125" s="549"/>
      <c r="AS125" s="549"/>
      <c r="AT125" s="560"/>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3"/>
      <c r="CK125" s="680" t="s">
        <v>492</v>
      </c>
      <c r="CL125" s="687"/>
      <c r="CM125" s="687"/>
      <c r="CN125" s="687"/>
      <c r="CO125" s="690"/>
      <c r="CP125" s="424" t="s">
        <v>140</v>
      </c>
      <c r="CQ125" s="407"/>
      <c r="CR125" s="407"/>
      <c r="CS125" s="407"/>
      <c r="CT125" s="407"/>
      <c r="CU125" s="407"/>
      <c r="CV125" s="407"/>
      <c r="CW125" s="407"/>
      <c r="CX125" s="407"/>
      <c r="CY125" s="407"/>
      <c r="CZ125" s="407"/>
      <c r="DA125" s="407"/>
      <c r="DB125" s="407"/>
      <c r="DC125" s="407"/>
      <c r="DD125" s="407"/>
      <c r="DE125" s="407"/>
      <c r="DF125" s="470"/>
      <c r="DG125" s="634" t="s">
        <v>196</v>
      </c>
      <c r="DH125" s="642"/>
      <c r="DI125" s="642"/>
      <c r="DJ125" s="642"/>
      <c r="DK125" s="642"/>
      <c r="DL125" s="642" t="s">
        <v>196</v>
      </c>
      <c r="DM125" s="642"/>
      <c r="DN125" s="642"/>
      <c r="DO125" s="642"/>
      <c r="DP125" s="642"/>
      <c r="DQ125" s="642" t="s">
        <v>196</v>
      </c>
      <c r="DR125" s="642"/>
      <c r="DS125" s="642"/>
      <c r="DT125" s="642"/>
      <c r="DU125" s="642"/>
      <c r="DV125" s="714" t="s">
        <v>196</v>
      </c>
      <c r="DW125" s="714"/>
      <c r="DX125" s="714"/>
      <c r="DY125" s="714"/>
      <c r="DZ125" s="723"/>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3053</v>
      </c>
      <c r="AB126" s="446"/>
      <c r="AC126" s="446"/>
      <c r="AD126" s="446"/>
      <c r="AE126" s="499"/>
      <c r="AF126" s="515">
        <v>2024</v>
      </c>
      <c r="AG126" s="446"/>
      <c r="AH126" s="446"/>
      <c r="AI126" s="446"/>
      <c r="AJ126" s="499"/>
      <c r="AK126" s="515">
        <v>967</v>
      </c>
      <c r="AL126" s="446"/>
      <c r="AM126" s="446"/>
      <c r="AN126" s="446"/>
      <c r="AO126" s="499"/>
      <c r="AP126" s="540">
        <v>0</v>
      </c>
      <c r="AQ126" s="549"/>
      <c r="AR126" s="549"/>
      <c r="AS126" s="549"/>
      <c r="AT126" s="560"/>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6"/>
      <c r="CE126" s="656"/>
      <c r="CF126" s="656"/>
      <c r="CG126" s="378"/>
      <c r="CH126" s="378"/>
      <c r="CI126" s="378"/>
      <c r="CJ126" s="673"/>
      <c r="CK126" s="681"/>
      <c r="CL126" s="688"/>
      <c r="CM126" s="688"/>
      <c r="CN126" s="688"/>
      <c r="CO126" s="691"/>
      <c r="CP126" s="425" t="s">
        <v>428</v>
      </c>
      <c r="CQ126" s="378"/>
      <c r="CR126" s="378"/>
      <c r="CS126" s="378"/>
      <c r="CT126" s="378"/>
      <c r="CU126" s="378"/>
      <c r="CV126" s="378"/>
      <c r="CW126" s="378"/>
      <c r="CX126" s="378"/>
      <c r="CY126" s="378"/>
      <c r="CZ126" s="378"/>
      <c r="DA126" s="378"/>
      <c r="DB126" s="378"/>
      <c r="DC126" s="378"/>
      <c r="DD126" s="378"/>
      <c r="DE126" s="378"/>
      <c r="DF126" s="472"/>
      <c r="DG126" s="635" t="s">
        <v>196</v>
      </c>
      <c r="DH126" s="643"/>
      <c r="DI126" s="643"/>
      <c r="DJ126" s="643"/>
      <c r="DK126" s="643"/>
      <c r="DL126" s="643" t="s">
        <v>196</v>
      </c>
      <c r="DM126" s="643"/>
      <c r="DN126" s="643"/>
      <c r="DO126" s="643"/>
      <c r="DP126" s="643"/>
      <c r="DQ126" s="643" t="s">
        <v>196</v>
      </c>
      <c r="DR126" s="643"/>
      <c r="DS126" s="643"/>
      <c r="DT126" s="643"/>
      <c r="DU126" s="643"/>
      <c r="DV126" s="715" t="s">
        <v>196</v>
      </c>
      <c r="DW126" s="715"/>
      <c r="DX126" s="715"/>
      <c r="DY126" s="715"/>
      <c r="DZ126" s="724"/>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1285</v>
      </c>
      <c r="AB127" s="446"/>
      <c r="AC127" s="446"/>
      <c r="AD127" s="446"/>
      <c r="AE127" s="499"/>
      <c r="AF127" s="515">
        <v>2297</v>
      </c>
      <c r="AG127" s="446"/>
      <c r="AH127" s="446"/>
      <c r="AI127" s="446"/>
      <c r="AJ127" s="499"/>
      <c r="AK127" s="515">
        <v>3165</v>
      </c>
      <c r="AL127" s="446"/>
      <c r="AM127" s="446"/>
      <c r="AN127" s="446"/>
      <c r="AO127" s="499"/>
      <c r="AP127" s="540">
        <v>0.1</v>
      </c>
      <c r="AQ127" s="549"/>
      <c r="AR127" s="549"/>
      <c r="AS127" s="549"/>
      <c r="AT127" s="560"/>
      <c r="AU127" s="378"/>
      <c r="AV127" s="378"/>
      <c r="AW127" s="378"/>
      <c r="AX127" s="587" t="s">
        <v>495</v>
      </c>
      <c r="AY127" s="596"/>
      <c r="AZ127" s="596"/>
      <c r="BA127" s="596"/>
      <c r="BB127" s="596"/>
      <c r="BC127" s="596"/>
      <c r="BD127" s="596"/>
      <c r="BE127" s="612"/>
      <c r="BF127" s="614" t="s">
        <v>233</v>
      </c>
      <c r="BG127" s="596"/>
      <c r="BH127" s="596"/>
      <c r="BI127" s="596"/>
      <c r="BJ127" s="596"/>
      <c r="BK127" s="596"/>
      <c r="BL127" s="612"/>
      <c r="BM127" s="614" t="s">
        <v>429</v>
      </c>
      <c r="BN127" s="596"/>
      <c r="BO127" s="596"/>
      <c r="BP127" s="596"/>
      <c r="BQ127" s="596"/>
      <c r="BR127" s="596"/>
      <c r="BS127" s="612"/>
      <c r="BT127" s="614" t="s">
        <v>416</v>
      </c>
      <c r="BU127" s="596"/>
      <c r="BV127" s="596"/>
      <c r="BW127" s="596"/>
      <c r="BX127" s="596"/>
      <c r="BY127" s="596"/>
      <c r="BZ127" s="651"/>
      <c r="CA127" s="378"/>
      <c r="CB127" s="378"/>
      <c r="CC127" s="378"/>
      <c r="CD127" s="656"/>
      <c r="CE127" s="656"/>
      <c r="CF127" s="656"/>
      <c r="CG127" s="378"/>
      <c r="CH127" s="378"/>
      <c r="CI127" s="378"/>
      <c r="CJ127" s="673"/>
      <c r="CK127" s="681"/>
      <c r="CL127" s="688"/>
      <c r="CM127" s="688"/>
      <c r="CN127" s="688"/>
      <c r="CO127" s="691"/>
      <c r="CP127" s="425" t="s">
        <v>414</v>
      </c>
      <c r="CQ127" s="378"/>
      <c r="CR127" s="378"/>
      <c r="CS127" s="378"/>
      <c r="CT127" s="378"/>
      <c r="CU127" s="378"/>
      <c r="CV127" s="378"/>
      <c r="CW127" s="378"/>
      <c r="CX127" s="378"/>
      <c r="CY127" s="378"/>
      <c r="CZ127" s="378"/>
      <c r="DA127" s="378"/>
      <c r="DB127" s="378"/>
      <c r="DC127" s="378"/>
      <c r="DD127" s="378"/>
      <c r="DE127" s="378"/>
      <c r="DF127" s="472"/>
      <c r="DG127" s="635" t="s">
        <v>196</v>
      </c>
      <c r="DH127" s="643"/>
      <c r="DI127" s="643"/>
      <c r="DJ127" s="643"/>
      <c r="DK127" s="643"/>
      <c r="DL127" s="643" t="s">
        <v>196</v>
      </c>
      <c r="DM127" s="643"/>
      <c r="DN127" s="643"/>
      <c r="DO127" s="643"/>
      <c r="DP127" s="643"/>
      <c r="DQ127" s="643" t="s">
        <v>196</v>
      </c>
      <c r="DR127" s="643"/>
      <c r="DS127" s="643"/>
      <c r="DT127" s="643"/>
      <c r="DU127" s="643"/>
      <c r="DV127" s="715" t="s">
        <v>196</v>
      </c>
      <c r="DW127" s="715"/>
      <c r="DX127" s="715"/>
      <c r="DY127" s="715"/>
      <c r="DZ127" s="724"/>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79149</v>
      </c>
      <c r="AB128" s="487"/>
      <c r="AC128" s="487"/>
      <c r="AD128" s="487"/>
      <c r="AE128" s="498"/>
      <c r="AF128" s="514">
        <v>61938</v>
      </c>
      <c r="AG128" s="487"/>
      <c r="AH128" s="487"/>
      <c r="AI128" s="487"/>
      <c r="AJ128" s="498"/>
      <c r="AK128" s="514">
        <v>63135</v>
      </c>
      <c r="AL128" s="487"/>
      <c r="AM128" s="487"/>
      <c r="AN128" s="487"/>
      <c r="AO128" s="498"/>
      <c r="AP128" s="542"/>
      <c r="AQ128" s="551"/>
      <c r="AR128" s="551"/>
      <c r="AS128" s="551"/>
      <c r="AT128" s="562"/>
      <c r="AU128" s="378"/>
      <c r="AV128" s="378"/>
      <c r="AW128" s="378"/>
      <c r="AX128" s="384" t="s">
        <v>310</v>
      </c>
      <c r="AY128" s="407"/>
      <c r="AZ128" s="407"/>
      <c r="BA128" s="407"/>
      <c r="BB128" s="407"/>
      <c r="BC128" s="407"/>
      <c r="BD128" s="407"/>
      <c r="BE128" s="470"/>
      <c r="BF128" s="615" t="s">
        <v>196</v>
      </c>
      <c r="BG128" s="619"/>
      <c r="BH128" s="619"/>
      <c r="BI128" s="619"/>
      <c r="BJ128" s="619"/>
      <c r="BK128" s="619"/>
      <c r="BL128" s="625"/>
      <c r="BM128" s="615">
        <v>14.49</v>
      </c>
      <c r="BN128" s="619"/>
      <c r="BO128" s="619"/>
      <c r="BP128" s="619"/>
      <c r="BQ128" s="619"/>
      <c r="BR128" s="619"/>
      <c r="BS128" s="625"/>
      <c r="BT128" s="615">
        <v>20</v>
      </c>
      <c r="BU128" s="619"/>
      <c r="BV128" s="619"/>
      <c r="BW128" s="619"/>
      <c r="BX128" s="619"/>
      <c r="BY128" s="619"/>
      <c r="BZ128" s="652"/>
      <c r="CA128" s="656"/>
      <c r="CB128" s="656"/>
      <c r="CC128" s="656"/>
      <c r="CD128" s="656"/>
      <c r="CE128" s="656"/>
      <c r="CF128" s="656"/>
      <c r="CG128" s="378"/>
      <c r="CH128" s="378"/>
      <c r="CI128" s="378"/>
      <c r="CJ128" s="673"/>
      <c r="CK128" s="682"/>
      <c r="CL128" s="689"/>
      <c r="CM128" s="689"/>
      <c r="CN128" s="689"/>
      <c r="CO128" s="693"/>
      <c r="CP128" s="696" t="s">
        <v>404</v>
      </c>
      <c r="CQ128" s="381"/>
      <c r="CR128" s="381"/>
      <c r="CS128" s="381"/>
      <c r="CT128" s="381"/>
      <c r="CU128" s="381"/>
      <c r="CV128" s="381"/>
      <c r="CW128" s="381"/>
      <c r="CX128" s="381"/>
      <c r="CY128" s="381"/>
      <c r="CZ128" s="381"/>
      <c r="DA128" s="381"/>
      <c r="DB128" s="381"/>
      <c r="DC128" s="381"/>
      <c r="DD128" s="381"/>
      <c r="DE128" s="381"/>
      <c r="DF128" s="613"/>
      <c r="DG128" s="704" t="s">
        <v>196</v>
      </c>
      <c r="DH128" s="707"/>
      <c r="DI128" s="707"/>
      <c r="DJ128" s="707"/>
      <c r="DK128" s="707"/>
      <c r="DL128" s="707" t="s">
        <v>196</v>
      </c>
      <c r="DM128" s="707"/>
      <c r="DN128" s="707"/>
      <c r="DO128" s="707"/>
      <c r="DP128" s="707"/>
      <c r="DQ128" s="707" t="s">
        <v>196</v>
      </c>
      <c r="DR128" s="707"/>
      <c r="DS128" s="707"/>
      <c r="DT128" s="707"/>
      <c r="DU128" s="707"/>
      <c r="DV128" s="717" t="s">
        <v>196</v>
      </c>
      <c r="DW128" s="717"/>
      <c r="DX128" s="717"/>
      <c r="DY128" s="717"/>
      <c r="DZ128" s="726"/>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5769812</v>
      </c>
      <c r="AB129" s="446"/>
      <c r="AC129" s="446"/>
      <c r="AD129" s="446"/>
      <c r="AE129" s="499"/>
      <c r="AF129" s="515">
        <v>5787966</v>
      </c>
      <c r="AG129" s="446"/>
      <c r="AH129" s="446"/>
      <c r="AI129" s="446"/>
      <c r="AJ129" s="499"/>
      <c r="AK129" s="515">
        <v>5908300</v>
      </c>
      <c r="AL129" s="446"/>
      <c r="AM129" s="446"/>
      <c r="AN129" s="446"/>
      <c r="AO129" s="499"/>
      <c r="AP129" s="543"/>
      <c r="AQ129" s="552"/>
      <c r="AR129" s="552"/>
      <c r="AS129" s="552"/>
      <c r="AT129" s="563"/>
      <c r="AU129" s="579"/>
      <c r="AV129" s="579"/>
      <c r="AW129" s="579"/>
      <c r="AX129" s="588" t="s">
        <v>114</v>
      </c>
      <c r="AY129" s="378"/>
      <c r="AZ129" s="378"/>
      <c r="BA129" s="378"/>
      <c r="BB129" s="378"/>
      <c r="BC129" s="378"/>
      <c r="BD129" s="378"/>
      <c r="BE129" s="472"/>
      <c r="BF129" s="616" t="s">
        <v>196</v>
      </c>
      <c r="BG129" s="620"/>
      <c r="BH129" s="620"/>
      <c r="BI129" s="620"/>
      <c r="BJ129" s="620"/>
      <c r="BK129" s="620"/>
      <c r="BL129" s="626"/>
      <c r="BM129" s="616">
        <v>19.489999999999998</v>
      </c>
      <c r="BN129" s="620"/>
      <c r="BO129" s="620"/>
      <c r="BP129" s="620"/>
      <c r="BQ129" s="620"/>
      <c r="BR129" s="620"/>
      <c r="BS129" s="626"/>
      <c r="BT129" s="616">
        <v>30</v>
      </c>
      <c r="BU129" s="620"/>
      <c r="BV129" s="620"/>
      <c r="BW129" s="620"/>
      <c r="BX129" s="620"/>
      <c r="BY129" s="620"/>
      <c r="BZ129" s="653"/>
      <c r="CA129" s="629"/>
      <c r="CB129" s="629"/>
      <c r="CC129" s="629"/>
      <c r="CD129" s="629"/>
      <c r="CE129" s="629"/>
      <c r="CF129" s="629"/>
      <c r="CG129" s="629"/>
      <c r="CH129" s="629"/>
      <c r="CI129" s="629"/>
      <c r="CJ129" s="629"/>
      <c r="CK129" s="629"/>
      <c r="CL129" s="629"/>
      <c r="CM129" s="629"/>
      <c r="CN129" s="629"/>
      <c r="CO129" s="629"/>
      <c r="CP129" s="629"/>
      <c r="CQ129" s="629"/>
      <c r="CR129" s="629"/>
      <c r="CS129" s="629"/>
      <c r="CT129" s="629"/>
      <c r="CU129" s="629"/>
      <c r="CV129" s="629"/>
      <c r="CW129" s="629"/>
      <c r="CX129" s="629"/>
      <c r="CY129" s="629"/>
      <c r="CZ129" s="629"/>
      <c r="DA129" s="629"/>
      <c r="DB129" s="629"/>
      <c r="DC129" s="629"/>
      <c r="DD129" s="629"/>
      <c r="DE129" s="629"/>
      <c r="DF129" s="629"/>
      <c r="DG129" s="629"/>
      <c r="DH129" s="629"/>
      <c r="DI129" s="629"/>
      <c r="DJ129" s="629"/>
      <c r="DK129" s="629"/>
      <c r="DL129" s="629"/>
      <c r="DM129" s="629"/>
      <c r="DN129" s="629"/>
      <c r="DO129" s="629"/>
      <c r="DP129" s="579"/>
      <c r="DQ129" s="579"/>
      <c r="DR129" s="579"/>
      <c r="DS129" s="579"/>
      <c r="DT129" s="579"/>
      <c r="DU129" s="579"/>
      <c r="DV129" s="579"/>
      <c r="DW129" s="579"/>
      <c r="DX129" s="579"/>
      <c r="DY129" s="579"/>
      <c r="DZ129" s="579"/>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939285</v>
      </c>
      <c r="AB130" s="446"/>
      <c r="AC130" s="446"/>
      <c r="AD130" s="446"/>
      <c r="AE130" s="499"/>
      <c r="AF130" s="515">
        <v>957616</v>
      </c>
      <c r="AG130" s="446"/>
      <c r="AH130" s="446"/>
      <c r="AI130" s="446"/>
      <c r="AJ130" s="499"/>
      <c r="AK130" s="515">
        <v>923625</v>
      </c>
      <c r="AL130" s="446"/>
      <c r="AM130" s="446"/>
      <c r="AN130" s="446"/>
      <c r="AO130" s="499"/>
      <c r="AP130" s="543"/>
      <c r="AQ130" s="552"/>
      <c r="AR130" s="552"/>
      <c r="AS130" s="552"/>
      <c r="AT130" s="563"/>
      <c r="AU130" s="579"/>
      <c r="AV130" s="579"/>
      <c r="AW130" s="579"/>
      <c r="AX130" s="588" t="s">
        <v>138</v>
      </c>
      <c r="AY130" s="378"/>
      <c r="AZ130" s="378"/>
      <c r="BA130" s="378"/>
      <c r="BB130" s="378"/>
      <c r="BC130" s="378"/>
      <c r="BD130" s="378"/>
      <c r="BE130" s="472"/>
      <c r="BF130" s="617">
        <v>8.3000000000000007</v>
      </c>
      <c r="BG130" s="622"/>
      <c r="BH130" s="622"/>
      <c r="BI130" s="622"/>
      <c r="BJ130" s="622"/>
      <c r="BK130" s="622"/>
      <c r="BL130" s="627"/>
      <c r="BM130" s="617">
        <v>25</v>
      </c>
      <c r="BN130" s="622"/>
      <c r="BO130" s="622"/>
      <c r="BP130" s="622"/>
      <c r="BQ130" s="622"/>
      <c r="BR130" s="622"/>
      <c r="BS130" s="627"/>
      <c r="BT130" s="617">
        <v>35</v>
      </c>
      <c r="BU130" s="622"/>
      <c r="BV130" s="622"/>
      <c r="BW130" s="622"/>
      <c r="BX130" s="622"/>
      <c r="BY130" s="622"/>
      <c r="BZ130" s="654"/>
      <c r="CA130" s="629"/>
      <c r="CB130" s="629"/>
      <c r="CC130" s="629"/>
      <c r="CD130" s="629"/>
      <c r="CE130" s="629"/>
      <c r="CF130" s="629"/>
      <c r="CG130" s="629"/>
      <c r="CH130" s="629"/>
      <c r="CI130" s="629"/>
      <c r="CJ130" s="629"/>
      <c r="CK130" s="629"/>
      <c r="CL130" s="629"/>
      <c r="CM130" s="629"/>
      <c r="CN130" s="629"/>
      <c r="CO130" s="629"/>
      <c r="CP130" s="629"/>
      <c r="CQ130" s="629"/>
      <c r="CR130" s="629"/>
      <c r="CS130" s="629"/>
      <c r="CT130" s="629"/>
      <c r="CU130" s="629"/>
      <c r="CV130" s="629"/>
      <c r="CW130" s="629"/>
      <c r="CX130" s="629"/>
      <c r="CY130" s="629"/>
      <c r="CZ130" s="629"/>
      <c r="DA130" s="629"/>
      <c r="DB130" s="629"/>
      <c r="DC130" s="629"/>
      <c r="DD130" s="629"/>
      <c r="DE130" s="629"/>
      <c r="DF130" s="629"/>
      <c r="DG130" s="629"/>
      <c r="DH130" s="629"/>
      <c r="DI130" s="629"/>
      <c r="DJ130" s="629"/>
      <c r="DK130" s="629"/>
      <c r="DL130" s="629"/>
      <c r="DM130" s="629"/>
      <c r="DN130" s="629"/>
      <c r="DO130" s="629"/>
      <c r="DP130" s="579"/>
      <c r="DQ130" s="579"/>
      <c r="DR130" s="579"/>
      <c r="DS130" s="579"/>
      <c r="DT130" s="579"/>
      <c r="DU130" s="579"/>
      <c r="DV130" s="579"/>
      <c r="DW130" s="579"/>
      <c r="DX130" s="579"/>
      <c r="DY130" s="579"/>
      <c r="DZ130" s="579"/>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4830527</v>
      </c>
      <c r="AB131" s="489"/>
      <c r="AC131" s="489"/>
      <c r="AD131" s="489"/>
      <c r="AE131" s="501"/>
      <c r="AF131" s="517">
        <v>4830350</v>
      </c>
      <c r="AG131" s="489"/>
      <c r="AH131" s="489"/>
      <c r="AI131" s="489"/>
      <c r="AJ131" s="501"/>
      <c r="AK131" s="517">
        <v>4984675</v>
      </c>
      <c r="AL131" s="489"/>
      <c r="AM131" s="489"/>
      <c r="AN131" s="489"/>
      <c r="AO131" s="501"/>
      <c r="AP131" s="544"/>
      <c r="AQ131" s="553"/>
      <c r="AR131" s="553"/>
      <c r="AS131" s="553"/>
      <c r="AT131" s="564"/>
      <c r="AU131" s="579"/>
      <c r="AV131" s="579"/>
      <c r="AW131" s="579"/>
      <c r="AX131" s="589" t="s">
        <v>58</v>
      </c>
      <c r="AY131" s="381"/>
      <c r="AZ131" s="381"/>
      <c r="BA131" s="381"/>
      <c r="BB131" s="381"/>
      <c r="BC131" s="381"/>
      <c r="BD131" s="381"/>
      <c r="BE131" s="613"/>
      <c r="BF131" s="618" t="s">
        <v>196</v>
      </c>
      <c r="BG131" s="621"/>
      <c r="BH131" s="621"/>
      <c r="BI131" s="621"/>
      <c r="BJ131" s="621"/>
      <c r="BK131" s="621"/>
      <c r="BL131" s="628"/>
      <c r="BM131" s="618">
        <v>350</v>
      </c>
      <c r="BN131" s="621"/>
      <c r="BO131" s="621"/>
      <c r="BP131" s="621"/>
      <c r="BQ131" s="621"/>
      <c r="BR131" s="621"/>
      <c r="BS131" s="628"/>
      <c r="BT131" s="649"/>
      <c r="BU131" s="650"/>
      <c r="BV131" s="650"/>
      <c r="BW131" s="650"/>
      <c r="BX131" s="650"/>
      <c r="BY131" s="650"/>
      <c r="BZ131" s="655"/>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579"/>
      <c r="DQ131" s="579"/>
      <c r="DR131" s="579"/>
      <c r="DS131" s="579"/>
      <c r="DT131" s="579"/>
      <c r="DU131" s="579"/>
      <c r="DV131" s="579"/>
      <c r="DW131" s="579"/>
      <c r="DX131" s="579"/>
      <c r="DY131" s="579"/>
      <c r="DZ131" s="579"/>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8.804691</v>
      </c>
      <c r="AB132" s="490"/>
      <c r="AC132" s="490"/>
      <c r="AD132" s="490"/>
      <c r="AE132" s="502"/>
      <c r="AF132" s="518">
        <v>7.9332760000000002</v>
      </c>
      <c r="AG132" s="490"/>
      <c r="AH132" s="490"/>
      <c r="AI132" s="490"/>
      <c r="AJ132" s="502"/>
      <c r="AK132" s="518">
        <v>8.4190640000000005</v>
      </c>
      <c r="AL132" s="490"/>
      <c r="AM132" s="490"/>
      <c r="AN132" s="490"/>
      <c r="AO132" s="502"/>
      <c r="AP132" s="545"/>
      <c r="AQ132" s="554"/>
      <c r="AR132" s="554"/>
      <c r="AS132" s="554"/>
      <c r="AT132" s="565"/>
      <c r="AU132" s="578"/>
      <c r="AV132" s="579"/>
      <c r="AW132" s="579"/>
      <c r="AX132" s="579"/>
      <c r="AY132" s="579"/>
      <c r="AZ132" s="579"/>
      <c r="BA132" s="579"/>
      <c r="BB132" s="579"/>
      <c r="BC132" s="579"/>
      <c r="BD132" s="579"/>
      <c r="BE132" s="579"/>
      <c r="BF132" s="579"/>
      <c r="BG132" s="579"/>
      <c r="BH132" s="579"/>
      <c r="BI132" s="579"/>
      <c r="BJ132" s="579"/>
      <c r="BK132" s="579"/>
      <c r="BL132" s="579"/>
      <c r="BM132" s="579"/>
      <c r="BN132" s="579"/>
      <c r="BO132" s="579"/>
      <c r="BP132" s="579"/>
      <c r="BQ132" s="579"/>
      <c r="BR132" s="579"/>
      <c r="BS132" s="579"/>
      <c r="BT132" s="579"/>
      <c r="BU132" s="579"/>
      <c r="BV132" s="579"/>
      <c r="BW132" s="579"/>
      <c r="BX132" s="579"/>
      <c r="BY132" s="579"/>
      <c r="BZ132" s="579"/>
      <c r="CA132" s="629"/>
      <c r="CB132" s="629"/>
      <c r="CC132" s="629"/>
      <c r="CD132" s="629"/>
      <c r="CE132" s="629"/>
      <c r="CF132" s="629"/>
      <c r="CG132" s="629"/>
      <c r="CH132" s="629"/>
      <c r="CI132" s="629"/>
      <c r="CJ132" s="629"/>
      <c r="CK132" s="629"/>
      <c r="CL132" s="629"/>
      <c r="CM132" s="629"/>
      <c r="CN132" s="629"/>
      <c r="CO132" s="629"/>
      <c r="CP132" s="629"/>
      <c r="CQ132" s="629"/>
      <c r="CR132" s="629"/>
      <c r="CS132" s="629"/>
      <c r="CT132" s="629"/>
      <c r="CU132" s="629"/>
      <c r="CV132" s="629"/>
      <c r="CW132" s="629"/>
      <c r="CX132" s="629"/>
      <c r="CY132" s="629"/>
      <c r="CZ132" s="629"/>
      <c r="DA132" s="629"/>
      <c r="DB132" s="629"/>
      <c r="DC132" s="629"/>
      <c r="DD132" s="629"/>
      <c r="DE132" s="629"/>
      <c r="DF132" s="629"/>
      <c r="DG132" s="629"/>
      <c r="DH132" s="629"/>
      <c r="DI132" s="629"/>
      <c r="DJ132" s="629"/>
      <c r="DK132" s="629"/>
      <c r="DL132" s="629"/>
      <c r="DM132" s="629"/>
      <c r="DN132" s="629"/>
      <c r="DO132" s="629"/>
      <c r="DP132" s="579"/>
      <c r="DQ132" s="579"/>
      <c r="DR132" s="579"/>
      <c r="DS132" s="579"/>
      <c r="DT132" s="579"/>
      <c r="DU132" s="579"/>
      <c r="DV132" s="579"/>
      <c r="DW132" s="579"/>
      <c r="DX132" s="579"/>
      <c r="DY132" s="579"/>
      <c r="DZ132" s="579"/>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8.5</v>
      </c>
      <c r="AB133" s="491"/>
      <c r="AC133" s="491"/>
      <c r="AD133" s="491"/>
      <c r="AE133" s="503"/>
      <c r="AF133" s="486">
        <v>8.4</v>
      </c>
      <c r="AG133" s="491"/>
      <c r="AH133" s="491"/>
      <c r="AI133" s="491"/>
      <c r="AJ133" s="503"/>
      <c r="AK133" s="486">
        <v>8.3000000000000007</v>
      </c>
      <c r="AL133" s="491"/>
      <c r="AM133" s="491"/>
      <c r="AN133" s="491"/>
      <c r="AO133" s="503"/>
      <c r="AP133" s="546"/>
      <c r="AQ133" s="555"/>
      <c r="AR133" s="555"/>
      <c r="AS133" s="555"/>
      <c r="AT133" s="566"/>
      <c r="AU133" s="579"/>
      <c r="AV133" s="579"/>
      <c r="AW133" s="579"/>
      <c r="AX133" s="579"/>
      <c r="AY133" s="579"/>
      <c r="AZ133" s="579"/>
      <c r="BA133" s="579"/>
      <c r="BB133" s="579"/>
      <c r="BC133" s="579"/>
      <c r="BD133" s="579"/>
      <c r="BE133" s="579"/>
      <c r="BF133" s="579"/>
      <c r="BG133" s="579"/>
      <c r="BH133" s="579"/>
      <c r="BI133" s="579"/>
      <c r="BJ133" s="579"/>
      <c r="BK133" s="579"/>
      <c r="BL133" s="579"/>
      <c r="BM133" s="579"/>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579"/>
      <c r="DQ133" s="579"/>
      <c r="DR133" s="579"/>
      <c r="DS133" s="579"/>
      <c r="DT133" s="579"/>
      <c r="DU133" s="579"/>
      <c r="DV133" s="579"/>
      <c r="DW133" s="579"/>
      <c r="DX133" s="579"/>
      <c r="DY133" s="579"/>
      <c r="DZ133" s="579"/>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9"/>
      <c r="AV134" s="579"/>
      <c r="AW134" s="579"/>
      <c r="AX134" s="579"/>
      <c r="AY134" s="579"/>
      <c r="AZ134" s="579"/>
      <c r="BA134" s="579"/>
      <c r="BB134" s="579"/>
      <c r="BC134" s="579"/>
      <c r="BD134" s="579"/>
      <c r="BE134" s="579"/>
      <c r="BF134" s="579"/>
      <c r="BG134" s="579"/>
      <c r="BH134" s="579"/>
      <c r="BI134" s="579"/>
      <c r="BJ134" s="579"/>
      <c r="BK134" s="579"/>
      <c r="BL134" s="579"/>
      <c r="BM134" s="579"/>
      <c r="BN134" s="629"/>
      <c r="BO134" s="629"/>
      <c r="BP134" s="629"/>
      <c r="BQ134" s="629"/>
      <c r="BR134" s="629"/>
      <c r="BS134" s="629"/>
      <c r="BT134" s="629"/>
      <c r="BU134" s="629"/>
      <c r="BV134" s="629"/>
      <c r="BW134" s="629"/>
      <c r="BX134" s="629"/>
      <c r="BY134" s="629"/>
      <c r="BZ134" s="629"/>
      <c r="CA134" s="629"/>
      <c r="CB134" s="629"/>
      <c r="CC134" s="629"/>
      <c r="CD134" s="629"/>
      <c r="CE134" s="629"/>
      <c r="CF134" s="629"/>
      <c r="CG134" s="629"/>
      <c r="CH134" s="629"/>
      <c r="CI134" s="629"/>
      <c r="CJ134" s="629"/>
      <c r="CK134" s="629"/>
      <c r="CL134" s="629"/>
      <c r="CM134" s="629"/>
      <c r="CN134" s="629"/>
      <c r="CO134" s="629"/>
      <c r="CP134" s="629"/>
      <c r="CQ134" s="629"/>
      <c r="CR134" s="629"/>
      <c r="CS134" s="629"/>
      <c r="CT134" s="629"/>
      <c r="CU134" s="629"/>
      <c r="CV134" s="629"/>
      <c r="CW134" s="629"/>
      <c r="CX134" s="629"/>
      <c r="CY134" s="629"/>
      <c r="CZ134" s="629"/>
      <c r="DA134" s="629"/>
      <c r="DB134" s="629"/>
      <c r="DC134" s="629"/>
      <c r="DD134" s="629"/>
      <c r="DE134" s="629"/>
      <c r="DF134" s="629"/>
      <c r="DG134" s="629"/>
      <c r="DH134" s="629"/>
      <c r="DI134" s="629"/>
      <c r="DJ134" s="629"/>
      <c r="DK134" s="629"/>
      <c r="DL134" s="629"/>
      <c r="DM134" s="629"/>
      <c r="DN134" s="629"/>
      <c r="DO134" s="629"/>
      <c r="DP134" s="579"/>
      <c r="DQ134" s="579"/>
      <c r="DR134" s="579"/>
      <c r="DS134" s="579"/>
      <c r="DT134" s="579"/>
      <c r="DU134" s="579"/>
      <c r="DV134" s="579"/>
      <c r="DW134" s="579"/>
      <c r="DX134" s="579"/>
      <c r="DY134" s="579"/>
      <c r="DZ134" s="579"/>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Xw46A7qQKjerw/6TUzXceeuHhmbyyhtmoCcumF9N2tQVK/vxX8bjFUljc0xkAMus1iJp+c8iGjfJgA+I2jnlvw==" saltValue="/4hXgQHyTriWpz7ueYAxc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fitToWidth="1" fitToHeight="1" orientation="portrait" usePrinterDefaults="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J45" zoomScale="85" zoomScaleNormal="85" zoomScaleSheetLayoutView="85" workbookViewId="0"/>
  </sheetViews>
  <sheetFormatPr defaultColWidth="0" defaultRowHeight="13.5" customHeight="1" zeroHeight="1"/>
  <cols>
    <col min="1" max="120" width="2.7265625" style="727" customWidth="1"/>
    <col min="121" max="121" width="0" style="728" hidden="1" customWidth="1"/>
    <col min="122" max="16384" width="9" style="728" hidden="1" customWidth="1"/>
  </cols>
  <sheetData>
    <row r="1" spans="1:120" ht="13">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8"/>
    </row>
    <row r="17" spans="119:120" ht="13">
      <c r="DP17" s="728"/>
    </row>
    <row r="18" spans="119:120" ht="13"/>
    <row r="19" spans="119:120" ht="13"/>
    <row r="20" spans="119:120" ht="13">
      <c r="DO20" s="728"/>
      <c r="DP20" s="728"/>
    </row>
    <row r="21" spans="119:120" ht="13">
      <c r="DP21" s="728"/>
    </row>
    <row r="22" spans="119:120" ht="13"/>
    <row r="23" spans="119:120" ht="13">
      <c r="DO23" s="728"/>
      <c r="DP23" s="728"/>
    </row>
    <row r="24" spans="119:120" ht="13">
      <c r="DP24" s="728"/>
    </row>
    <row r="25" spans="119:120" ht="13">
      <c r="DP25" s="728"/>
    </row>
    <row r="26" spans="119:120" ht="13">
      <c r="DO26" s="728"/>
      <c r="DP26" s="728"/>
    </row>
    <row r="27" spans="119:120" ht="13"/>
    <row r="28" spans="119:120" ht="13">
      <c r="DO28" s="728"/>
      <c r="DP28" s="728"/>
    </row>
    <row r="29" spans="119:120" ht="13">
      <c r="DP29" s="728"/>
    </row>
    <row r="30" spans="119:120" ht="13"/>
    <row r="31" spans="119:120" ht="13">
      <c r="DO31" s="728"/>
      <c r="DP31" s="728"/>
    </row>
    <row r="32" spans="119:120" ht="13"/>
    <row r="33" spans="98:120" ht="13">
      <c r="DO33" s="728"/>
      <c r="DP33" s="728"/>
    </row>
    <row r="34" spans="98:120" ht="13">
      <c r="DM34" s="728"/>
    </row>
    <row r="35" spans="98:120" ht="13">
      <c r="CT35" s="728"/>
      <c r="CU35" s="728"/>
      <c r="CV35" s="728"/>
      <c r="CY35" s="728"/>
      <c r="CZ35" s="728"/>
      <c r="DA35" s="728"/>
      <c r="DD35" s="728"/>
      <c r="DE35" s="728"/>
      <c r="DF35" s="728"/>
      <c r="DI35" s="728"/>
      <c r="DJ35" s="728"/>
      <c r="DK35" s="728"/>
      <c r="DM35" s="728"/>
      <c r="DN35" s="728"/>
      <c r="DO35" s="728"/>
      <c r="DP35" s="728"/>
    </row>
    <row r="36" spans="98:120" ht="13"/>
    <row r="37" spans="98:120" ht="13">
      <c r="CW37" s="728"/>
      <c r="DB37" s="728"/>
      <c r="DG37" s="728"/>
      <c r="DL37" s="728"/>
      <c r="DP37" s="728"/>
    </row>
    <row r="38" spans="98:120" ht="13">
      <c r="CT38" s="728"/>
      <c r="CU38" s="728"/>
      <c r="CV38" s="728"/>
      <c r="CW38" s="728"/>
      <c r="CY38" s="728"/>
      <c r="CZ38" s="728"/>
      <c r="DA38" s="728"/>
      <c r="DB38" s="728"/>
      <c r="DD38" s="728"/>
      <c r="DE38" s="728"/>
      <c r="DF38" s="728"/>
      <c r="DG38" s="728"/>
      <c r="DI38" s="728"/>
      <c r="DJ38" s="728"/>
      <c r="DK38" s="728"/>
      <c r="DL38" s="728"/>
      <c r="DN38" s="728"/>
      <c r="DO38" s="728"/>
      <c r="DP38" s="728"/>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8"/>
      <c r="DO49" s="728"/>
      <c r="DP49" s="728"/>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8"/>
      <c r="CS63" s="728"/>
      <c r="CX63" s="728"/>
      <c r="DC63" s="728"/>
      <c r="DH63" s="728"/>
    </row>
    <row r="64" spans="22:120" ht="13">
      <c r="V64" s="728"/>
    </row>
    <row r="65" spans="15:120" ht="13">
      <c r="X65" s="728"/>
      <c r="Z65" s="728"/>
      <c r="AA65" s="728"/>
      <c r="AB65" s="728"/>
      <c r="AC65" s="728"/>
      <c r="AD65" s="728"/>
      <c r="AE65" s="728"/>
      <c r="AF65" s="728"/>
      <c r="AG65" s="728"/>
      <c r="AH65" s="728"/>
      <c r="AI65" s="728"/>
      <c r="AJ65" s="728"/>
      <c r="AK65" s="728"/>
      <c r="AL65" s="728"/>
      <c r="AM65" s="728"/>
      <c r="AN65" s="728"/>
      <c r="AO65" s="728"/>
      <c r="AP65" s="728"/>
      <c r="AQ65" s="728"/>
      <c r="AR65" s="728"/>
      <c r="AS65" s="728"/>
      <c r="AT65" s="728"/>
      <c r="AU65" s="728"/>
      <c r="AV65" s="728"/>
      <c r="AW65" s="728"/>
      <c r="AX65" s="728"/>
      <c r="AY65" s="728"/>
      <c r="AZ65" s="728"/>
      <c r="BA65" s="728"/>
      <c r="BB65" s="728"/>
      <c r="BC65" s="728"/>
      <c r="BD65" s="728"/>
      <c r="BE65" s="728"/>
      <c r="BF65" s="728"/>
      <c r="BG65" s="728"/>
      <c r="BH65" s="728"/>
      <c r="BI65" s="728"/>
      <c r="BJ65" s="728"/>
      <c r="BK65" s="728"/>
      <c r="BL65" s="728"/>
      <c r="BM65" s="728"/>
      <c r="BN65" s="728"/>
      <c r="BO65" s="728"/>
      <c r="BP65" s="728"/>
      <c r="BQ65" s="728"/>
      <c r="BR65" s="728"/>
      <c r="BS65" s="728"/>
      <c r="BT65" s="728"/>
      <c r="BU65" s="728"/>
      <c r="BV65" s="728"/>
      <c r="BW65" s="728"/>
      <c r="BX65" s="728"/>
      <c r="BY65" s="728"/>
      <c r="BZ65" s="728"/>
      <c r="CA65" s="728"/>
      <c r="CB65" s="728"/>
      <c r="CC65" s="728"/>
      <c r="CD65" s="728"/>
      <c r="CE65" s="728"/>
      <c r="CF65" s="728"/>
      <c r="CG65" s="728"/>
      <c r="CH65" s="728"/>
      <c r="CI65" s="728"/>
      <c r="CJ65" s="728"/>
      <c r="CK65" s="728"/>
      <c r="CL65" s="728"/>
      <c r="CM65" s="728"/>
      <c r="CN65" s="728"/>
      <c r="CO65" s="728"/>
      <c r="CP65" s="728"/>
      <c r="CQ65" s="728"/>
      <c r="CR65" s="728"/>
      <c r="CU65" s="728"/>
      <c r="CZ65" s="728"/>
      <c r="DE65" s="728"/>
      <c r="DJ65" s="728"/>
    </row>
    <row r="66" spans="15:120" ht="13">
      <c r="Q66" s="728"/>
      <c r="S66" s="728"/>
      <c r="U66" s="728"/>
      <c r="DM66" s="728"/>
    </row>
    <row r="67" spans="15:120" ht="13">
      <c r="O67" s="728"/>
      <c r="P67" s="728"/>
      <c r="R67" s="728"/>
      <c r="T67" s="728"/>
      <c r="Y67" s="728"/>
      <c r="CT67" s="728"/>
      <c r="CV67" s="728"/>
      <c r="CW67" s="728"/>
      <c r="CY67" s="728"/>
      <c r="DA67" s="728"/>
      <c r="DB67" s="728"/>
      <c r="DD67" s="728"/>
      <c r="DF67" s="728"/>
      <c r="DG67" s="728"/>
      <c r="DI67" s="728"/>
      <c r="DK67" s="728"/>
      <c r="DL67" s="728"/>
      <c r="DN67" s="728"/>
      <c r="DO67" s="728"/>
      <c r="DP67" s="728"/>
    </row>
    <row r="68" spans="15:120" ht="13"/>
    <row r="69" spans="15:120" ht="13"/>
    <row r="70" spans="15:120" ht="13"/>
    <row r="71" spans="15:120" ht="13"/>
    <row r="72" spans="15:120" ht="13">
      <c r="DP72" s="728"/>
    </row>
    <row r="73" spans="15:120" ht="13">
      <c r="DP73" s="728"/>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8"/>
      <c r="CX96" s="728"/>
      <c r="DC96" s="728"/>
      <c r="DH96" s="728"/>
    </row>
    <row r="97" spans="24:120" ht="13">
      <c r="CS97" s="728"/>
      <c r="CX97" s="728"/>
      <c r="DC97" s="728"/>
      <c r="DH97" s="728"/>
      <c r="DP97" s="727" t="s">
        <v>98</v>
      </c>
    </row>
    <row r="98" spans="24:120" ht="13" hidden="1">
      <c r="CS98" s="728"/>
      <c r="CX98" s="728"/>
      <c r="DC98" s="728"/>
      <c r="DH98" s="728"/>
    </row>
    <row r="99" spans="24:120" ht="13" hidden="1">
      <c r="CS99" s="728"/>
      <c r="CX99" s="728"/>
      <c r="DC99" s="728"/>
      <c r="DH99" s="728"/>
    </row>
    <row r="101" spans="24:120" ht="12" hidden="1" customHeight="1">
      <c r="X101" s="728"/>
      <c r="Y101" s="728"/>
      <c r="Z101" s="728"/>
      <c r="AA101" s="728"/>
      <c r="AB101" s="728"/>
      <c r="AC101" s="728"/>
      <c r="AD101" s="728"/>
      <c r="AE101" s="728"/>
      <c r="AF101" s="728"/>
      <c r="AG101" s="728"/>
      <c r="AH101" s="728"/>
      <c r="AI101" s="728"/>
      <c r="AJ101" s="728"/>
      <c r="AK101" s="728"/>
      <c r="AL101" s="728"/>
      <c r="AM101" s="728"/>
      <c r="AN101" s="728"/>
      <c r="AO101" s="728"/>
      <c r="AP101" s="728"/>
      <c r="AQ101" s="728"/>
      <c r="AR101" s="728"/>
      <c r="AS101" s="728"/>
      <c r="AT101" s="728"/>
      <c r="AU101" s="728"/>
      <c r="AV101" s="728"/>
      <c r="AW101" s="728"/>
      <c r="AX101" s="728"/>
      <c r="AY101" s="728"/>
      <c r="AZ101" s="728"/>
      <c r="BA101" s="728"/>
      <c r="BB101" s="728"/>
      <c r="BC101" s="728"/>
      <c r="BD101" s="728"/>
      <c r="BE101" s="728"/>
      <c r="BF101" s="728"/>
      <c r="BG101" s="728"/>
      <c r="BH101" s="728"/>
      <c r="BI101" s="728"/>
      <c r="BJ101" s="728"/>
      <c r="BK101" s="728"/>
      <c r="BL101" s="728"/>
      <c r="BM101" s="728"/>
      <c r="BN101" s="728"/>
      <c r="BO101" s="728"/>
      <c r="BP101" s="728"/>
      <c r="BQ101" s="728"/>
      <c r="BR101" s="728"/>
      <c r="BS101" s="728"/>
      <c r="BT101" s="728"/>
      <c r="BU101" s="728"/>
      <c r="BV101" s="728"/>
      <c r="BW101" s="728"/>
      <c r="BX101" s="728"/>
      <c r="BY101" s="728"/>
      <c r="BZ101" s="728"/>
      <c r="CA101" s="728"/>
      <c r="CB101" s="728"/>
      <c r="CC101" s="728"/>
      <c r="CD101" s="728"/>
      <c r="CE101" s="728"/>
      <c r="CF101" s="728"/>
      <c r="CG101" s="728"/>
      <c r="CH101" s="728"/>
      <c r="CI101" s="728"/>
      <c r="CJ101" s="728"/>
      <c r="CK101" s="728"/>
      <c r="CL101" s="728"/>
      <c r="CM101" s="728"/>
      <c r="CN101" s="728"/>
      <c r="CO101" s="728"/>
      <c r="CP101" s="728"/>
      <c r="CQ101" s="728"/>
      <c r="CR101" s="728"/>
      <c r="CU101" s="728"/>
      <c r="CZ101" s="728"/>
      <c r="DE101" s="728"/>
      <c r="DJ101" s="728"/>
    </row>
    <row r="102" spans="24:120" ht="1.5" hidden="1" customHeight="1">
      <c r="CU102" s="728"/>
      <c r="CZ102" s="728"/>
      <c r="DE102" s="728"/>
      <c r="DJ102" s="728"/>
      <c r="DM102" s="728"/>
    </row>
    <row r="103" spans="24:120" ht="13" hidden="1">
      <c r="CT103" s="728"/>
      <c r="CV103" s="728"/>
      <c r="CW103" s="728"/>
      <c r="CY103" s="728"/>
      <c r="DA103" s="728"/>
      <c r="DB103" s="728"/>
      <c r="DD103" s="728"/>
      <c r="DF103" s="728"/>
      <c r="DG103" s="728"/>
      <c r="DI103" s="728"/>
      <c r="DK103" s="728"/>
      <c r="DL103" s="728"/>
      <c r="DM103" s="728"/>
      <c r="DN103" s="728"/>
      <c r="DO103" s="728"/>
      <c r="DP103" s="728"/>
    </row>
    <row r="104" spans="24:120" ht="13" hidden="1">
      <c r="CV104" s="728"/>
      <c r="CW104" s="728"/>
      <c r="DA104" s="728"/>
      <c r="DB104" s="728"/>
      <c r="DF104" s="728"/>
      <c r="DG104" s="728"/>
      <c r="DK104" s="728"/>
      <c r="DL104" s="728"/>
      <c r="DN104" s="728"/>
      <c r="DO104" s="728"/>
      <c r="DP104" s="728"/>
    </row>
    <row r="105" spans="24:120" ht="12.75" hidden="1" customHeight="1"/>
  </sheetData>
  <sheetProtection algorithmName="SHA-512" hashValue="ZfnJBTzAHshH5VGBizpsWywh8J1gr2vi5qL3zea/nlSivfaVN8v4C+uZTSBpg/e09dGpPgS2g6mwVvWoMGbDWA==" saltValue="bXZb+RaUWVjkQD2hJ8h/eA==" spinCount="100000" sheet="1" objects="1" scenarios="1"/>
  <phoneticPr fontId="5"/>
  <printOptions horizontalCentered="1" verticalCentered="1"/>
  <pageMargins left="0" right="0" top="0" bottom="0" header="0" footer="0"/>
  <pageSetup paperSize="9" fitToWidth="1" fitToHeight="1" orientation="portrait" usePrinterDefaults="1"/>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40" zoomScaleNormal="40" zoomScaleSheetLayoutView="55" workbookViewId="0">
      <selection activeCell="AV5" sqref="AV5"/>
    </sheetView>
  </sheetViews>
  <sheetFormatPr defaultColWidth="0" defaultRowHeight="13.5" customHeight="1" zeroHeight="1"/>
  <cols>
    <col min="1" max="116" width="2.6328125" style="727" customWidth="1"/>
    <col min="117" max="16384" width="9" style="728" hidden="1" customWidth="1"/>
  </cols>
  <sheetData>
    <row r="1" spans="2:116"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row>
    <row r="2" spans="2:116" ht="13.5" customHeight="1"/>
    <row r="3" spans="2:116" ht="13.5" customHeight="1"/>
    <row r="4" spans="2:116" ht="13.5" customHeight="1">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728"/>
      <c r="BA4" s="728"/>
      <c r="BB4" s="728"/>
      <c r="BC4" s="728"/>
      <c r="BD4" s="728"/>
      <c r="BE4" s="728"/>
      <c r="BF4" s="728"/>
      <c r="BG4" s="728"/>
      <c r="BH4" s="728"/>
      <c r="BI4" s="728"/>
      <c r="BJ4" s="728"/>
      <c r="BK4" s="728"/>
      <c r="BL4" s="728"/>
      <c r="BM4" s="728"/>
      <c r="BN4" s="728"/>
      <c r="BO4" s="728"/>
      <c r="BP4" s="728"/>
      <c r="BQ4" s="728"/>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row>
    <row r="5" spans="2:116" ht="13.5" customHeight="1">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728"/>
      <c r="AT5" s="728"/>
      <c r="AU5" s="728"/>
      <c r="AV5" s="728"/>
      <c r="AW5" s="728"/>
      <c r="AX5" s="728"/>
      <c r="AY5" s="728"/>
      <c r="AZ5" s="728"/>
      <c r="BA5" s="728"/>
      <c r="BB5" s="728"/>
      <c r="BC5" s="728"/>
      <c r="BD5" s="728"/>
      <c r="BE5" s="728"/>
      <c r="BF5" s="728"/>
      <c r="BG5" s="728"/>
      <c r="BH5" s="728"/>
      <c r="BI5" s="728"/>
      <c r="BJ5" s="728"/>
      <c r="BK5" s="728"/>
      <c r="BL5" s="728"/>
      <c r="BM5" s="728"/>
      <c r="BN5" s="728"/>
      <c r="BO5" s="728"/>
      <c r="BP5" s="728"/>
      <c r="BQ5" s="728"/>
      <c r="BR5" s="728"/>
      <c r="BS5" s="728"/>
      <c r="BT5" s="728"/>
      <c r="BU5" s="728"/>
      <c r="BV5" s="728"/>
      <c r="BW5" s="728"/>
      <c r="BX5" s="728"/>
      <c r="BY5" s="728"/>
      <c r="BZ5" s="728"/>
      <c r="CA5" s="728"/>
      <c r="CB5" s="728"/>
      <c r="CC5" s="728"/>
      <c r="CD5" s="728"/>
      <c r="CE5" s="728"/>
      <c r="CF5" s="728"/>
      <c r="CG5" s="728"/>
      <c r="CH5" s="728"/>
      <c r="CI5" s="728"/>
      <c r="CJ5" s="728"/>
      <c r="CK5" s="728"/>
      <c r="CL5" s="728"/>
      <c r="CM5" s="728"/>
      <c r="CN5" s="728"/>
      <c r="CO5" s="728"/>
      <c r="CP5" s="728"/>
      <c r="CQ5" s="728"/>
      <c r="CR5" s="728"/>
      <c r="CS5" s="728"/>
      <c r="CT5" s="728"/>
      <c r="CU5" s="728"/>
      <c r="CV5" s="728"/>
      <c r="CW5" s="728"/>
      <c r="CX5" s="728"/>
      <c r="CY5" s="728"/>
      <c r="CZ5" s="728"/>
      <c r="DA5" s="728"/>
      <c r="DB5" s="728"/>
      <c r="DC5" s="728"/>
      <c r="DD5" s="728"/>
      <c r="DE5" s="728"/>
      <c r="DF5" s="728"/>
      <c r="DG5" s="728"/>
      <c r="DH5" s="728"/>
      <c r="DI5" s="728"/>
      <c r="DJ5" s="728"/>
      <c r="DK5" s="728"/>
      <c r="DL5" s="72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8"/>
      <c r="J18" s="728"/>
      <c r="K18" s="728"/>
      <c r="L18" s="728"/>
      <c r="M18" s="728"/>
      <c r="N18" s="728"/>
      <c r="O18" s="728"/>
      <c r="P18" s="728"/>
      <c r="Q18" s="728"/>
      <c r="R18" s="728"/>
      <c r="S18" s="728"/>
      <c r="T18" s="728"/>
      <c r="U18" s="728"/>
      <c r="V18" s="728"/>
      <c r="W18" s="728"/>
      <c r="X18" s="728"/>
      <c r="Y18" s="728"/>
      <c r="Z18" s="728"/>
      <c r="AA18" s="728"/>
      <c r="AB18" s="728"/>
      <c r="AC18" s="728"/>
      <c r="AD18" s="728"/>
      <c r="AE18" s="728"/>
      <c r="AF18" s="728"/>
      <c r="AG18" s="728"/>
      <c r="AH18" s="728"/>
      <c r="AI18" s="728"/>
      <c r="AJ18" s="728"/>
      <c r="AK18" s="728"/>
      <c r="AL18" s="728"/>
      <c r="AM18" s="728"/>
      <c r="AN18" s="728"/>
      <c r="AO18" s="728"/>
      <c r="AP18" s="728"/>
      <c r="AQ18" s="728"/>
      <c r="AR18" s="728"/>
      <c r="AS18" s="728"/>
      <c r="AT18" s="728"/>
      <c r="AU18" s="728"/>
      <c r="AV18" s="728"/>
      <c r="AW18" s="728"/>
      <c r="AX18" s="728"/>
      <c r="AY18" s="728"/>
      <c r="AZ18" s="728"/>
      <c r="BA18" s="728"/>
      <c r="BB18" s="728"/>
      <c r="BC18" s="728"/>
      <c r="BD18" s="728"/>
      <c r="BE18" s="728"/>
      <c r="BF18" s="728"/>
      <c r="BG18" s="728"/>
      <c r="BH18" s="728"/>
      <c r="BI18" s="728"/>
      <c r="BJ18" s="728"/>
      <c r="BK18" s="728"/>
      <c r="BL18" s="728"/>
      <c r="BM18" s="728"/>
      <c r="BN18" s="728"/>
      <c r="BO18" s="728"/>
      <c r="BP18" s="728"/>
      <c r="BQ18" s="728"/>
      <c r="BR18" s="728"/>
      <c r="BS18" s="728"/>
      <c r="BT18" s="728"/>
      <c r="BU18" s="728"/>
      <c r="BV18" s="728"/>
      <c r="BW18" s="728"/>
      <c r="BX18" s="728"/>
      <c r="BY18" s="728"/>
      <c r="BZ18" s="728"/>
      <c r="CA18" s="728"/>
      <c r="CB18" s="728"/>
      <c r="CC18" s="728"/>
      <c r="CD18" s="728"/>
      <c r="CE18" s="728"/>
      <c r="CF18" s="728"/>
      <c r="CG18" s="728"/>
      <c r="CH18" s="728"/>
      <c r="CI18" s="728"/>
      <c r="CJ18" s="728"/>
      <c r="CK18" s="728"/>
      <c r="CL18" s="728"/>
      <c r="CM18" s="728"/>
      <c r="CN18" s="728"/>
      <c r="CO18" s="728"/>
      <c r="CP18" s="728"/>
      <c r="CQ18" s="728"/>
      <c r="CR18" s="728"/>
      <c r="CS18" s="728"/>
      <c r="CT18" s="728"/>
      <c r="CU18" s="728"/>
      <c r="CV18" s="728"/>
      <c r="CW18" s="728"/>
      <c r="CX18" s="728"/>
      <c r="CY18" s="728"/>
      <c r="CZ18" s="728"/>
      <c r="DA18" s="728"/>
      <c r="DB18" s="728"/>
      <c r="DC18" s="728"/>
      <c r="DD18" s="728"/>
      <c r="DE18" s="728"/>
      <c r="DF18" s="728"/>
      <c r="DG18" s="728"/>
      <c r="DH18" s="728"/>
      <c r="DI18" s="728"/>
      <c r="DJ18" s="728"/>
      <c r="DK18" s="728"/>
      <c r="DL18" s="728"/>
    </row>
    <row r="19" spans="9:116" ht="13.5" customHeight="1"/>
    <row r="20" spans="9:116" ht="13.5" customHeight="1"/>
    <row r="21" spans="9:116" ht="13.5" customHeight="1">
      <c r="DL21" s="728"/>
    </row>
    <row r="22" spans="9:116" ht="13.5" customHeight="1">
      <c r="DI22" s="728"/>
      <c r="DJ22" s="728"/>
      <c r="DK22" s="728"/>
      <c r="DL22" s="728"/>
    </row>
    <row r="23" spans="9:116" ht="13.5" customHeight="1">
      <c r="CY23" s="728"/>
      <c r="CZ23" s="728"/>
      <c r="DA23" s="728"/>
      <c r="DB23" s="728"/>
      <c r="DC23" s="728"/>
      <c r="DD23" s="728"/>
      <c r="DE23" s="728"/>
      <c r="DF23" s="728"/>
      <c r="DG23" s="728"/>
      <c r="DH23" s="728"/>
      <c r="DI23" s="728"/>
      <c r="DJ23" s="728"/>
      <c r="DK23" s="728"/>
      <c r="DL23" s="72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8"/>
      <c r="DA35" s="728"/>
      <c r="DB35" s="728"/>
      <c r="DC35" s="728"/>
      <c r="DD35" s="728"/>
      <c r="DE35" s="728"/>
      <c r="DF35" s="728"/>
      <c r="DG35" s="728"/>
      <c r="DH35" s="728"/>
      <c r="DI35" s="728"/>
      <c r="DJ35" s="728"/>
      <c r="DK35" s="728"/>
      <c r="DL35" s="728"/>
    </row>
    <row r="36" spans="15:116" ht="13.5" customHeight="1"/>
    <row r="37" spans="15:116" ht="13.5" customHeight="1">
      <c r="DL37" s="728"/>
    </row>
    <row r="38" spans="15:116" ht="13.5" customHeight="1">
      <c r="DI38" s="728"/>
      <c r="DJ38" s="728"/>
      <c r="DK38" s="728"/>
      <c r="DL38" s="728"/>
    </row>
    <row r="39" spans="15:116" ht="13.5" customHeight="1"/>
    <row r="40" spans="15:116" ht="13.5" customHeight="1"/>
    <row r="41" spans="15:116" ht="13.5" customHeight="1"/>
    <row r="42" spans="15:116" ht="13.5" customHeight="1"/>
    <row r="43" spans="15:116" ht="13.5" customHeight="1">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E43" s="728"/>
      <c r="DF43" s="728"/>
      <c r="DG43" s="728"/>
      <c r="DH43" s="728"/>
      <c r="DI43" s="728"/>
      <c r="DJ43" s="728"/>
      <c r="DK43" s="728"/>
      <c r="DL43" s="728"/>
    </row>
    <row r="44" spans="15:116" ht="13.5" customHeight="1">
      <c r="DL44" s="728"/>
    </row>
    <row r="45" spans="15:116" ht="13.5" customHeight="1"/>
    <row r="46" spans="15:116" ht="13.5" customHeight="1">
      <c r="DA46" s="728"/>
      <c r="DB46" s="728"/>
      <c r="DC46" s="728"/>
      <c r="DD46" s="728"/>
      <c r="DE46" s="728"/>
      <c r="DF46" s="728"/>
      <c r="DG46" s="728"/>
      <c r="DH46" s="728"/>
      <c r="DI46" s="728"/>
      <c r="DJ46" s="728"/>
      <c r="DK46" s="728"/>
      <c r="DL46" s="728"/>
    </row>
    <row r="47" spans="15:116" ht="13.5" customHeight="1"/>
    <row r="48" spans="15:116" ht="13.5" customHeight="1"/>
    <row r="49" spans="104:116" ht="13.5" customHeight="1"/>
    <row r="50" spans="104:116" ht="13.5" customHeight="1">
      <c r="CZ50" s="728"/>
      <c r="DA50" s="728"/>
      <c r="DB50" s="728"/>
      <c r="DC50" s="728"/>
      <c r="DD50" s="728"/>
      <c r="DE50" s="728"/>
      <c r="DF50" s="728"/>
      <c r="DG50" s="728"/>
      <c r="DH50" s="728"/>
      <c r="DI50" s="728"/>
      <c r="DJ50" s="728"/>
      <c r="DK50" s="728"/>
      <c r="DL50" s="728"/>
    </row>
    <row r="51" spans="104:116" ht="13.5" customHeight="1"/>
    <row r="52" spans="104:116" ht="13.5" customHeight="1"/>
    <row r="53" spans="104:116" ht="13.5" customHeight="1">
      <c r="DL53" s="72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8"/>
      <c r="DD67" s="728"/>
      <c r="DE67" s="728"/>
      <c r="DF67" s="728"/>
      <c r="DG67" s="728"/>
      <c r="DH67" s="728"/>
      <c r="DI67" s="728"/>
      <c r="DJ67" s="728"/>
      <c r="DK67" s="728"/>
      <c r="DL67" s="72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noiZo+YY/PuShlDCYAQRtTqDrSJ6E5E3iS1t/nPUcYC7AAvLEfuTV7zzqtgHZb4mHOeSPzkKalJC3I6yK05PRQ==" saltValue="+9a2INJOI9b/WzH2HVBnMQ==" spinCount="100000" sheet="1" objects="1" scenarios="1"/>
  <phoneticPr fontId="5"/>
  <printOptions horizontalCentered="1" verticalCentered="1"/>
  <pageMargins left="0" right="0" top="0" bottom="0" header="0" footer="0"/>
  <pageSetup paperSize="9" fitToWidth="1" fitToHeight="1" orientation="portrait" usePrinterDefaults="1"/>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453125" style="363" customWidth="1"/>
    <col min="37" max="44" width="17" style="363" customWidth="1"/>
    <col min="45" max="45" width="6.08984375" style="729" customWidth="1"/>
    <col min="46" max="46" width="3" style="730" customWidth="1"/>
    <col min="47" max="47" width="19.08984375" style="363" hidden="1" customWidth="1"/>
    <col min="48" max="52" width="12.6328125" style="363" hidden="1" customWidth="1"/>
    <col min="53" max="16384" width="8.6328125" style="363" hidden="1" customWidth="1"/>
  </cols>
  <sheetData>
    <row r="1" spans="1:46" ht="13">
      <c r="AS1" s="741"/>
      <c r="AT1" s="741"/>
    </row>
    <row r="2" spans="1:46" ht="13">
      <c r="AS2" s="741"/>
      <c r="AT2" s="741"/>
    </row>
    <row r="3" spans="1:46" ht="13">
      <c r="AS3" s="741"/>
      <c r="AT3" s="741"/>
    </row>
    <row r="4" spans="1:46" ht="13">
      <c r="AS4" s="741"/>
      <c r="AT4" s="741"/>
    </row>
    <row r="5" spans="1:46" ht="16.5">
      <c r="A5" s="732" t="s">
        <v>499</v>
      </c>
      <c r="B5" s="737"/>
      <c r="C5" s="737"/>
      <c r="D5" s="737"/>
      <c r="E5" s="737"/>
      <c r="F5" s="737"/>
      <c r="G5" s="737"/>
      <c r="H5" s="737"/>
      <c r="I5" s="737"/>
      <c r="J5" s="737"/>
      <c r="K5" s="737"/>
      <c r="L5" s="737"/>
      <c r="M5" s="737"/>
      <c r="N5" s="737"/>
      <c r="O5" s="737"/>
      <c r="P5" s="737"/>
      <c r="Q5" s="737"/>
      <c r="R5" s="737"/>
      <c r="S5" s="737"/>
      <c r="T5" s="737"/>
      <c r="U5" s="737"/>
      <c r="V5" s="737"/>
      <c r="W5" s="737"/>
      <c r="X5" s="737"/>
      <c r="Y5" s="737"/>
      <c r="Z5" s="737"/>
      <c r="AA5" s="737"/>
      <c r="AB5" s="737"/>
      <c r="AC5" s="737"/>
      <c r="AD5" s="737"/>
      <c r="AE5" s="737"/>
      <c r="AF5" s="737"/>
      <c r="AG5" s="737"/>
      <c r="AH5" s="737"/>
      <c r="AI5" s="737"/>
      <c r="AJ5" s="737"/>
      <c r="AK5" s="737"/>
      <c r="AL5" s="737"/>
      <c r="AM5" s="737"/>
      <c r="AN5" s="737"/>
      <c r="AO5" s="737"/>
      <c r="AP5" s="737"/>
      <c r="AQ5" s="737"/>
      <c r="AR5" s="737"/>
      <c r="AS5" s="833"/>
    </row>
    <row r="6" spans="1:46" ht="13">
      <c r="A6" s="730"/>
      <c r="B6" s="741"/>
      <c r="C6" s="741"/>
      <c r="D6" s="741"/>
      <c r="E6" s="741"/>
      <c r="F6" s="741"/>
      <c r="G6" s="741"/>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t="s">
        <v>334</v>
      </c>
      <c r="AL6" s="742"/>
      <c r="AM6" s="742"/>
      <c r="AN6" s="742"/>
      <c r="AO6" s="741"/>
      <c r="AP6" s="741"/>
      <c r="AQ6" s="741"/>
      <c r="AR6" s="741"/>
    </row>
    <row r="7" spans="1:46" ht="13.5" customHeight="1">
      <c r="A7" s="730"/>
      <c r="B7" s="741"/>
      <c r="C7" s="741"/>
      <c r="D7" s="741"/>
      <c r="E7" s="741"/>
      <c r="F7" s="741"/>
      <c r="G7" s="741"/>
      <c r="H7" s="741"/>
      <c r="I7" s="741"/>
      <c r="J7" s="741"/>
      <c r="K7" s="741"/>
      <c r="L7" s="741"/>
      <c r="M7" s="741"/>
      <c r="N7" s="741"/>
      <c r="O7" s="741"/>
      <c r="P7" s="741"/>
      <c r="Q7" s="741"/>
      <c r="R7" s="741"/>
      <c r="S7" s="741"/>
      <c r="T7" s="741"/>
      <c r="U7" s="741"/>
      <c r="V7" s="741"/>
      <c r="W7" s="741"/>
      <c r="X7" s="741"/>
      <c r="Y7" s="741"/>
      <c r="Z7" s="741"/>
      <c r="AA7" s="741"/>
      <c r="AB7" s="741"/>
      <c r="AC7" s="741"/>
      <c r="AD7" s="741"/>
      <c r="AE7" s="741"/>
      <c r="AF7" s="741"/>
      <c r="AG7" s="741"/>
      <c r="AH7" s="741"/>
      <c r="AI7" s="741"/>
      <c r="AJ7" s="741"/>
      <c r="AK7" s="744"/>
      <c r="AL7" s="757"/>
      <c r="AM7" s="757"/>
      <c r="AN7" s="774"/>
      <c r="AO7" s="787" t="s">
        <v>85</v>
      </c>
      <c r="AP7" s="799"/>
      <c r="AQ7" s="810" t="s">
        <v>500</v>
      </c>
      <c r="AR7" s="824"/>
    </row>
    <row r="8" spans="1:46" ht="13">
      <c r="A8" s="730"/>
      <c r="B8" s="741"/>
      <c r="C8" s="741"/>
      <c r="D8" s="741"/>
      <c r="E8" s="741"/>
      <c r="F8" s="741"/>
      <c r="G8" s="741"/>
      <c r="H8" s="741"/>
      <c r="I8" s="741"/>
      <c r="J8" s="741"/>
      <c r="K8" s="741"/>
      <c r="L8" s="741"/>
      <c r="M8" s="741"/>
      <c r="N8" s="741"/>
      <c r="O8" s="741"/>
      <c r="P8" s="741"/>
      <c r="Q8" s="741"/>
      <c r="R8" s="741"/>
      <c r="S8" s="741"/>
      <c r="T8" s="741"/>
      <c r="U8" s="741"/>
      <c r="V8" s="741"/>
      <c r="W8" s="741"/>
      <c r="X8" s="741"/>
      <c r="Y8" s="741"/>
      <c r="Z8" s="741"/>
      <c r="AA8" s="741"/>
      <c r="AB8" s="741"/>
      <c r="AC8" s="741"/>
      <c r="AD8" s="741"/>
      <c r="AE8" s="741"/>
      <c r="AF8" s="741"/>
      <c r="AG8" s="741"/>
      <c r="AH8" s="741"/>
      <c r="AI8" s="741"/>
      <c r="AJ8" s="741"/>
      <c r="AK8" s="745"/>
      <c r="AL8" s="758"/>
      <c r="AM8" s="758"/>
      <c r="AN8" s="775"/>
      <c r="AO8" s="788"/>
      <c r="AP8" s="800" t="s">
        <v>501</v>
      </c>
      <c r="AQ8" s="811" t="s">
        <v>502</v>
      </c>
      <c r="AR8" s="825" t="s">
        <v>503</v>
      </c>
    </row>
    <row r="9" spans="1:46" ht="13">
      <c r="A9" s="730"/>
      <c r="B9" s="741"/>
      <c r="C9" s="741"/>
      <c r="D9" s="741"/>
      <c r="E9" s="741"/>
      <c r="F9" s="741"/>
      <c r="G9" s="741"/>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6" t="s">
        <v>504</v>
      </c>
      <c r="AL9" s="759"/>
      <c r="AM9" s="759"/>
      <c r="AN9" s="776"/>
      <c r="AO9" s="789">
        <v>1505862</v>
      </c>
      <c r="AP9" s="789">
        <v>223754</v>
      </c>
      <c r="AQ9" s="812">
        <v>186275</v>
      </c>
      <c r="AR9" s="826">
        <v>20.100000000000001</v>
      </c>
    </row>
    <row r="10" spans="1:46" ht="13.5" customHeight="1">
      <c r="A10" s="730"/>
      <c r="B10" s="741"/>
      <c r="C10" s="741"/>
      <c r="D10" s="741"/>
      <c r="E10" s="741"/>
      <c r="F10" s="741"/>
      <c r="G10" s="741"/>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6" t="s">
        <v>203</v>
      </c>
      <c r="AL10" s="759"/>
      <c r="AM10" s="759"/>
      <c r="AN10" s="776"/>
      <c r="AO10" s="790">
        <v>341606</v>
      </c>
      <c r="AP10" s="790">
        <v>50759</v>
      </c>
      <c r="AQ10" s="813">
        <v>28060</v>
      </c>
      <c r="AR10" s="827">
        <v>80.900000000000006</v>
      </c>
    </row>
    <row r="11" spans="1:46" ht="13.5" customHeight="1">
      <c r="A11" s="730"/>
      <c r="B11" s="741"/>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6" t="s">
        <v>402</v>
      </c>
      <c r="AL11" s="759"/>
      <c r="AM11" s="759"/>
      <c r="AN11" s="776"/>
      <c r="AO11" s="790">
        <v>465483</v>
      </c>
      <c r="AP11" s="790">
        <v>69165</v>
      </c>
      <c r="AQ11" s="813">
        <v>7123</v>
      </c>
      <c r="AR11" s="827">
        <v>871</v>
      </c>
    </row>
    <row r="12" spans="1:46" ht="13.5" customHeight="1">
      <c r="A12" s="730"/>
      <c r="B12" s="741"/>
      <c r="C12" s="741"/>
      <c r="D12" s="741"/>
      <c r="E12" s="741"/>
      <c r="F12" s="741"/>
      <c r="G12" s="741"/>
      <c r="H12" s="741"/>
      <c r="I12" s="741"/>
      <c r="J12" s="741"/>
      <c r="K12" s="741"/>
      <c r="L12" s="741"/>
      <c r="M12" s="741"/>
      <c r="N12" s="741"/>
      <c r="O12" s="741"/>
      <c r="P12" s="741"/>
      <c r="Q12" s="741"/>
      <c r="R12" s="741"/>
      <c r="S12" s="741"/>
      <c r="T12" s="741"/>
      <c r="U12" s="741"/>
      <c r="V12" s="741"/>
      <c r="W12" s="741"/>
      <c r="X12" s="741"/>
      <c r="Y12" s="741"/>
      <c r="Z12" s="741"/>
      <c r="AA12" s="741"/>
      <c r="AB12" s="741"/>
      <c r="AC12" s="741"/>
      <c r="AD12" s="741"/>
      <c r="AE12" s="741"/>
      <c r="AF12" s="741"/>
      <c r="AG12" s="741"/>
      <c r="AH12" s="741"/>
      <c r="AI12" s="741"/>
      <c r="AJ12" s="741"/>
      <c r="AK12" s="746" t="s">
        <v>231</v>
      </c>
      <c r="AL12" s="759"/>
      <c r="AM12" s="759"/>
      <c r="AN12" s="776"/>
      <c r="AO12" s="790">
        <v>10640</v>
      </c>
      <c r="AP12" s="790">
        <v>1581</v>
      </c>
      <c r="AQ12" s="813">
        <v>57</v>
      </c>
      <c r="AR12" s="827">
        <v>2673.7</v>
      </c>
    </row>
    <row r="13" spans="1:46" ht="13.5" customHeight="1">
      <c r="A13" s="730"/>
      <c r="B13" s="741"/>
      <c r="C13" s="741"/>
      <c r="D13" s="741"/>
      <c r="E13" s="741"/>
      <c r="F13" s="741"/>
      <c r="G13" s="741"/>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6" t="s">
        <v>505</v>
      </c>
      <c r="AL13" s="759"/>
      <c r="AM13" s="759"/>
      <c r="AN13" s="776"/>
      <c r="AO13" s="790">
        <v>78916</v>
      </c>
      <c r="AP13" s="790">
        <v>11726</v>
      </c>
      <c r="AQ13" s="813">
        <v>6435</v>
      </c>
      <c r="AR13" s="827">
        <v>82.2</v>
      </c>
    </row>
    <row r="14" spans="1:46" ht="13.5" customHeight="1">
      <c r="A14" s="730"/>
      <c r="B14" s="741"/>
      <c r="C14" s="741"/>
      <c r="D14" s="741"/>
      <c r="E14" s="741"/>
      <c r="F14" s="741"/>
      <c r="G14" s="741"/>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6" t="s">
        <v>506</v>
      </c>
      <c r="AL14" s="759"/>
      <c r="AM14" s="759"/>
      <c r="AN14" s="776"/>
      <c r="AO14" s="790" t="s">
        <v>196</v>
      </c>
      <c r="AP14" s="790" t="s">
        <v>196</v>
      </c>
      <c r="AQ14" s="813">
        <v>3786</v>
      </c>
      <c r="AR14" s="827" t="s">
        <v>196</v>
      </c>
    </row>
    <row r="15" spans="1:46" ht="13.5" customHeight="1">
      <c r="A15" s="730"/>
      <c r="B15" s="741"/>
      <c r="C15" s="741"/>
      <c r="D15" s="741"/>
      <c r="E15" s="741"/>
      <c r="F15" s="741"/>
      <c r="G15" s="741"/>
      <c r="H15" s="741"/>
      <c r="I15" s="741"/>
      <c r="J15" s="741"/>
      <c r="K15" s="741"/>
      <c r="L15" s="741"/>
      <c r="M15" s="741"/>
      <c r="N15" s="741"/>
      <c r="O15" s="741"/>
      <c r="P15" s="741"/>
      <c r="Q15" s="741"/>
      <c r="R15" s="741"/>
      <c r="S15" s="741"/>
      <c r="T15" s="741"/>
      <c r="U15" s="741"/>
      <c r="V15" s="741"/>
      <c r="W15" s="741"/>
      <c r="X15" s="741"/>
      <c r="Y15" s="741"/>
      <c r="Z15" s="741"/>
      <c r="AA15" s="741"/>
      <c r="AB15" s="741"/>
      <c r="AC15" s="741"/>
      <c r="AD15" s="741"/>
      <c r="AE15" s="741"/>
      <c r="AF15" s="741"/>
      <c r="AG15" s="741"/>
      <c r="AH15" s="741"/>
      <c r="AI15" s="741"/>
      <c r="AJ15" s="741"/>
      <c r="AK15" s="747" t="s">
        <v>313</v>
      </c>
      <c r="AL15" s="760"/>
      <c r="AM15" s="760"/>
      <c r="AN15" s="777"/>
      <c r="AO15" s="790">
        <v>-72973</v>
      </c>
      <c r="AP15" s="790">
        <v>-10843</v>
      </c>
      <c r="AQ15" s="813">
        <v>-9323</v>
      </c>
      <c r="AR15" s="827">
        <v>16.3</v>
      </c>
    </row>
    <row r="16" spans="1:46" ht="13">
      <c r="A16" s="730"/>
      <c r="B16" s="741"/>
      <c r="C16" s="741"/>
      <c r="D16" s="741"/>
      <c r="E16" s="741"/>
      <c r="F16" s="741"/>
      <c r="G16" s="741"/>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7" t="s">
        <v>272</v>
      </c>
      <c r="AL16" s="760"/>
      <c r="AM16" s="760"/>
      <c r="AN16" s="777"/>
      <c r="AO16" s="790">
        <v>2329534</v>
      </c>
      <c r="AP16" s="790">
        <v>346142</v>
      </c>
      <c r="AQ16" s="813">
        <v>222412</v>
      </c>
      <c r="AR16" s="827">
        <v>55.6</v>
      </c>
    </row>
    <row r="17" spans="1:46" ht="13">
      <c r="A17" s="730"/>
      <c r="B17" s="741"/>
      <c r="C17" s="741"/>
      <c r="D17" s="741"/>
      <c r="E17" s="741"/>
      <c r="F17" s="741"/>
      <c r="G17" s="741"/>
      <c r="H17" s="741"/>
      <c r="I17" s="741"/>
      <c r="J17" s="741"/>
      <c r="K17" s="741"/>
      <c r="L17" s="741"/>
      <c r="M17" s="741"/>
      <c r="N17" s="741"/>
      <c r="O17" s="741"/>
      <c r="P17" s="741"/>
      <c r="Q17" s="741"/>
      <c r="R17" s="741"/>
      <c r="S17" s="741"/>
      <c r="T17" s="741"/>
      <c r="U17" s="741"/>
      <c r="V17" s="741"/>
      <c r="W17" s="741"/>
      <c r="X17" s="741"/>
      <c r="Y17" s="741"/>
      <c r="Z17" s="741"/>
      <c r="AA17" s="741"/>
      <c r="AB17" s="741"/>
      <c r="AC17" s="741"/>
      <c r="AD17" s="741"/>
      <c r="AE17" s="741"/>
      <c r="AF17" s="741"/>
      <c r="AG17" s="741"/>
      <c r="AH17" s="741"/>
      <c r="AI17" s="741"/>
      <c r="AJ17" s="741"/>
      <c r="AK17" s="741"/>
      <c r="AL17" s="741"/>
      <c r="AM17" s="741"/>
      <c r="AN17" s="741"/>
      <c r="AO17" s="741"/>
      <c r="AP17" s="741"/>
      <c r="AQ17" s="741"/>
      <c r="AR17" s="741"/>
    </row>
    <row r="18" spans="1:46" ht="13">
      <c r="A18" s="730"/>
      <c r="B18" s="741"/>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804"/>
      <c r="AR18" s="804"/>
    </row>
    <row r="19" spans="1:46" ht="13">
      <c r="A19" s="730"/>
      <c r="B19" s="741"/>
      <c r="C19" s="741"/>
      <c r="D19" s="741"/>
      <c r="E19" s="741"/>
      <c r="F19" s="741"/>
      <c r="G19" s="741"/>
      <c r="H19" s="741"/>
      <c r="I19" s="741"/>
      <c r="J19" s="741"/>
      <c r="K19" s="741"/>
      <c r="L19" s="741"/>
      <c r="M19" s="741"/>
      <c r="N19" s="741"/>
      <c r="O19" s="741"/>
      <c r="P19" s="741"/>
      <c r="Q19" s="741"/>
      <c r="R19" s="741"/>
      <c r="S19" s="741"/>
      <c r="T19" s="741"/>
      <c r="U19" s="741"/>
      <c r="V19" s="741"/>
      <c r="W19" s="741"/>
      <c r="X19" s="741"/>
      <c r="Y19" s="741"/>
      <c r="Z19" s="741"/>
      <c r="AA19" s="741"/>
      <c r="AB19" s="741"/>
      <c r="AC19" s="741"/>
      <c r="AD19" s="741"/>
      <c r="AE19" s="741"/>
      <c r="AF19" s="741"/>
      <c r="AG19" s="741"/>
      <c r="AH19" s="741"/>
      <c r="AI19" s="741"/>
      <c r="AJ19" s="741"/>
      <c r="AK19" s="741" t="s">
        <v>183</v>
      </c>
      <c r="AL19" s="741"/>
      <c r="AM19" s="741"/>
      <c r="AN19" s="741"/>
      <c r="AO19" s="741"/>
      <c r="AP19" s="741"/>
      <c r="AQ19" s="741"/>
      <c r="AR19" s="741"/>
    </row>
    <row r="20" spans="1:46" ht="13">
      <c r="A20" s="730"/>
      <c r="B20" s="741"/>
      <c r="C20" s="741"/>
      <c r="D20" s="741"/>
      <c r="E20" s="741"/>
      <c r="F20" s="741"/>
      <c r="G20" s="741"/>
      <c r="H20" s="741"/>
      <c r="I20" s="741"/>
      <c r="J20" s="741"/>
      <c r="K20" s="741"/>
      <c r="L20" s="741"/>
      <c r="M20" s="741"/>
      <c r="N20" s="741"/>
      <c r="O20" s="741"/>
      <c r="P20" s="741"/>
      <c r="Q20" s="741"/>
      <c r="R20" s="741"/>
      <c r="S20" s="741"/>
      <c r="T20" s="741"/>
      <c r="U20" s="741"/>
      <c r="V20" s="741"/>
      <c r="W20" s="741"/>
      <c r="X20" s="741"/>
      <c r="Y20" s="741"/>
      <c r="Z20" s="741"/>
      <c r="AA20" s="741"/>
      <c r="AB20" s="741"/>
      <c r="AC20" s="741"/>
      <c r="AD20" s="741"/>
      <c r="AE20" s="741"/>
      <c r="AF20" s="741"/>
      <c r="AG20" s="741"/>
      <c r="AH20" s="741"/>
      <c r="AI20" s="741"/>
      <c r="AJ20" s="741"/>
      <c r="AK20" s="748"/>
      <c r="AL20" s="761"/>
      <c r="AM20" s="761"/>
      <c r="AN20" s="778"/>
      <c r="AO20" s="791" t="s">
        <v>507</v>
      </c>
      <c r="AP20" s="801" t="s">
        <v>339</v>
      </c>
      <c r="AQ20" s="814" t="s">
        <v>39</v>
      </c>
      <c r="AR20" s="828"/>
    </row>
    <row r="21" spans="1:46" s="731" customFormat="1" ht="13">
      <c r="A21" s="733"/>
      <c r="B21" s="742"/>
      <c r="C21" s="742"/>
      <c r="D21" s="742"/>
      <c r="E21" s="742"/>
      <c r="F21" s="742"/>
      <c r="G21" s="742"/>
      <c r="H21" s="742"/>
      <c r="I21" s="742"/>
      <c r="J21" s="742"/>
      <c r="K21" s="742"/>
      <c r="L21" s="742"/>
      <c r="M21" s="742"/>
      <c r="N21" s="742"/>
      <c r="O21" s="742"/>
      <c r="P21" s="742"/>
      <c r="Q21" s="742"/>
      <c r="R21" s="742"/>
      <c r="S21" s="742"/>
      <c r="T21" s="742"/>
      <c r="U21" s="742"/>
      <c r="V21" s="742"/>
      <c r="W21" s="742"/>
      <c r="X21" s="742"/>
      <c r="Y21" s="742"/>
      <c r="Z21" s="742"/>
      <c r="AA21" s="742"/>
      <c r="AB21" s="742"/>
      <c r="AC21" s="742"/>
      <c r="AD21" s="742"/>
      <c r="AE21" s="742"/>
      <c r="AF21" s="742"/>
      <c r="AG21" s="742"/>
      <c r="AH21" s="742"/>
      <c r="AI21" s="742"/>
      <c r="AJ21" s="742"/>
      <c r="AK21" s="749" t="s">
        <v>508</v>
      </c>
      <c r="AL21" s="762"/>
      <c r="AM21" s="762"/>
      <c r="AN21" s="779"/>
      <c r="AO21" s="792">
        <v>18.87</v>
      </c>
      <c r="AP21" s="802">
        <v>17.59</v>
      </c>
      <c r="AQ21" s="815">
        <v>1.28</v>
      </c>
      <c r="AR21" s="742"/>
      <c r="AS21" s="834"/>
      <c r="AT21" s="733"/>
    </row>
    <row r="22" spans="1:46" s="731" customFormat="1" ht="13">
      <c r="A22" s="733"/>
      <c r="B22" s="742"/>
      <c r="C22" s="742"/>
      <c r="D22" s="742"/>
      <c r="E22" s="742"/>
      <c r="F22" s="742"/>
      <c r="G22" s="742"/>
      <c r="H22" s="742"/>
      <c r="I22" s="742"/>
      <c r="J22" s="742"/>
      <c r="K22" s="742"/>
      <c r="L22" s="742"/>
      <c r="M22" s="742"/>
      <c r="N22" s="742"/>
      <c r="O22" s="742"/>
      <c r="P22" s="742"/>
      <c r="Q22" s="742"/>
      <c r="R22" s="742"/>
      <c r="S22" s="742"/>
      <c r="T22" s="742"/>
      <c r="U22" s="742"/>
      <c r="V22" s="742"/>
      <c r="W22" s="742"/>
      <c r="X22" s="742"/>
      <c r="Y22" s="742"/>
      <c r="Z22" s="742"/>
      <c r="AA22" s="742"/>
      <c r="AB22" s="742"/>
      <c r="AC22" s="742"/>
      <c r="AD22" s="742"/>
      <c r="AE22" s="742"/>
      <c r="AF22" s="742"/>
      <c r="AG22" s="742"/>
      <c r="AH22" s="742"/>
      <c r="AI22" s="742"/>
      <c r="AJ22" s="742"/>
      <c r="AK22" s="749" t="s">
        <v>509</v>
      </c>
      <c r="AL22" s="762"/>
      <c r="AM22" s="762"/>
      <c r="AN22" s="779"/>
      <c r="AO22" s="793">
        <v>95.1</v>
      </c>
      <c r="AP22" s="803">
        <v>95.9</v>
      </c>
      <c r="AQ22" s="816">
        <v>-0.8</v>
      </c>
      <c r="AR22" s="804"/>
      <c r="AS22" s="834"/>
      <c r="AT22" s="733"/>
    </row>
    <row r="23" spans="1:46" s="731" customFormat="1" ht="13">
      <c r="A23" s="733"/>
      <c r="B23" s="742"/>
      <c r="C23" s="742"/>
      <c r="D23" s="742"/>
      <c r="E23" s="742"/>
      <c r="F23" s="742"/>
      <c r="G23" s="742"/>
      <c r="H23" s="742"/>
      <c r="I23" s="742"/>
      <c r="J23" s="742"/>
      <c r="K23" s="742"/>
      <c r="L23" s="742"/>
      <c r="M23" s="742"/>
      <c r="N23" s="742"/>
      <c r="O23" s="742"/>
      <c r="P23" s="742"/>
      <c r="Q23" s="742"/>
      <c r="R23" s="742"/>
      <c r="S23" s="742"/>
      <c r="T23" s="742"/>
      <c r="U23" s="742"/>
      <c r="V23" s="742"/>
      <c r="W23" s="742"/>
      <c r="X23" s="742"/>
      <c r="Y23" s="742"/>
      <c r="Z23" s="742"/>
      <c r="AA23" s="742"/>
      <c r="AB23" s="742"/>
      <c r="AC23" s="742"/>
      <c r="AD23" s="742"/>
      <c r="AE23" s="742"/>
      <c r="AF23" s="742"/>
      <c r="AG23" s="742"/>
      <c r="AH23" s="742"/>
      <c r="AI23" s="742"/>
      <c r="AJ23" s="742"/>
      <c r="AK23" s="742"/>
      <c r="AL23" s="742"/>
      <c r="AM23" s="742"/>
      <c r="AN23" s="742"/>
      <c r="AO23" s="742"/>
      <c r="AP23" s="804"/>
      <c r="AQ23" s="804"/>
      <c r="AR23" s="804"/>
      <c r="AS23" s="834"/>
      <c r="AT23" s="733"/>
    </row>
    <row r="24" spans="1:46" s="731" customFormat="1" ht="13">
      <c r="A24" s="733"/>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804"/>
      <c r="AQ24" s="804"/>
      <c r="AR24" s="804"/>
      <c r="AS24" s="834"/>
      <c r="AT24" s="733"/>
    </row>
    <row r="25" spans="1:46" s="731" customFormat="1" ht="13">
      <c r="A25" s="734"/>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805"/>
      <c r="AQ25" s="805"/>
      <c r="AR25" s="805"/>
      <c r="AS25" s="835"/>
      <c r="AT25" s="733"/>
    </row>
    <row r="26" spans="1:46" s="731" customFormat="1" ht="13">
      <c r="A26" s="735" t="s">
        <v>510</v>
      </c>
      <c r="B26" s="735"/>
      <c r="C26" s="735"/>
      <c r="D26" s="735"/>
      <c r="E26" s="735"/>
      <c r="F26" s="735"/>
      <c r="G26" s="735"/>
      <c r="H26" s="735"/>
      <c r="I26" s="735"/>
      <c r="J26" s="735"/>
      <c r="K26" s="735"/>
      <c r="L26" s="735"/>
      <c r="M26" s="735"/>
      <c r="N26" s="735"/>
      <c r="O26" s="735"/>
      <c r="P26" s="735"/>
      <c r="Q26" s="735"/>
      <c r="R26" s="735"/>
      <c r="S26" s="735"/>
      <c r="T26" s="735"/>
      <c r="U26" s="735"/>
      <c r="V26" s="735"/>
      <c r="W26" s="735"/>
      <c r="X26" s="735"/>
      <c r="Y26" s="735"/>
      <c r="Z26" s="735"/>
      <c r="AA26" s="735"/>
      <c r="AB26" s="735"/>
      <c r="AC26" s="735"/>
      <c r="AD26" s="735"/>
      <c r="AE26" s="735"/>
      <c r="AF26" s="735"/>
      <c r="AG26" s="735"/>
      <c r="AH26" s="735"/>
      <c r="AI26" s="735"/>
      <c r="AJ26" s="735"/>
      <c r="AK26" s="735"/>
      <c r="AL26" s="735"/>
      <c r="AM26" s="735"/>
      <c r="AN26" s="735"/>
      <c r="AO26" s="735"/>
      <c r="AP26" s="735"/>
      <c r="AQ26" s="735"/>
      <c r="AR26" s="735"/>
      <c r="AS26" s="735"/>
      <c r="AT26" s="742"/>
    </row>
    <row r="27" spans="1:46" ht="13">
      <c r="A27" s="736"/>
      <c r="AO27" s="741"/>
      <c r="AP27" s="741"/>
      <c r="AQ27" s="741"/>
      <c r="AR27" s="741"/>
      <c r="AS27" s="741"/>
      <c r="AT27" s="741"/>
    </row>
    <row r="28" spans="1:46" ht="16.5">
      <c r="A28" s="732" t="s">
        <v>264</v>
      </c>
      <c r="B28" s="737"/>
      <c r="C28" s="737"/>
      <c r="D28" s="737"/>
      <c r="E28" s="737"/>
      <c r="F28" s="737"/>
      <c r="G28" s="737"/>
      <c r="H28" s="737"/>
      <c r="I28" s="737"/>
      <c r="J28" s="737"/>
      <c r="K28" s="737"/>
      <c r="L28" s="737"/>
      <c r="M28" s="737"/>
      <c r="N28" s="737"/>
      <c r="O28" s="737"/>
      <c r="P28" s="737"/>
      <c r="Q28" s="737"/>
      <c r="R28" s="737"/>
      <c r="S28" s="737"/>
      <c r="T28" s="737"/>
      <c r="U28" s="737"/>
      <c r="V28" s="737"/>
      <c r="W28" s="737"/>
      <c r="X28" s="737"/>
      <c r="Y28" s="737"/>
      <c r="Z28" s="737"/>
      <c r="AA28" s="737"/>
      <c r="AB28" s="737"/>
      <c r="AC28" s="737"/>
      <c r="AD28" s="737"/>
      <c r="AE28" s="737"/>
      <c r="AF28" s="737"/>
      <c r="AG28" s="737"/>
      <c r="AH28" s="737"/>
      <c r="AI28" s="737"/>
      <c r="AJ28" s="737"/>
      <c r="AK28" s="737"/>
      <c r="AL28" s="737"/>
      <c r="AM28" s="737"/>
      <c r="AN28" s="737"/>
      <c r="AO28" s="737"/>
      <c r="AP28" s="737"/>
      <c r="AQ28" s="737"/>
      <c r="AR28" s="737"/>
      <c r="AS28" s="836"/>
    </row>
    <row r="29" spans="1:46" ht="13">
      <c r="A29" s="730"/>
      <c r="B29" s="741"/>
      <c r="C29" s="741"/>
      <c r="D29" s="741"/>
      <c r="E29" s="741"/>
      <c r="F29" s="741"/>
      <c r="G29" s="741"/>
      <c r="H29" s="741"/>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2" t="s">
        <v>118</v>
      </c>
      <c r="AL29" s="742"/>
      <c r="AM29" s="742"/>
      <c r="AN29" s="742"/>
      <c r="AO29" s="741"/>
      <c r="AP29" s="741"/>
      <c r="AQ29" s="741"/>
      <c r="AR29" s="741"/>
      <c r="AS29" s="837"/>
    </row>
    <row r="30" spans="1:46" ht="13.5" customHeight="1">
      <c r="A30" s="730"/>
      <c r="B30" s="741"/>
      <c r="C30" s="741"/>
      <c r="D30" s="741"/>
      <c r="E30" s="741"/>
      <c r="F30" s="741"/>
      <c r="G30" s="741"/>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4"/>
      <c r="AL30" s="757"/>
      <c r="AM30" s="757"/>
      <c r="AN30" s="774"/>
      <c r="AO30" s="787" t="s">
        <v>85</v>
      </c>
      <c r="AP30" s="799"/>
      <c r="AQ30" s="810" t="s">
        <v>500</v>
      </c>
      <c r="AR30" s="824"/>
    </row>
    <row r="31" spans="1:46" ht="13">
      <c r="A31" s="730"/>
      <c r="B31" s="741"/>
      <c r="C31" s="741"/>
      <c r="D31" s="741"/>
      <c r="E31" s="741"/>
      <c r="F31" s="741"/>
      <c r="G31" s="741"/>
      <c r="H31" s="741"/>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5"/>
      <c r="AL31" s="758"/>
      <c r="AM31" s="758"/>
      <c r="AN31" s="775"/>
      <c r="AO31" s="788"/>
      <c r="AP31" s="800" t="s">
        <v>501</v>
      </c>
      <c r="AQ31" s="811" t="s">
        <v>502</v>
      </c>
      <c r="AR31" s="825" t="s">
        <v>503</v>
      </c>
    </row>
    <row r="32" spans="1:46" ht="27" customHeight="1">
      <c r="A32" s="730"/>
      <c r="B32" s="741"/>
      <c r="C32" s="741"/>
      <c r="D32" s="741"/>
      <c r="E32" s="741"/>
      <c r="F32" s="741"/>
      <c r="G32" s="741"/>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50" t="s">
        <v>511</v>
      </c>
      <c r="AL32" s="763"/>
      <c r="AM32" s="763"/>
      <c r="AN32" s="780"/>
      <c r="AO32" s="790">
        <v>1087129</v>
      </c>
      <c r="AP32" s="790">
        <v>161535</v>
      </c>
      <c r="AQ32" s="817">
        <v>124581</v>
      </c>
      <c r="AR32" s="827">
        <v>29.7</v>
      </c>
    </row>
    <row r="33" spans="1:46" ht="13.5" customHeight="1">
      <c r="A33" s="730"/>
      <c r="B33" s="741"/>
      <c r="C33" s="741"/>
      <c r="D33" s="741"/>
      <c r="E33" s="741"/>
      <c r="F33" s="741"/>
      <c r="G33" s="741"/>
      <c r="H33" s="741"/>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50" t="s">
        <v>512</v>
      </c>
      <c r="AL33" s="763"/>
      <c r="AM33" s="763"/>
      <c r="AN33" s="780"/>
      <c r="AO33" s="790" t="s">
        <v>196</v>
      </c>
      <c r="AP33" s="790" t="s">
        <v>196</v>
      </c>
      <c r="AQ33" s="817">
        <v>76</v>
      </c>
      <c r="AR33" s="827" t="s">
        <v>196</v>
      </c>
    </row>
    <row r="34" spans="1:46" ht="27" customHeight="1">
      <c r="A34" s="730"/>
      <c r="B34" s="741"/>
      <c r="C34" s="741"/>
      <c r="D34" s="741"/>
      <c r="E34" s="741"/>
      <c r="F34" s="741"/>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50" t="s">
        <v>513</v>
      </c>
      <c r="AL34" s="763"/>
      <c r="AM34" s="763"/>
      <c r="AN34" s="780"/>
      <c r="AO34" s="790" t="s">
        <v>196</v>
      </c>
      <c r="AP34" s="790" t="s">
        <v>196</v>
      </c>
      <c r="AQ34" s="817">
        <v>163</v>
      </c>
      <c r="AR34" s="827" t="s">
        <v>196</v>
      </c>
    </row>
    <row r="35" spans="1:46" ht="27" customHeight="1">
      <c r="A35" s="730"/>
      <c r="B35" s="741"/>
      <c r="C35" s="741"/>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50" t="s">
        <v>514</v>
      </c>
      <c r="AL35" s="763"/>
      <c r="AM35" s="763"/>
      <c r="AN35" s="780"/>
      <c r="AO35" s="790">
        <v>293244</v>
      </c>
      <c r="AP35" s="790">
        <v>43573</v>
      </c>
      <c r="AQ35" s="817">
        <v>24428</v>
      </c>
      <c r="AR35" s="827">
        <v>78.400000000000006</v>
      </c>
    </row>
    <row r="36" spans="1:46" ht="27" customHeight="1">
      <c r="A36" s="730"/>
      <c r="B36" s="741"/>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50" t="s">
        <v>33</v>
      </c>
      <c r="AL36" s="763"/>
      <c r="AM36" s="763"/>
      <c r="AN36" s="780"/>
      <c r="AO36" s="790">
        <v>21918</v>
      </c>
      <c r="AP36" s="790">
        <v>3257</v>
      </c>
      <c r="AQ36" s="817">
        <v>4294</v>
      </c>
      <c r="AR36" s="827">
        <v>-24.1</v>
      </c>
    </row>
    <row r="37" spans="1:46" ht="13.5" customHeight="1">
      <c r="A37" s="730"/>
      <c r="B37" s="741"/>
      <c r="C37" s="741"/>
      <c r="D37" s="741"/>
      <c r="E37" s="741"/>
      <c r="F37" s="741"/>
      <c r="G37" s="741"/>
      <c r="H37" s="741"/>
      <c r="I37" s="741"/>
      <c r="J37" s="741"/>
      <c r="K37" s="741"/>
      <c r="L37" s="741"/>
      <c r="M37" s="741"/>
      <c r="N37" s="741"/>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50" t="s">
        <v>348</v>
      </c>
      <c r="AL37" s="763"/>
      <c r="AM37" s="763"/>
      <c r="AN37" s="780"/>
      <c r="AO37" s="790">
        <v>4132</v>
      </c>
      <c r="AP37" s="790">
        <v>614</v>
      </c>
      <c r="AQ37" s="817">
        <v>880</v>
      </c>
      <c r="AR37" s="827">
        <v>-30.2</v>
      </c>
    </row>
    <row r="38" spans="1:46" ht="27" customHeight="1">
      <c r="A38" s="730"/>
      <c r="B38" s="741"/>
      <c r="C38" s="741"/>
      <c r="D38" s="741"/>
      <c r="E38" s="741"/>
      <c r="F38" s="741"/>
      <c r="G38" s="741"/>
      <c r="H38" s="741"/>
      <c r="I38" s="741"/>
      <c r="J38" s="741"/>
      <c r="K38" s="741"/>
      <c r="L38" s="741"/>
      <c r="M38" s="741"/>
      <c r="N38" s="741"/>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51" t="s">
        <v>515</v>
      </c>
      <c r="AL38" s="764"/>
      <c r="AM38" s="764"/>
      <c r="AN38" s="781"/>
      <c r="AO38" s="794" t="s">
        <v>196</v>
      </c>
      <c r="AP38" s="794" t="s">
        <v>196</v>
      </c>
      <c r="AQ38" s="818">
        <v>22</v>
      </c>
      <c r="AR38" s="816" t="s">
        <v>196</v>
      </c>
      <c r="AS38" s="837"/>
    </row>
    <row r="39" spans="1:46" ht="13">
      <c r="A39" s="730"/>
      <c r="B39" s="741"/>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51" t="s">
        <v>83</v>
      </c>
      <c r="AL39" s="764"/>
      <c r="AM39" s="764"/>
      <c r="AN39" s="781"/>
      <c r="AO39" s="790">
        <v>-63135</v>
      </c>
      <c r="AP39" s="790">
        <v>-9381</v>
      </c>
      <c r="AQ39" s="817">
        <v>-5293</v>
      </c>
      <c r="AR39" s="827">
        <v>77.2</v>
      </c>
      <c r="AS39" s="837"/>
    </row>
    <row r="40" spans="1:46" ht="27" customHeight="1">
      <c r="A40" s="730"/>
      <c r="B40" s="741"/>
      <c r="C40" s="741"/>
      <c r="D40" s="741"/>
      <c r="E40" s="741"/>
      <c r="F40" s="741"/>
      <c r="G40" s="741"/>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50" t="s">
        <v>516</v>
      </c>
      <c r="AL40" s="763"/>
      <c r="AM40" s="763"/>
      <c r="AN40" s="780"/>
      <c r="AO40" s="790">
        <v>-923625</v>
      </c>
      <c r="AP40" s="790">
        <v>-137240</v>
      </c>
      <c r="AQ40" s="817">
        <v>-99375</v>
      </c>
      <c r="AR40" s="827">
        <v>38.1</v>
      </c>
      <c r="AS40" s="837"/>
    </row>
    <row r="41" spans="1:46" ht="13">
      <c r="A41" s="730"/>
      <c r="B41" s="741"/>
      <c r="C41" s="741"/>
      <c r="D41" s="741"/>
      <c r="E41" s="741"/>
      <c r="F41" s="741"/>
      <c r="G41" s="741"/>
      <c r="H41" s="741"/>
      <c r="I41" s="741"/>
      <c r="J41" s="741"/>
      <c r="K41" s="741"/>
      <c r="L41" s="741"/>
      <c r="M41" s="741"/>
      <c r="N41" s="741"/>
      <c r="O41" s="741"/>
      <c r="P41" s="741"/>
      <c r="Q41" s="741"/>
      <c r="R41" s="741"/>
      <c r="S41" s="741"/>
      <c r="T41" s="741"/>
      <c r="U41" s="741"/>
      <c r="V41" s="741"/>
      <c r="W41" s="741"/>
      <c r="X41" s="741"/>
      <c r="Y41" s="741"/>
      <c r="Z41" s="741"/>
      <c r="AA41" s="741"/>
      <c r="AB41" s="741"/>
      <c r="AC41" s="741"/>
      <c r="AD41" s="741"/>
      <c r="AE41" s="741"/>
      <c r="AF41" s="741"/>
      <c r="AG41" s="741"/>
      <c r="AH41" s="741"/>
      <c r="AI41" s="741"/>
      <c r="AJ41" s="741"/>
      <c r="AK41" s="752" t="s">
        <v>391</v>
      </c>
      <c r="AL41" s="765"/>
      <c r="AM41" s="765"/>
      <c r="AN41" s="782"/>
      <c r="AO41" s="790">
        <v>419663</v>
      </c>
      <c r="AP41" s="790">
        <v>62357</v>
      </c>
      <c r="AQ41" s="817">
        <v>49775</v>
      </c>
      <c r="AR41" s="827">
        <v>25.3</v>
      </c>
      <c r="AS41" s="837"/>
    </row>
    <row r="42" spans="1:46" ht="13">
      <c r="A42" s="730"/>
      <c r="B42" s="741"/>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753"/>
      <c r="AL42" s="741"/>
      <c r="AM42" s="741"/>
      <c r="AN42" s="741"/>
      <c r="AO42" s="741"/>
      <c r="AP42" s="741"/>
      <c r="AQ42" s="804"/>
      <c r="AR42" s="804"/>
      <c r="AS42" s="837"/>
    </row>
    <row r="43" spans="1:46" ht="13">
      <c r="A43" s="730"/>
      <c r="B43" s="741"/>
      <c r="C43" s="741"/>
      <c r="D43" s="741"/>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806"/>
      <c r="AQ43" s="804"/>
      <c r="AR43" s="741"/>
      <c r="AS43" s="837"/>
    </row>
    <row r="44" spans="1:46" ht="13">
      <c r="A44" s="730"/>
      <c r="B44" s="741"/>
      <c r="C44" s="741"/>
      <c r="D44" s="741"/>
      <c r="E44" s="741"/>
      <c r="F44" s="741"/>
      <c r="G44" s="741"/>
      <c r="H44" s="741"/>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741"/>
      <c r="AK44" s="741"/>
      <c r="AL44" s="741"/>
      <c r="AM44" s="741"/>
      <c r="AN44" s="741"/>
      <c r="AO44" s="741"/>
      <c r="AP44" s="741"/>
      <c r="AQ44" s="804"/>
      <c r="AR44" s="741"/>
    </row>
    <row r="45" spans="1:46" ht="13">
      <c r="A45" s="737"/>
      <c r="B45" s="737"/>
      <c r="C45" s="737"/>
      <c r="D45" s="737"/>
      <c r="E45" s="737"/>
      <c r="F45" s="737"/>
      <c r="G45" s="737"/>
      <c r="H45" s="737"/>
      <c r="I45" s="737"/>
      <c r="J45" s="737"/>
      <c r="K45" s="737"/>
      <c r="L45" s="737"/>
      <c r="M45" s="737"/>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737"/>
      <c r="AK45" s="737"/>
      <c r="AL45" s="737"/>
      <c r="AM45" s="737"/>
      <c r="AN45" s="737"/>
      <c r="AO45" s="737"/>
      <c r="AP45" s="737"/>
      <c r="AQ45" s="819"/>
      <c r="AR45" s="737"/>
      <c r="AS45" s="737"/>
      <c r="AT45" s="741"/>
    </row>
    <row r="46" spans="1:46" ht="13">
      <c r="A46" s="738"/>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8"/>
      <c r="AS46" s="738"/>
      <c r="AT46" s="741"/>
    </row>
    <row r="47" spans="1:46" ht="17.25" customHeight="1">
      <c r="A47" s="739" t="s">
        <v>517</v>
      </c>
      <c r="B47" s="741"/>
      <c r="C47" s="741"/>
      <c r="D47" s="741"/>
      <c r="E47" s="741"/>
      <c r="F47" s="741"/>
      <c r="G47" s="741"/>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row>
    <row r="48" spans="1:46" ht="13">
      <c r="A48" s="730"/>
      <c r="B48" s="741"/>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38" t="s">
        <v>518</v>
      </c>
      <c r="AL48" s="738"/>
      <c r="AM48" s="738"/>
      <c r="AN48" s="738"/>
      <c r="AO48" s="738"/>
      <c r="AP48" s="738"/>
      <c r="AQ48" s="805"/>
      <c r="AR48" s="738"/>
    </row>
    <row r="49" spans="1:44" ht="13.5" customHeight="1">
      <c r="A49" s="730"/>
      <c r="B49" s="741"/>
      <c r="C49" s="741"/>
      <c r="D49" s="741"/>
      <c r="E49" s="741"/>
      <c r="F49" s="741"/>
      <c r="G49" s="741"/>
      <c r="H49" s="741"/>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54"/>
      <c r="AL49" s="766"/>
      <c r="AM49" s="770" t="s">
        <v>85</v>
      </c>
      <c r="AN49" s="783" t="s">
        <v>448</v>
      </c>
      <c r="AO49" s="795"/>
      <c r="AP49" s="795"/>
      <c r="AQ49" s="795"/>
      <c r="AR49" s="829"/>
    </row>
    <row r="50" spans="1:44" ht="13">
      <c r="A50" s="730"/>
      <c r="B50" s="741"/>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55"/>
      <c r="AL50" s="767"/>
      <c r="AM50" s="771"/>
      <c r="AN50" s="784" t="s">
        <v>493</v>
      </c>
      <c r="AO50" s="796" t="s">
        <v>494</v>
      </c>
      <c r="AP50" s="807" t="s">
        <v>519</v>
      </c>
      <c r="AQ50" s="820" t="s">
        <v>386</v>
      </c>
      <c r="AR50" s="830" t="s">
        <v>520</v>
      </c>
    </row>
    <row r="51" spans="1:44" ht="13">
      <c r="A51" s="730"/>
      <c r="B51" s="741"/>
      <c r="C51" s="741"/>
      <c r="D51" s="741"/>
      <c r="E51" s="741"/>
      <c r="F51" s="741"/>
      <c r="G51" s="741"/>
      <c r="H51" s="741"/>
      <c r="I51" s="741"/>
      <c r="J51" s="741"/>
      <c r="K51" s="741"/>
      <c r="L51" s="741"/>
      <c r="M51" s="741"/>
      <c r="N51" s="741"/>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754" t="s">
        <v>482</v>
      </c>
      <c r="AL51" s="766"/>
      <c r="AM51" s="772">
        <v>1541248</v>
      </c>
      <c r="AN51" s="785">
        <v>203788</v>
      </c>
      <c r="AO51" s="797">
        <v>15.8</v>
      </c>
      <c r="AP51" s="808">
        <v>200194</v>
      </c>
      <c r="AQ51" s="821">
        <v>5.2</v>
      </c>
      <c r="AR51" s="831">
        <v>10.6</v>
      </c>
    </row>
    <row r="52" spans="1:44" ht="13">
      <c r="A52" s="730"/>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56"/>
      <c r="AL52" s="768" t="s">
        <v>274</v>
      </c>
      <c r="AM52" s="773">
        <v>1136799</v>
      </c>
      <c r="AN52" s="786">
        <v>150311</v>
      </c>
      <c r="AO52" s="798">
        <v>19.2</v>
      </c>
      <c r="AP52" s="809">
        <v>106422</v>
      </c>
      <c r="AQ52" s="822">
        <v>20.100000000000001</v>
      </c>
      <c r="AR52" s="832">
        <v>-0.9</v>
      </c>
    </row>
    <row r="53" spans="1:44" ht="13">
      <c r="A53" s="730"/>
      <c r="B53" s="741"/>
      <c r="C53" s="741"/>
      <c r="D53" s="741"/>
      <c r="E53" s="741"/>
      <c r="F53" s="741"/>
      <c r="G53" s="741"/>
      <c r="H53" s="741"/>
      <c r="I53" s="741"/>
      <c r="J53" s="741"/>
      <c r="K53" s="741"/>
      <c r="L53" s="741"/>
      <c r="M53" s="741"/>
      <c r="N53" s="741"/>
      <c r="O53" s="741"/>
      <c r="P53" s="741"/>
      <c r="Q53" s="741"/>
      <c r="R53" s="741"/>
      <c r="S53" s="741"/>
      <c r="T53" s="741"/>
      <c r="U53" s="741"/>
      <c r="V53" s="741"/>
      <c r="W53" s="741"/>
      <c r="X53" s="741"/>
      <c r="Y53" s="741"/>
      <c r="Z53" s="741"/>
      <c r="AA53" s="741"/>
      <c r="AB53" s="741"/>
      <c r="AC53" s="741"/>
      <c r="AD53" s="741"/>
      <c r="AE53" s="741"/>
      <c r="AF53" s="741"/>
      <c r="AG53" s="741"/>
      <c r="AH53" s="741"/>
      <c r="AI53" s="741"/>
      <c r="AJ53" s="741"/>
      <c r="AK53" s="754" t="s">
        <v>322</v>
      </c>
      <c r="AL53" s="766"/>
      <c r="AM53" s="772">
        <v>1023975</v>
      </c>
      <c r="AN53" s="785">
        <v>138976</v>
      </c>
      <c r="AO53" s="797">
        <v>-31.8</v>
      </c>
      <c r="AP53" s="808">
        <v>196914</v>
      </c>
      <c r="AQ53" s="821">
        <v>-1.6</v>
      </c>
      <c r="AR53" s="831">
        <v>-30.2</v>
      </c>
    </row>
    <row r="54" spans="1:44" ht="13">
      <c r="A54" s="730"/>
      <c r="B54" s="741"/>
      <c r="C54" s="741"/>
      <c r="D54" s="741"/>
      <c r="E54" s="741"/>
      <c r="F54" s="741"/>
      <c r="G54" s="741"/>
      <c r="H54" s="741"/>
      <c r="I54" s="741"/>
      <c r="J54" s="741"/>
      <c r="K54" s="741"/>
      <c r="L54" s="741"/>
      <c r="M54" s="741"/>
      <c r="N54" s="741"/>
      <c r="O54" s="741"/>
      <c r="P54" s="741"/>
      <c r="Q54" s="741"/>
      <c r="R54" s="741"/>
      <c r="S54" s="741"/>
      <c r="T54" s="741"/>
      <c r="U54" s="741"/>
      <c r="V54" s="741"/>
      <c r="W54" s="741"/>
      <c r="X54" s="741"/>
      <c r="Y54" s="741"/>
      <c r="Z54" s="741"/>
      <c r="AA54" s="741"/>
      <c r="AB54" s="741"/>
      <c r="AC54" s="741"/>
      <c r="AD54" s="741"/>
      <c r="AE54" s="741"/>
      <c r="AF54" s="741"/>
      <c r="AG54" s="741"/>
      <c r="AH54" s="741"/>
      <c r="AI54" s="741"/>
      <c r="AJ54" s="741"/>
      <c r="AK54" s="756"/>
      <c r="AL54" s="768" t="s">
        <v>274</v>
      </c>
      <c r="AM54" s="773">
        <v>555148</v>
      </c>
      <c r="AN54" s="786">
        <v>75346</v>
      </c>
      <c r="AO54" s="798">
        <v>-49.9</v>
      </c>
      <c r="AP54" s="809">
        <v>98966</v>
      </c>
      <c r="AQ54" s="822">
        <v>-7</v>
      </c>
      <c r="AR54" s="832">
        <v>-42.9</v>
      </c>
    </row>
    <row r="55" spans="1:44" ht="13">
      <c r="A55" s="730"/>
      <c r="B55" s="741"/>
      <c r="C55" s="741"/>
      <c r="D55" s="741"/>
      <c r="E55" s="741"/>
      <c r="F55" s="741"/>
      <c r="G55" s="741"/>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54" t="s">
        <v>133</v>
      </c>
      <c r="AL55" s="766"/>
      <c r="AM55" s="772">
        <v>1293480</v>
      </c>
      <c r="AN55" s="785">
        <v>180982</v>
      </c>
      <c r="AO55" s="797">
        <v>30.2</v>
      </c>
      <c r="AP55" s="808">
        <v>204757</v>
      </c>
      <c r="AQ55" s="821">
        <v>4</v>
      </c>
      <c r="AR55" s="831">
        <v>26.2</v>
      </c>
    </row>
    <row r="56" spans="1:44" ht="13">
      <c r="A56" s="730"/>
      <c r="B56" s="741"/>
      <c r="C56" s="741"/>
      <c r="D56" s="741"/>
      <c r="E56" s="741"/>
      <c r="F56" s="741"/>
      <c r="G56" s="741"/>
      <c r="H56" s="741"/>
      <c r="I56" s="741"/>
      <c r="J56" s="741"/>
      <c r="K56" s="741"/>
      <c r="L56" s="741"/>
      <c r="M56" s="741"/>
      <c r="N56" s="741"/>
      <c r="O56" s="741"/>
      <c r="P56" s="741"/>
      <c r="Q56" s="741"/>
      <c r="R56" s="741"/>
      <c r="S56" s="741"/>
      <c r="T56" s="741"/>
      <c r="U56" s="741"/>
      <c r="V56" s="741"/>
      <c r="W56" s="741"/>
      <c r="X56" s="741"/>
      <c r="Y56" s="741"/>
      <c r="Z56" s="741"/>
      <c r="AA56" s="741"/>
      <c r="AB56" s="741"/>
      <c r="AC56" s="741"/>
      <c r="AD56" s="741"/>
      <c r="AE56" s="741"/>
      <c r="AF56" s="741"/>
      <c r="AG56" s="741"/>
      <c r="AH56" s="741"/>
      <c r="AI56" s="741"/>
      <c r="AJ56" s="741"/>
      <c r="AK56" s="756"/>
      <c r="AL56" s="768" t="s">
        <v>274</v>
      </c>
      <c r="AM56" s="773">
        <v>853532</v>
      </c>
      <c r="AN56" s="786">
        <v>119425</v>
      </c>
      <c r="AO56" s="798">
        <v>58.5</v>
      </c>
      <c r="AP56" s="809">
        <v>106071</v>
      </c>
      <c r="AQ56" s="822">
        <v>7.2</v>
      </c>
      <c r="AR56" s="832">
        <v>51.3</v>
      </c>
    </row>
    <row r="57" spans="1:44" ht="13">
      <c r="A57" s="730"/>
      <c r="B57" s="741"/>
      <c r="C57" s="741"/>
      <c r="D57" s="741"/>
      <c r="E57" s="741"/>
      <c r="F57" s="741"/>
      <c r="G57" s="741"/>
      <c r="H57" s="741"/>
      <c r="I57" s="741"/>
      <c r="J57" s="741"/>
      <c r="K57" s="741"/>
      <c r="L57" s="741"/>
      <c r="M57" s="741"/>
      <c r="N57" s="74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54" t="s">
        <v>521</v>
      </c>
      <c r="AL57" s="766"/>
      <c r="AM57" s="772">
        <v>1058831</v>
      </c>
      <c r="AN57" s="785">
        <v>152394</v>
      </c>
      <c r="AO57" s="797">
        <v>-15.8</v>
      </c>
      <c r="AP57" s="808">
        <v>194971</v>
      </c>
      <c r="AQ57" s="821">
        <v>-4.8</v>
      </c>
      <c r="AR57" s="831">
        <v>-11</v>
      </c>
    </row>
    <row r="58" spans="1:44" ht="13">
      <c r="A58" s="730"/>
      <c r="B58" s="741"/>
      <c r="C58" s="741"/>
      <c r="D58" s="741"/>
      <c r="E58" s="741"/>
      <c r="F58" s="741"/>
      <c r="G58" s="741"/>
      <c r="H58" s="741"/>
      <c r="I58" s="741"/>
      <c r="J58" s="741"/>
      <c r="K58" s="741"/>
      <c r="L58" s="741"/>
      <c r="M58" s="741"/>
      <c r="N58" s="741"/>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56"/>
      <c r="AL58" s="768" t="s">
        <v>274</v>
      </c>
      <c r="AM58" s="773">
        <v>627097</v>
      </c>
      <c r="AN58" s="786">
        <v>90256</v>
      </c>
      <c r="AO58" s="798">
        <v>-24.4</v>
      </c>
      <c r="AP58" s="809">
        <v>105966</v>
      </c>
      <c r="AQ58" s="822">
        <v>-0.1</v>
      </c>
      <c r="AR58" s="832">
        <v>-24.3</v>
      </c>
    </row>
    <row r="59" spans="1:44" ht="13">
      <c r="A59" s="730"/>
      <c r="B59" s="741"/>
      <c r="C59" s="741"/>
      <c r="D59" s="741"/>
      <c r="E59" s="741"/>
      <c r="F59" s="741"/>
      <c r="G59" s="741"/>
      <c r="H59" s="741"/>
      <c r="I59" s="741"/>
      <c r="J59" s="741"/>
      <c r="K59" s="741"/>
      <c r="L59" s="741"/>
      <c r="M59" s="741"/>
      <c r="N59" s="741"/>
      <c r="O59" s="741"/>
      <c r="P59" s="741"/>
      <c r="Q59" s="741"/>
      <c r="R59" s="741"/>
      <c r="S59" s="741"/>
      <c r="T59" s="741"/>
      <c r="U59" s="741"/>
      <c r="V59" s="741"/>
      <c r="W59" s="741"/>
      <c r="X59" s="741"/>
      <c r="Y59" s="741"/>
      <c r="Z59" s="741"/>
      <c r="AA59" s="741"/>
      <c r="AB59" s="741"/>
      <c r="AC59" s="741"/>
      <c r="AD59" s="741"/>
      <c r="AE59" s="741"/>
      <c r="AF59" s="741"/>
      <c r="AG59" s="741"/>
      <c r="AH59" s="741"/>
      <c r="AI59" s="741"/>
      <c r="AJ59" s="741"/>
      <c r="AK59" s="754" t="s">
        <v>522</v>
      </c>
      <c r="AL59" s="766"/>
      <c r="AM59" s="772">
        <v>1332593</v>
      </c>
      <c r="AN59" s="785">
        <v>198008</v>
      </c>
      <c r="AO59" s="797">
        <v>29.9</v>
      </c>
      <c r="AP59" s="808">
        <v>224172</v>
      </c>
      <c r="AQ59" s="821">
        <v>15</v>
      </c>
      <c r="AR59" s="831">
        <v>14.9</v>
      </c>
    </row>
    <row r="60" spans="1:44" ht="13">
      <c r="A60" s="730"/>
      <c r="B60" s="741"/>
      <c r="C60" s="741"/>
      <c r="D60" s="741"/>
      <c r="E60" s="741"/>
      <c r="F60" s="741"/>
      <c r="G60" s="741"/>
      <c r="H60" s="741"/>
      <c r="I60" s="741"/>
      <c r="J60" s="741"/>
      <c r="K60" s="741"/>
      <c r="L60" s="741"/>
      <c r="M60" s="741"/>
      <c r="N60" s="741"/>
      <c r="O60" s="741"/>
      <c r="P60" s="741"/>
      <c r="Q60" s="741"/>
      <c r="R60" s="741"/>
      <c r="S60" s="741"/>
      <c r="T60" s="741"/>
      <c r="U60" s="741"/>
      <c r="V60" s="741"/>
      <c r="W60" s="741"/>
      <c r="X60" s="741"/>
      <c r="Y60" s="741"/>
      <c r="Z60" s="741"/>
      <c r="AA60" s="741"/>
      <c r="AB60" s="741"/>
      <c r="AC60" s="741"/>
      <c r="AD60" s="741"/>
      <c r="AE60" s="741"/>
      <c r="AF60" s="741"/>
      <c r="AG60" s="741"/>
      <c r="AH60" s="741"/>
      <c r="AI60" s="741"/>
      <c r="AJ60" s="741"/>
      <c r="AK60" s="756"/>
      <c r="AL60" s="768" t="s">
        <v>274</v>
      </c>
      <c r="AM60" s="773">
        <v>965632</v>
      </c>
      <c r="AN60" s="786">
        <v>143482</v>
      </c>
      <c r="AO60" s="798">
        <v>59</v>
      </c>
      <c r="AP60" s="809">
        <v>117611</v>
      </c>
      <c r="AQ60" s="822">
        <v>11</v>
      </c>
      <c r="AR60" s="832">
        <v>48</v>
      </c>
    </row>
    <row r="61" spans="1:44" ht="13">
      <c r="A61" s="730"/>
      <c r="B61" s="741"/>
      <c r="C61" s="741"/>
      <c r="D61" s="741"/>
      <c r="E61" s="741"/>
      <c r="F61" s="741"/>
      <c r="G61" s="741"/>
      <c r="H61" s="741"/>
      <c r="I61" s="741"/>
      <c r="J61" s="741"/>
      <c r="K61" s="741"/>
      <c r="L61" s="741"/>
      <c r="M61" s="741"/>
      <c r="N61" s="741"/>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54" t="s">
        <v>424</v>
      </c>
      <c r="AL61" s="769"/>
      <c r="AM61" s="772">
        <v>1250025</v>
      </c>
      <c r="AN61" s="785">
        <v>174830</v>
      </c>
      <c r="AO61" s="797">
        <v>5.7</v>
      </c>
      <c r="AP61" s="808">
        <v>204202</v>
      </c>
      <c r="AQ61" s="823">
        <v>3.6</v>
      </c>
      <c r="AR61" s="831">
        <v>2.1</v>
      </c>
    </row>
    <row r="62" spans="1:44" ht="13">
      <c r="A62" s="730"/>
      <c r="B62" s="741"/>
      <c r="C62" s="741"/>
      <c r="D62" s="741"/>
      <c r="E62" s="741"/>
      <c r="F62" s="741"/>
      <c r="G62" s="741"/>
      <c r="H62" s="741"/>
      <c r="I62" s="741"/>
      <c r="J62" s="741"/>
      <c r="K62" s="741"/>
      <c r="L62" s="741"/>
      <c r="M62" s="741"/>
      <c r="N62" s="741"/>
      <c r="O62" s="741"/>
      <c r="P62" s="741"/>
      <c r="Q62" s="741"/>
      <c r="R62" s="741"/>
      <c r="S62" s="741"/>
      <c r="T62" s="741"/>
      <c r="U62" s="741"/>
      <c r="V62" s="741"/>
      <c r="W62" s="741"/>
      <c r="X62" s="741"/>
      <c r="Y62" s="741"/>
      <c r="Z62" s="741"/>
      <c r="AA62" s="741"/>
      <c r="AB62" s="741"/>
      <c r="AC62" s="741"/>
      <c r="AD62" s="741"/>
      <c r="AE62" s="741"/>
      <c r="AF62" s="741"/>
      <c r="AG62" s="741"/>
      <c r="AH62" s="741"/>
      <c r="AI62" s="741"/>
      <c r="AJ62" s="741"/>
      <c r="AK62" s="756"/>
      <c r="AL62" s="768" t="s">
        <v>274</v>
      </c>
      <c r="AM62" s="773">
        <v>827642</v>
      </c>
      <c r="AN62" s="786">
        <v>115764</v>
      </c>
      <c r="AO62" s="798">
        <v>12.5</v>
      </c>
      <c r="AP62" s="809">
        <v>107007</v>
      </c>
      <c r="AQ62" s="822">
        <v>6.2</v>
      </c>
      <c r="AR62" s="832">
        <v>6.3</v>
      </c>
    </row>
    <row r="63" spans="1:44" ht="13">
      <c r="A63" s="730"/>
      <c r="B63" s="741"/>
      <c r="C63" s="741"/>
      <c r="D63" s="741"/>
      <c r="E63" s="741"/>
      <c r="F63" s="741"/>
      <c r="G63" s="741"/>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row>
    <row r="64" spans="1:44" ht="13">
      <c r="A64" s="730"/>
      <c r="B64" s="741"/>
      <c r="C64" s="741"/>
      <c r="D64" s="741"/>
      <c r="E64" s="741"/>
      <c r="F64" s="741"/>
      <c r="G64" s="741"/>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row>
    <row r="65" spans="1:46" ht="13">
      <c r="A65" s="730"/>
      <c r="B65" s="741"/>
      <c r="C65" s="741"/>
      <c r="D65" s="741"/>
      <c r="E65" s="741"/>
      <c r="F65" s="741"/>
      <c r="G65" s="741"/>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row>
    <row r="66" spans="1:46" ht="13">
      <c r="A66" s="740"/>
      <c r="B66" s="738"/>
      <c r="C66" s="738"/>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738"/>
      <c r="AD66" s="738"/>
      <c r="AE66" s="738"/>
      <c r="AF66" s="738"/>
      <c r="AG66" s="738"/>
      <c r="AH66" s="738"/>
      <c r="AI66" s="738"/>
      <c r="AJ66" s="738"/>
      <c r="AK66" s="738"/>
      <c r="AL66" s="738"/>
      <c r="AM66" s="738"/>
      <c r="AN66" s="738"/>
      <c r="AO66" s="738"/>
      <c r="AP66" s="738"/>
      <c r="AQ66" s="738"/>
      <c r="AR66" s="738"/>
      <c r="AS66" s="838"/>
    </row>
    <row r="67" spans="1:46" ht="13.5" hidden="1" customHeight="1">
      <c r="AK67" s="741"/>
      <c r="AL67" s="741"/>
      <c r="AM67" s="741"/>
      <c r="AN67" s="741"/>
      <c r="AO67" s="741"/>
      <c r="AP67" s="741"/>
      <c r="AQ67" s="741"/>
      <c r="AR67" s="741"/>
      <c r="AS67" s="741"/>
      <c r="AT67" s="741"/>
    </row>
    <row r="68" spans="1:46" ht="13.5" hidden="1" customHeight="1">
      <c r="AK68" s="741"/>
      <c r="AL68" s="741"/>
      <c r="AM68" s="741"/>
      <c r="AN68" s="741"/>
      <c r="AO68" s="741"/>
      <c r="AP68" s="741"/>
      <c r="AQ68" s="741"/>
      <c r="AR68" s="741"/>
    </row>
    <row r="69" spans="1:46" ht="13.5" hidden="1" customHeight="1">
      <c r="AK69" s="741"/>
      <c r="AL69" s="741"/>
      <c r="AM69" s="741"/>
      <c r="AN69" s="741"/>
      <c r="AO69" s="741"/>
      <c r="AP69" s="741"/>
      <c r="AQ69" s="741"/>
      <c r="AR69" s="741"/>
    </row>
    <row r="70" spans="1:46" ht="13" hidden="1">
      <c r="AK70" s="741"/>
      <c r="AL70" s="741"/>
      <c r="AM70" s="741"/>
      <c r="AN70" s="741"/>
      <c r="AO70" s="741"/>
      <c r="AP70" s="741"/>
      <c r="AQ70" s="741"/>
      <c r="AR70" s="741"/>
    </row>
    <row r="71" spans="1:46" ht="13" hidden="1">
      <c r="AK71" s="741"/>
      <c r="AL71" s="741"/>
      <c r="AM71" s="741"/>
      <c r="AN71" s="741"/>
      <c r="AO71" s="741"/>
      <c r="AP71" s="741"/>
      <c r="AQ71" s="741"/>
      <c r="AR71" s="741"/>
    </row>
    <row r="72" spans="1:46" ht="13" hidden="1">
      <c r="AK72" s="741"/>
      <c r="AL72" s="741"/>
      <c r="AM72" s="741"/>
      <c r="AN72" s="741"/>
      <c r="AO72" s="741"/>
      <c r="AP72" s="741"/>
      <c r="AQ72" s="741"/>
      <c r="AR72" s="741"/>
    </row>
    <row r="73" spans="1:46" ht="13" hidden="1">
      <c r="AK73" s="741"/>
      <c r="AL73" s="741"/>
      <c r="AM73" s="741"/>
      <c r="AN73" s="741"/>
      <c r="AO73" s="741"/>
      <c r="AP73" s="741"/>
      <c r="AQ73" s="741"/>
      <c r="AR73" s="741"/>
    </row>
  </sheetData>
  <sheetProtection algorithmName="SHA-512" hashValue="a+Dy1PnCgCFTlnQWSyv4JWeGgrQrYkrBCJkRpn//aAu92DlgDt3nCKjHEARMBfsH3gYHLLbqYX+5EYkRdBqLzA==" saltValue="eZAevcDYENv0SYSIWaTbX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fitToWidth="1" fitToHeight="1" orientation="portrait" usePrinterDefaults="1"/>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C1" zoomScale="85" zoomScaleNormal="85" zoomScaleSheetLayoutView="55" workbookViewId="0">
      <selection activeCell="AF116" sqref="AF116"/>
    </sheetView>
  </sheetViews>
  <sheetFormatPr defaultColWidth="0" defaultRowHeight="13.5" customHeight="1" zeroHeight="1"/>
  <cols>
    <col min="1" max="125" width="2.453125" style="727" customWidth="1"/>
    <col min="126" max="16384" width="9" style="728" hidden="1" customWidth="1"/>
  </cols>
  <sheetData>
    <row r="1" spans="2:125" ht="13.5" customHeight="1">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2:125" ht="13">
      <c r="B2" s="728"/>
      <c r="DG2" s="728"/>
    </row>
    <row r="3" spans="2:125" ht="13">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H3" s="728"/>
      <c r="DI3" s="728"/>
      <c r="DJ3" s="728"/>
      <c r="DK3" s="728"/>
      <c r="DL3" s="728"/>
      <c r="DM3" s="728"/>
      <c r="DN3" s="728"/>
      <c r="DO3" s="728"/>
      <c r="DP3" s="728"/>
      <c r="DQ3" s="728"/>
      <c r="DR3" s="728"/>
      <c r="DS3" s="728"/>
      <c r="DT3" s="728"/>
      <c r="DU3" s="728"/>
    </row>
    <row r="4" spans="2:125" ht="13"/>
    <row r="5" spans="2:125" ht="13"/>
    <row r="6" spans="2:125" ht="13"/>
    <row r="7" spans="2:125" ht="13"/>
    <row r="8" spans="2:125" ht="13"/>
    <row r="9" spans="2:125" ht="13">
      <c r="DU9" s="728"/>
    </row>
    <row r="10" spans="2:125" ht="13"/>
    <row r="11" spans="2:125" ht="13"/>
    <row r="12" spans="2:125" ht="13"/>
    <row r="13" spans="2:125" ht="13"/>
    <row r="14" spans="2:125" ht="13"/>
    <row r="15" spans="2:125" ht="13"/>
    <row r="16" spans="2:125" ht="13"/>
    <row r="17" spans="125:125" ht="13">
      <c r="DU17" s="728"/>
    </row>
    <row r="18" spans="125:125" ht="13"/>
    <row r="19" spans="125:125" ht="13"/>
    <row r="20" spans="125:125" ht="13">
      <c r="DU20" s="728"/>
    </row>
    <row r="21" spans="125:125" ht="13">
      <c r="DU21" s="728"/>
    </row>
    <row r="22" spans="125:125" ht="13"/>
    <row r="23" spans="125:125" ht="13"/>
    <row r="24" spans="125:125" ht="13"/>
    <row r="25" spans="125:125" ht="13"/>
    <row r="26" spans="125:125" ht="13"/>
    <row r="27" spans="125:125" ht="13"/>
    <row r="28" spans="125:125" ht="13">
      <c r="DU28" s="728"/>
    </row>
    <row r="29" spans="125:125" ht="13"/>
    <row r="30" spans="125:125" ht="13"/>
    <row r="31" spans="125:125" ht="13"/>
    <row r="32" spans="125:125" ht="13"/>
    <row r="33" spans="2:125" ht="13">
      <c r="B33" s="728"/>
      <c r="G33" s="728"/>
      <c r="I33" s="728"/>
    </row>
    <row r="34" spans="2:125" ht="13">
      <c r="C34" s="728"/>
      <c r="P34" s="728"/>
      <c r="DE34" s="728"/>
      <c r="DH34" s="728"/>
    </row>
    <row r="35" spans="2:125" ht="13">
      <c r="D35" s="728"/>
      <c r="E35" s="728"/>
      <c r="DG35" s="728"/>
      <c r="DJ35" s="728"/>
      <c r="DP35" s="728"/>
      <c r="DQ35" s="728"/>
      <c r="DR35" s="728"/>
      <c r="DS35" s="728"/>
      <c r="DT35" s="728"/>
      <c r="DU35" s="728"/>
    </row>
    <row r="36" spans="2:125" ht="13">
      <c r="F36" s="728"/>
      <c r="H36" s="728"/>
      <c r="J36" s="728"/>
      <c r="K36" s="728"/>
      <c r="L36" s="728"/>
      <c r="M36" s="728"/>
      <c r="N36" s="728"/>
      <c r="O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28"/>
      <c r="AY36" s="728"/>
      <c r="AZ36" s="728"/>
      <c r="BA36" s="728"/>
      <c r="BB36" s="728"/>
      <c r="BC36" s="728"/>
      <c r="BD36" s="728"/>
      <c r="BE36" s="728"/>
      <c r="BF36" s="728"/>
      <c r="BG36" s="728"/>
      <c r="BH36" s="728"/>
      <c r="BI36" s="728"/>
      <c r="BJ36" s="728"/>
      <c r="BK36" s="728"/>
      <c r="BL36" s="728"/>
      <c r="BM36" s="728"/>
      <c r="BN36" s="728"/>
      <c r="BO36" s="728"/>
      <c r="BP36" s="728"/>
      <c r="BQ36" s="728"/>
      <c r="BR36" s="728"/>
      <c r="BS36" s="728"/>
      <c r="BT36" s="728"/>
      <c r="BU36" s="728"/>
      <c r="BV36" s="728"/>
      <c r="BW36" s="728"/>
      <c r="BX36" s="728"/>
      <c r="BY36" s="728"/>
      <c r="BZ36" s="728"/>
      <c r="CA36" s="728"/>
      <c r="CB36" s="728"/>
      <c r="CC36" s="728"/>
      <c r="CD36" s="728"/>
      <c r="CE36" s="728"/>
      <c r="CF36" s="728"/>
      <c r="CG36" s="728"/>
      <c r="CH36" s="728"/>
      <c r="CI36" s="728"/>
      <c r="CJ36" s="728"/>
      <c r="CK36" s="728"/>
      <c r="CL36" s="728"/>
      <c r="CM36" s="728"/>
      <c r="CN36" s="728"/>
      <c r="CO36" s="728"/>
      <c r="CP36" s="728"/>
      <c r="CQ36" s="728"/>
      <c r="CR36" s="728"/>
      <c r="CS36" s="728"/>
      <c r="CT36" s="728"/>
      <c r="CU36" s="728"/>
      <c r="CV36" s="728"/>
      <c r="CW36" s="728"/>
      <c r="CX36" s="728"/>
      <c r="CY36" s="728"/>
      <c r="CZ36" s="728"/>
      <c r="DA36" s="728"/>
      <c r="DB36" s="728"/>
      <c r="DC36" s="728"/>
      <c r="DD36" s="728"/>
      <c r="DF36" s="728"/>
      <c r="DI36" s="728"/>
      <c r="DK36" s="728"/>
      <c r="DL36" s="728"/>
      <c r="DM36" s="728"/>
      <c r="DN36" s="728"/>
      <c r="DO36" s="728"/>
      <c r="DP36" s="728"/>
      <c r="DQ36" s="728"/>
      <c r="DR36" s="728"/>
      <c r="DS36" s="728"/>
      <c r="DT36" s="728"/>
      <c r="DU36" s="728"/>
    </row>
    <row r="37" spans="2:125" ht="13">
      <c r="DU37" s="728"/>
    </row>
    <row r="38" spans="2:125" ht="13">
      <c r="DT38" s="728"/>
      <c r="DU38" s="728"/>
    </row>
    <row r="39" spans="2:125" ht="13"/>
    <row r="40" spans="2:125" ht="13">
      <c r="DH40" s="728"/>
    </row>
    <row r="41" spans="2:125" ht="13">
      <c r="DE41" s="728"/>
    </row>
    <row r="42" spans="2:125" ht="13">
      <c r="DG42" s="728"/>
      <c r="DJ42" s="728"/>
    </row>
    <row r="43" spans="2:125" ht="13">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28"/>
      <c r="AY43" s="728"/>
      <c r="AZ43" s="728"/>
      <c r="BA43" s="728"/>
      <c r="BB43" s="728"/>
      <c r="BC43" s="728"/>
      <c r="BD43" s="728"/>
      <c r="BE43" s="728"/>
      <c r="BF43" s="728"/>
      <c r="BG43" s="728"/>
      <c r="BH43" s="728"/>
      <c r="BI43" s="728"/>
      <c r="BJ43" s="728"/>
      <c r="BK43" s="728"/>
      <c r="BL43" s="728"/>
      <c r="BM43" s="728"/>
      <c r="BN43" s="728"/>
      <c r="BO43" s="728"/>
      <c r="BP43" s="728"/>
      <c r="BQ43" s="728"/>
      <c r="BR43" s="728"/>
      <c r="BS43" s="728"/>
      <c r="BT43" s="728"/>
      <c r="BU43" s="728"/>
      <c r="BV43" s="728"/>
      <c r="BW43" s="728"/>
      <c r="BX43" s="728"/>
      <c r="BY43" s="728"/>
      <c r="BZ43" s="728"/>
      <c r="CA43" s="728"/>
      <c r="CB43" s="728"/>
      <c r="CC43" s="728"/>
      <c r="CD43" s="728"/>
      <c r="CE43" s="728"/>
      <c r="CF43" s="728"/>
      <c r="CG43" s="728"/>
      <c r="CH43" s="728"/>
      <c r="CI43" s="728"/>
      <c r="CJ43" s="728"/>
      <c r="CK43" s="728"/>
      <c r="CL43" s="728"/>
      <c r="CM43" s="728"/>
      <c r="CN43" s="728"/>
      <c r="CO43" s="728"/>
      <c r="CP43" s="728"/>
      <c r="CQ43" s="728"/>
      <c r="CR43" s="728"/>
      <c r="CS43" s="728"/>
      <c r="CT43" s="728"/>
      <c r="CU43" s="728"/>
      <c r="CV43" s="728"/>
      <c r="CW43" s="728"/>
      <c r="CX43" s="728"/>
      <c r="CY43" s="728"/>
      <c r="CZ43" s="728"/>
      <c r="DA43" s="728"/>
      <c r="DB43" s="728"/>
      <c r="DC43" s="728"/>
      <c r="DD43" s="728"/>
      <c r="DF43" s="728"/>
      <c r="DI43" s="728"/>
      <c r="DK43" s="728"/>
      <c r="DL43" s="728"/>
      <c r="DM43" s="728"/>
      <c r="DN43" s="728"/>
      <c r="DO43" s="728"/>
      <c r="DP43" s="728"/>
      <c r="DQ43" s="728"/>
      <c r="DR43" s="728"/>
      <c r="DS43" s="728"/>
      <c r="DT43" s="728"/>
      <c r="DU43" s="728"/>
    </row>
    <row r="44" spans="2:125" ht="13">
      <c r="DU44" s="728"/>
    </row>
    <row r="45" spans="2:125" ht="13"/>
    <row r="46" spans="2:125" ht="13"/>
    <row r="47" spans="2:125" ht="13"/>
    <row r="48" spans="2:125" ht="13">
      <c r="DT48" s="728"/>
      <c r="DU48" s="728"/>
    </row>
    <row r="49" spans="120:125" ht="13">
      <c r="DU49" s="728"/>
    </row>
    <row r="50" spans="120:125" ht="13">
      <c r="DU50" s="728"/>
    </row>
    <row r="51" spans="120:125" ht="13">
      <c r="DP51" s="728"/>
      <c r="DQ51" s="728"/>
      <c r="DR51" s="728"/>
      <c r="DS51" s="728"/>
      <c r="DT51" s="728"/>
      <c r="DU51" s="728"/>
    </row>
    <row r="52" spans="120:125" ht="13"/>
    <row r="53" spans="120:125" ht="13"/>
    <row r="54" spans="120:125" ht="13">
      <c r="DU54" s="728"/>
    </row>
    <row r="55" spans="120:125" ht="13"/>
    <row r="56" spans="120:125" ht="13"/>
    <row r="57" spans="120:125" ht="13"/>
    <row r="58" spans="120:125" ht="13">
      <c r="DU58" s="728"/>
    </row>
    <row r="59" spans="120:125" ht="13"/>
    <row r="60" spans="120:125" ht="13"/>
    <row r="61" spans="120:125" ht="13"/>
    <row r="62" spans="120:125" ht="13"/>
    <row r="63" spans="120:125" ht="13">
      <c r="DU63" s="728"/>
    </row>
    <row r="64" spans="120:125" ht="13">
      <c r="DT64" s="728"/>
      <c r="DU64" s="728"/>
    </row>
    <row r="65" spans="123:125" ht="13"/>
    <row r="66" spans="123:125" ht="13"/>
    <row r="67" spans="123:125" ht="13"/>
    <row r="68" spans="123:125" ht="13"/>
    <row r="69" spans="123:125" ht="13">
      <c r="DS69" s="728"/>
      <c r="DT69" s="728"/>
      <c r="DU69" s="728"/>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8"/>
    </row>
    <row r="83" spans="116:125" ht="13">
      <c r="DM83" s="728"/>
      <c r="DN83" s="728"/>
      <c r="DO83" s="728"/>
      <c r="DP83" s="728"/>
      <c r="DQ83" s="728"/>
      <c r="DR83" s="728"/>
      <c r="DS83" s="728"/>
      <c r="DT83" s="728"/>
      <c r="DU83" s="728"/>
    </row>
    <row r="84" spans="116:125" ht="13"/>
    <row r="85" spans="116:125" ht="13"/>
    <row r="86" spans="116:125" ht="13"/>
    <row r="87" spans="116:125" ht="13"/>
    <row r="88" spans="116:125" ht="13">
      <c r="DU88" s="728"/>
    </row>
    <row r="89" spans="116:125" ht="13"/>
    <row r="90" spans="116:125" ht="13"/>
    <row r="91" spans="116:125" ht="13"/>
    <row r="92" spans="116:125" ht="13.5" customHeight="1"/>
    <row r="93" spans="116:125" ht="13.5" customHeight="1"/>
    <row r="94" spans="116:125" ht="13.5" customHeight="1">
      <c r="DS94" s="728"/>
      <c r="DT94" s="728"/>
      <c r="DU94" s="728"/>
    </row>
    <row r="95" spans="116:125" ht="13.5" customHeight="1">
      <c r="DU95" s="728"/>
    </row>
    <row r="96" spans="116:125" ht="13.5" customHeight="1"/>
    <row r="97" spans="124:125" ht="13.5" customHeight="1"/>
    <row r="98" spans="124:125" ht="13.5" customHeight="1"/>
    <row r="99" spans="124:125" ht="13.5" customHeight="1"/>
    <row r="100" spans="124:125" ht="13.5" customHeight="1"/>
    <row r="101" spans="124:125" ht="13.5" customHeight="1">
      <c r="DU101" s="728"/>
    </row>
    <row r="102" spans="124:125" ht="13.5" customHeight="1"/>
    <row r="103" spans="124:125" ht="13.5" customHeight="1"/>
    <row r="104" spans="124:125" ht="13.5" customHeight="1">
      <c r="DT104" s="728"/>
      <c r="DU104" s="72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8" t="s">
        <v>98</v>
      </c>
    </row>
    <row r="121" spans="125:125" ht="13.5" hidden="1" customHeight="1">
      <c r="DU121" s="728"/>
    </row>
  </sheetData>
  <sheetProtection algorithmName="SHA-512" hashValue="lLrmhMI/dsDWO6Wf+9osHkbspYyD3VFhHbscFwsp5/bayzEepYvD13c7KbnY3OL4UMkBuo4s0y89kw2PFuapDg==" saltValue="jaAU+YY6NwDlmclK5aJnEw==" spinCount="100000" sheet="1" objects="1" scenarios="1"/>
  <phoneticPr fontId="5"/>
  <printOptions horizontalCentered="1" verticalCentered="1"/>
  <pageMargins left="0" right="0" top="0.19685039370078741" bottom="0" header="0.39370078740157483" footer="0"/>
  <pageSetup paperSize="9" fitToWidth="1" fitToHeight="1" orientation="portrait" usePrinterDefaults="1"/>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2" zoomScale="73" zoomScaleNormal="73" zoomScaleSheetLayoutView="55" workbookViewId="0"/>
  </sheetViews>
  <sheetFormatPr defaultColWidth="0" defaultRowHeight="13.5" customHeight="1" zeroHeight="1"/>
  <cols>
    <col min="1" max="125" width="2.453125" style="727" customWidth="1"/>
    <col min="126" max="142" width="0" style="728" hidden="1" customWidth="1"/>
    <col min="143" max="16384" width="9" style="728" hidden="1" customWidth="1"/>
  </cols>
  <sheetData>
    <row r="1" spans="1:125" ht="13.5" customHeight="1">
      <c r="A1" s="728"/>
      <c r="B1" s="728"/>
      <c r="C1" s="728"/>
      <c r="D1" s="728"/>
      <c r="E1" s="728"/>
      <c r="F1" s="728"/>
      <c r="G1" s="728"/>
      <c r="H1" s="728"/>
      <c r="I1" s="728"/>
      <c r="J1" s="728"/>
      <c r="K1" s="728"/>
      <c r="L1" s="728"/>
      <c r="M1" s="728"/>
      <c r="N1" s="728"/>
      <c r="O1" s="728"/>
      <c r="P1" s="728"/>
      <c r="Q1" s="728"/>
      <c r="R1" s="728"/>
      <c r="S1" s="728"/>
      <c r="T1" s="728"/>
      <c r="U1" s="728"/>
      <c r="V1" s="728"/>
      <c r="W1" s="728"/>
      <c r="X1" s="728"/>
      <c r="Y1" s="728"/>
      <c r="Z1" s="728"/>
      <c r="AA1" s="728"/>
      <c r="AB1" s="728"/>
      <c r="AC1" s="728"/>
      <c r="AD1" s="728"/>
      <c r="AE1" s="728"/>
      <c r="AF1" s="728"/>
      <c r="AG1" s="728"/>
      <c r="AH1" s="728"/>
      <c r="AI1" s="728"/>
      <c r="AJ1" s="728"/>
      <c r="AK1" s="728"/>
      <c r="AL1" s="728"/>
      <c r="AM1" s="728"/>
      <c r="AN1" s="728"/>
      <c r="AO1" s="728"/>
      <c r="AP1" s="728"/>
      <c r="AQ1" s="728"/>
      <c r="AR1" s="728"/>
      <c r="AS1" s="728"/>
      <c r="AT1" s="728"/>
      <c r="AU1" s="728"/>
      <c r="AV1" s="728"/>
      <c r="AW1" s="728"/>
      <c r="AX1" s="728"/>
      <c r="AY1" s="728"/>
      <c r="AZ1" s="728"/>
      <c r="BA1" s="728"/>
      <c r="BB1" s="728"/>
      <c r="BC1" s="728"/>
      <c r="BD1" s="728"/>
      <c r="BE1" s="728"/>
      <c r="BF1" s="728"/>
      <c r="BG1" s="728"/>
      <c r="BH1" s="728"/>
      <c r="BI1" s="728"/>
      <c r="BJ1" s="728"/>
      <c r="BK1" s="728"/>
      <c r="BL1" s="728"/>
      <c r="BM1" s="728"/>
      <c r="BN1" s="728"/>
      <c r="BO1" s="728"/>
      <c r="BP1" s="728"/>
      <c r="BQ1" s="728"/>
      <c r="BR1" s="728"/>
      <c r="BS1" s="728"/>
      <c r="BT1" s="728"/>
      <c r="BU1" s="728"/>
      <c r="BV1" s="728"/>
      <c r="BW1" s="728"/>
      <c r="BX1" s="728"/>
      <c r="BY1" s="728"/>
      <c r="BZ1" s="728"/>
      <c r="CA1" s="728"/>
      <c r="CB1" s="728"/>
      <c r="CC1" s="728"/>
      <c r="CD1" s="728"/>
      <c r="CE1" s="728"/>
      <c r="CF1" s="728"/>
      <c r="CG1" s="728"/>
      <c r="CH1" s="728"/>
      <c r="CI1" s="728"/>
      <c r="CJ1" s="728"/>
      <c r="CK1" s="728"/>
      <c r="CL1" s="728"/>
      <c r="CM1" s="728"/>
      <c r="CN1" s="728"/>
      <c r="CO1" s="728"/>
      <c r="CP1" s="728"/>
      <c r="CQ1" s="728"/>
      <c r="CR1" s="728"/>
      <c r="CS1" s="728"/>
      <c r="CT1" s="728"/>
      <c r="CU1" s="728"/>
      <c r="CV1" s="728"/>
      <c r="CW1" s="728"/>
      <c r="CX1" s="728"/>
      <c r="CY1" s="728"/>
      <c r="CZ1" s="728"/>
      <c r="DA1" s="728"/>
      <c r="DB1" s="728"/>
      <c r="DC1" s="728"/>
      <c r="DD1" s="728"/>
      <c r="DE1" s="728"/>
      <c r="DF1" s="728"/>
      <c r="DG1" s="728"/>
      <c r="DH1" s="728"/>
      <c r="DI1" s="728"/>
      <c r="DJ1" s="728"/>
      <c r="DK1" s="728"/>
      <c r="DL1" s="728"/>
      <c r="DM1" s="728"/>
      <c r="DN1" s="728"/>
      <c r="DO1" s="728"/>
      <c r="DP1" s="728"/>
      <c r="DQ1" s="728"/>
      <c r="DR1" s="728"/>
      <c r="DS1" s="728"/>
      <c r="DT1" s="728"/>
      <c r="DU1" s="728"/>
    </row>
    <row r="2" spans="1:125" ht="13">
      <c r="B2" s="728"/>
      <c r="T2" s="728"/>
    </row>
    <row r="3" spans="1:125" ht="13">
      <c r="C3" s="728"/>
      <c r="D3" s="728"/>
      <c r="E3" s="728"/>
      <c r="F3" s="728"/>
      <c r="G3" s="728"/>
      <c r="H3" s="728"/>
      <c r="I3" s="728"/>
      <c r="J3" s="728"/>
      <c r="K3" s="728"/>
      <c r="L3" s="728"/>
      <c r="M3" s="728"/>
      <c r="N3" s="728"/>
      <c r="O3" s="728"/>
      <c r="P3" s="728"/>
      <c r="Q3" s="728"/>
      <c r="R3" s="728"/>
      <c r="S3" s="728"/>
      <c r="U3" s="728"/>
      <c r="V3" s="728"/>
      <c r="W3" s="728"/>
      <c r="X3" s="728"/>
      <c r="Y3" s="728"/>
      <c r="Z3" s="728"/>
      <c r="AA3" s="728"/>
      <c r="AB3" s="728"/>
      <c r="AC3" s="728"/>
      <c r="AD3" s="728"/>
      <c r="AE3" s="728"/>
      <c r="AF3" s="728"/>
      <c r="AG3" s="728"/>
      <c r="AH3" s="728"/>
      <c r="AI3" s="728"/>
      <c r="AJ3" s="728"/>
      <c r="AK3" s="728"/>
      <c r="AL3" s="728"/>
      <c r="AM3" s="728"/>
      <c r="AN3" s="728"/>
      <c r="AO3" s="728"/>
      <c r="AP3" s="728"/>
      <c r="AQ3" s="728"/>
      <c r="AR3" s="728"/>
      <c r="AS3" s="728"/>
      <c r="AT3" s="728"/>
      <c r="AU3" s="728"/>
      <c r="AV3" s="728"/>
      <c r="AW3" s="728"/>
      <c r="AX3" s="728"/>
      <c r="AY3" s="728"/>
      <c r="AZ3" s="728"/>
      <c r="BA3" s="728"/>
      <c r="BB3" s="728"/>
      <c r="BC3" s="728"/>
      <c r="BD3" s="728"/>
      <c r="BE3" s="728"/>
      <c r="BF3" s="728"/>
      <c r="BG3" s="728"/>
      <c r="BH3" s="728"/>
      <c r="BI3" s="728"/>
      <c r="BJ3" s="728"/>
      <c r="BK3" s="728"/>
      <c r="BL3" s="728"/>
      <c r="BM3" s="728"/>
      <c r="BN3" s="728"/>
      <c r="BO3" s="728"/>
      <c r="BP3" s="728"/>
      <c r="BQ3" s="728"/>
      <c r="BR3" s="728"/>
      <c r="BS3" s="728"/>
      <c r="BT3" s="728"/>
      <c r="BU3" s="728"/>
      <c r="BV3" s="728"/>
      <c r="BW3" s="728"/>
      <c r="BX3" s="728"/>
      <c r="BY3" s="728"/>
      <c r="BZ3" s="728"/>
      <c r="CA3" s="728"/>
      <c r="CB3" s="728"/>
      <c r="CC3" s="728"/>
      <c r="CD3" s="728"/>
      <c r="CE3" s="728"/>
      <c r="CF3" s="728"/>
      <c r="CG3" s="728"/>
      <c r="CH3" s="728"/>
      <c r="CI3" s="728"/>
      <c r="CJ3" s="728"/>
      <c r="CK3" s="728"/>
      <c r="CL3" s="728"/>
      <c r="CM3" s="728"/>
      <c r="CN3" s="728"/>
      <c r="CO3" s="728"/>
      <c r="CP3" s="728"/>
      <c r="CQ3" s="728"/>
      <c r="CR3" s="728"/>
      <c r="CS3" s="728"/>
      <c r="CT3" s="728"/>
      <c r="CU3" s="728"/>
      <c r="CV3" s="728"/>
      <c r="CW3" s="728"/>
      <c r="CX3" s="728"/>
      <c r="CY3" s="728"/>
      <c r="CZ3" s="728"/>
      <c r="DA3" s="728"/>
      <c r="DB3" s="728"/>
      <c r="DC3" s="728"/>
      <c r="DD3" s="728"/>
      <c r="DE3" s="728"/>
      <c r="DF3" s="728"/>
      <c r="DG3" s="728"/>
      <c r="DH3" s="728"/>
      <c r="DI3" s="728"/>
      <c r="DJ3" s="728"/>
      <c r="DK3" s="728"/>
      <c r="DL3" s="728"/>
      <c r="DM3" s="728"/>
      <c r="DN3" s="728"/>
      <c r="DO3" s="728"/>
      <c r="DP3" s="728"/>
      <c r="DQ3" s="728"/>
      <c r="DR3" s="728"/>
      <c r="DS3" s="728"/>
      <c r="DT3" s="728"/>
      <c r="DU3" s="728"/>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8"/>
      <c r="G33" s="728"/>
      <c r="I33" s="728"/>
    </row>
    <row r="34" spans="2:125" ht="13">
      <c r="C34" s="728"/>
      <c r="P34" s="728"/>
      <c r="R34" s="728"/>
      <c r="U34" s="728"/>
    </row>
    <row r="35" spans="2:125" ht="13">
      <c r="D35" s="728"/>
      <c r="E35" s="728"/>
      <c r="T35" s="728"/>
      <c r="W35" s="728"/>
      <c r="X35" s="728"/>
      <c r="Y35" s="728"/>
      <c r="Z35" s="728"/>
      <c r="AA35" s="728"/>
      <c r="AB35" s="728"/>
      <c r="AC35" s="728"/>
      <c r="AD35" s="728"/>
      <c r="AE35" s="728"/>
      <c r="AF35" s="728"/>
      <c r="AG35" s="728"/>
      <c r="AH35" s="728"/>
      <c r="AI35" s="728"/>
      <c r="AJ35" s="728"/>
      <c r="AK35" s="728"/>
      <c r="AL35" s="728"/>
      <c r="AM35" s="728"/>
      <c r="AN35" s="728"/>
      <c r="AO35" s="728"/>
      <c r="AP35" s="728"/>
      <c r="AQ35" s="728"/>
      <c r="AR35" s="728"/>
      <c r="AS35" s="728"/>
      <c r="AT35" s="728"/>
      <c r="AU35" s="728"/>
      <c r="AV35" s="728"/>
      <c r="AW35" s="728"/>
      <c r="AX35" s="728"/>
      <c r="AY35" s="728"/>
      <c r="AZ35" s="728"/>
      <c r="BA35" s="728"/>
      <c r="BB35" s="728"/>
      <c r="BC35" s="728"/>
      <c r="BD35" s="728"/>
      <c r="BE35" s="728"/>
      <c r="BF35" s="728"/>
      <c r="BG35" s="728"/>
      <c r="BH35" s="728"/>
      <c r="BI35" s="728"/>
      <c r="BJ35" s="728"/>
      <c r="BK35" s="728"/>
      <c r="BL35" s="728"/>
      <c r="BM35" s="728"/>
      <c r="BN35" s="728"/>
      <c r="BO35" s="728"/>
      <c r="BP35" s="728"/>
      <c r="BQ35" s="728"/>
      <c r="BR35" s="728"/>
      <c r="BS35" s="728"/>
      <c r="BT35" s="728"/>
      <c r="BU35" s="728"/>
      <c r="BV35" s="728"/>
      <c r="BW35" s="728"/>
      <c r="BX35" s="728"/>
      <c r="BY35" s="728"/>
      <c r="BZ35" s="728"/>
      <c r="CA35" s="728"/>
      <c r="CB35" s="728"/>
      <c r="CC35" s="728"/>
      <c r="CD35" s="728"/>
      <c r="CE35" s="728"/>
      <c r="CF35" s="728"/>
      <c r="CG35" s="728"/>
      <c r="CH35" s="728"/>
      <c r="CI35" s="728"/>
      <c r="CJ35" s="728"/>
      <c r="CK35" s="728"/>
      <c r="CL35" s="728"/>
      <c r="CM35" s="728"/>
      <c r="CN35" s="728"/>
      <c r="CO35" s="728"/>
      <c r="CP35" s="728"/>
      <c r="CQ35" s="728"/>
      <c r="CR35" s="728"/>
      <c r="CS35" s="728"/>
      <c r="CT35" s="728"/>
      <c r="CU35" s="728"/>
      <c r="CV35" s="728"/>
      <c r="CW35" s="728"/>
      <c r="CX35" s="728"/>
      <c r="CY35" s="728"/>
      <c r="CZ35" s="728"/>
      <c r="DA35" s="728"/>
      <c r="DB35" s="728"/>
      <c r="DC35" s="728"/>
      <c r="DD35" s="728"/>
      <c r="DE35" s="728"/>
      <c r="DF35" s="728"/>
      <c r="DG35" s="728"/>
      <c r="DH35" s="728"/>
      <c r="DI35" s="728"/>
      <c r="DJ35" s="728"/>
      <c r="DK35" s="728"/>
      <c r="DL35" s="728"/>
      <c r="DM35" s="728"/>
      <c r="DN35" s="728"/>
      <c r="DO35" s="728"/>
      <c r="DP35" s="728"/>
      <c r="DQ35" s="728"/>
      <c r="DR35" s="728"/>
      <c r="DS35" s="728"/>
      <c r="DT35" s="728"/>
      <c r="DU35" s="728"/>
    </row>
    <row r="36" spans="2:125" ht="13">
      <c r="F36" s="728"/>
      <c r="H36" s="728"/>
      <c r="J36" s="728"/>
      <c r="K36" s="728"/>
      <c r="L36" s="728"/>
      <c r="M36" s="728"/>
      <c r="N36" s="728"/>
      <c r="O36" s="728"/>
      <c r="Q36" s="728"/>
      <c r="S36" s="728"/>
      <c r="V36" s="728"/>
    </row>
    <row r="37" spans="2:125" ht="13"/>
    <row r="38" spans="2:125" ht="13"/>
    <row r="39" spans="2:125" ht="13"/>
    <row r="40" spans="2:125" ht="13">
      <c r="U40" s="728"/>
    </row>
    <row r="41" spans="2:125" ht="13">
      <c r="R41" s="728"/>
    </row>
    <row r="42" spans="2:125" ht="13">
      <c r="T42" s="728"/>
      <c r="W42" s="728"/>
      <c r="X42" s="728"/>
      <c r="Y42" s="728"/>
      <c r="Z42" s="728"/>
      <c r="AA42" s="728"/>
      <c r="AB42" s="728"/>
      <c r="AC42" s="728"/>
      <c r="AD42" s="728"/>
      <c r="AE42" s="728"/>
      <c r="AF42" s="728"/>
      <c r="AG42" s="728"/>
      <c r="AH42" s="728"/>
      <c r="AI42" s="728"/>
      <c r="AJ42" s="728"/>
      <c r="AK42" s="728"/>
      <c r="AL42" s="728"/>
      <c r="AM42" s="728"/>
      <c r="AN42" s="728"/>
      <c r="AO42" s="728"/>
      <c r="AP42" s="728"/>
      <c r="AQ42" s="728"/>
      <c r="AR42" s="728"/>
      <c r="AS42" s="728"/>
      <c r="AT42" s="728"/>
      <c r="AU42" s="728"/>
      <c r="AV42" s="728"/>
      <c r="AW42" s="728"/>
      <c r="AX42" s="728"/>
      <c r="AY42" s="728"/>
      <c r="AZ42" s="728"/>
      <c r="BA42" s="728"/>
      <c r="BB42" s="728"/>
      <c r="BC42" s="728"/>
      <c r="BD42" s="728"/>
      <c r="BE42" s="728"/>
      <c r="BF42" s="728"/>
      <c r="BG42" s="728"/>
      <c r="BH42" s="728"/>
      <c r="BI42" s="728"/>
      <c r="BJ42" s="728"/>
      <c r="BK42" s="728"/>
      <c r="BL42" s="728"/>
      <c r="BM42" s="728"/>
      <c r="BN42" s="728"/>
      <c r="BO42" s="728"/>
      <c r="BP42" s="728"/>
      <c r="BQ42" s="728"/>
      <c r="BR42" s="728"/>
      <c r="BS42" s="728"/>
      <c r="BT42" s="728"/>
      <c r="BU42" s="728"/>
      <c r="BV42" s="728"/>
      <c r="BW42" s="728"/>
      <c r="BX42" s="728"/>
      <c r="BY42" s="728"/>
      <c r="BZ42" s="728"/>
      <c r="CA42" s="728"/>
      <c r="CB42" s="728"/>
      <c r="CC42" s="728"/>
      <c r="CD42" s="728"/>
      <c r="CE42" s="728"/>
      <c r="CF42" s="728"/>
      <c r="CG42" s="728"/>
      <c r="CH42" s="728"/>
      <c r="CI42" s="728"/>
      <c r="CJ42" s="728"/>
      <c r="CK42" s="728"/>
      <c r="CL42" s="728"/>
      <c r="CM42" s="728"/>
      <c r="CN42" s="728"/>
      <c r="CO42" s="728"/>
      <c r="CP42" s="728"/>
      <c r="CQ42" s="728"/>
      <c r="CR42" s="728"/>
      <c r="CS42" s="728"/>
      <c r="CT42" s="728"/>
      <c r="CU42" s="728"/>
      <c r="CV42" s="728"/>
      <c r="CW42" s="728"/>
      <c r="CX42" s="728"/>
      <c r="CY42" s="728"/>
      <c r="CZ42" s="728"/>
      <c r="DA42" s="728"/>
      <c r="DB42" s="728"/>
      <c r="DC42" s="728"/>
      <c r="DD42" s="728"/>
      <c r="DE42" s="728"/>
      <c r="DF42" s="728"/>
      <c r="DG42" s="728"/>
      <c r="DH42" s="728"/>
      <c r="DI42" s="728"/>
      <c r="DJ42" s="728"/>
      <c r="DK42" s="728"/>
      <c r="DL42" s="728"/>
      <c r="DM42" s="728"/>
      <c r="DN42" s="728"/>
      <c r="DO42" s="728"/>
      <c r="DP42" s="728"/>
      <c r="DQ42" s="728"/>
      <c r="DR42" s="728"/>
      <c r="DS42" s="728"/>
      <c r="DT42" s="728"/>
      <c r="DU42" s="728"/>
    </row>
    <row r="43" spans="2:125" ht="13">
      <c r="Q43" s="728"/>
      <c r="S43" s="728"/>
      <c r="V43" s="728"/>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7" t="s">
        <v>98</v>
      </c>
    </row>
  </sheetData>
  <sheetProtection algorithmName="SHA-512" hashValue="OfCZGPDH8oKbcZEXxiJBNbPOq4yXx2Sm+QsmUgLYHhV8JEzMuOXjgptflybyeNLlZrCKx64Ka0Wv51O9UWl5tQ==" saltValue="h5v29Mn3m5q5AMoe1IC3ww==" spinCount="100000" sheet="1" objects="1" scenarios="1"/>
  <phoneticPr fontId="5"/>
  <printOptions horizontalCentered="1" verticalCentered="1"/>
  <pageMargins left="0" right="0" top="0.19685039370078741" bottom="0" header="0.39370078740157483" footer="0"/>
  <pageSetup paperSize="9" fitToWidth="1" fitToHeight="1" orientation="portrait" usePrinterDefaults="1"/>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13" zoomScale="70" zoomScaleNormal="7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6"/>
      <c r="C45" s="736"/>
      <c r="D45" s="736"/>
      <c r="E45" s="736"/>
      <c r="F45" s="736"/>
      <c r="G45" s="736"/>
      <c r="H45" s="736"/>
      <c r="I45" s="736"/>
      <c r="J45" s="859" t="s">
        <v>2</v>
      </c>
    </row>
    <row r="46" spans="2:10" ht="29.25" customHeight="1">
      <c r="B46" s="839" t="s">
        <v>4</v>
      </c>
      <c r="C46" s="843"/>
      <c r="D46" s="843"/>
      <c r="E46" s="847" t="s">
        <v>16</v>
      </c>
      <c r="F46" s="851" t="s">
        <v>524</v>
      </c>
      <c r="G46" s="855" t="s">
        <v>525</v>
      </c>
      <c r="H46" s="855" t="s">
        <v>526</v>
      </c>
      <c r="I46" s="855" t="s">
        <v>252</v>
      </c>
      <c r="J46" s="860" t="s">
        <v>527</v>
      </c>
    </row>
    <row r="47" spans="2:10" ht="57.75" customHeight="1">
      <c r="B47" s="840"/>
      <c r="C47" s="844" t="s">
        <v>3</v>
      </c>
      <c r="D47" s="844"/>
      <c r="E47" s="848"/>
      <c r="F47" s="852">
        <v>27</v>
      </c>
      <c r="G47" s="856">
        <v>24.5</v>
      </c>
      <c r="H47" s="856">
        <v>24.21</v>
      </c>
      <c r="I47" s="856">
        <v>24.85</v>
      </c>
      <c r="J47" s="861">
        <v>21.12</v>
      </c>
    </row>
    <row r="48" spans="2:10" ht="57.75" customHeight="1">
      <c r="B48" s="841"/>
      <c r="C48" s="845" t="s">
        <v>9</v>
      </c>
      <c r="D48" s="845"/>
      <c r="E48" s="849"/>
      <c r="F48" s="853">
        <v>4.8600000000000003</v>
      </c>
      <c r="G48" s="857">
        <v>6.18</v>
      </c>
      <c r="H48" s="857">
        <v>4.8499999999999996</v>
      </c>
      <c r="I48" s="857">
        <v>4.05</v>
      </c>
      <c r="J48" s="862">
        <v>5.68</v>
      </c>
    </row>
    <row r="49" spans="2:10" ht="57.75" customHeight="1">
      <c r="B49" s="842"/>
      <c r="C49" s="846" t="s">
        <v>15</v>
      </c>
      <c r="D49" s="846"/>
      <c r="E49" s="850"/>
      <c r="F49" s="854" t="s">
        <v>423</v>
      </c>
      <c r="G49" s="858" t="s">
        <v>238</v>
      </c>
      <c r="H49" s="858" t="s">
        <v>528</v>
      </c>
      <c r="I49" s="858" t="s">
        <v>529</v>
      </c>
      <c r="J49" s="863" t="s">
        <v>307</v>
      </c>
    </row>
    <row r="50" spans="2:10" ht="13.2"/>
  </sheetData>
  <sheetProtection algorithmName="SHA-512" hashValue="iPDrdUoH2XEsqvE8hNJh1vy1ggxbz9fP6bqANQBdGqWNGTFR0Xw6vkHWmqZgkeippU7M5GJgLMSuY0fYAEp09Q==" saltValue="xI0PHmPwJgmRePDcQcRw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両坂 貴章</cp:lastModifiedBy>
  <dcterms:created xsi:type="dcterms:W3CDTF">2026-02-23T03:59:57Z</dcterms:created>
  <dcterms:modified xsi:type="dcterms:W3CDTF">2026-03-17T00:26:47Z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2026-03-17T00:26:47Z</vt:filetime>
  </property>
</Properties>
</file>