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fs001\fs-setana\01 北檜山区\03 財政課\02 財政係\●財政分析／財政状況資料集（ＨＰ公表） 決算、分析\Ｈ22～財政状況資料集（ＨＰ公表） 決算、分析\R5\070903【照会：9／17（水）〆切】令和５年度財政状況資料集の作成について（2回目）\提出\"/>
    </mc:Choice>
  </mc:AlternateContent>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BW34" i="10"/>
  <c r="BW35" i="10" s="1"/>
  <c r="BW36" i="10" s="1"/>
  <c r="BE34" i="10"/>
  <c r="AM34" i="10"/>
  <c r="U34" i="10"/>
  <c r="C34" i="10"/>
  <c r="CO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<sst xmlns="http://schemas.openxmlformats.org/spreadsheetml/2006/main" count="1098" uniqueCount="578">
  <si>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</si>
  <si>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</si>
  <si>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</si>
  <si>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</si>
  <si>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</si>
  <si>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</si>
  <si>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</si>
  <si>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</si>
  <si>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</si>
  <si>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</si>
  <si>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</si>
  <si>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</si>
  <si>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</si>
  <si>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</si>
  <si>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</si>
  <si>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</si>
  <si>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</si>
  <si>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</si>
  <si>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</si>
  <si>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</si>
  <si>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</si>
  <si>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</si>
  <si>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</si>
  <si>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</si>
  <si>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</si>
  <si>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</si>
  <si>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</si>
  <si>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</si>
  <si>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</si>
  <si>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</si>
  <si>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</si>
  <si>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</si>
  <si>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</si>
  <si>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</si>
  <si>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</si>
  <si>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</si>
  <si>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</si>
  <si>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</si>
  <si>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</si>
  <si>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</si>
  <si>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</si>
  <si>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</si>
  <si>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</si>
  <si>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</si>
  <si>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</si>
  <si>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</si>
  <si>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</si>
  <si>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</si>
  <si>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</si>
  <si>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</si>
  <si>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</si>
  <si>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</si>
  <si>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</si>
  <si>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</si>
  <si>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</si>
  <si>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</si>
  <si>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</si>
  <si>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</si>
  <si>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</si>
  <si>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</si>
  <si>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</si>
  <si>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</si>
  <si>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</si>
  <si>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</si>
  <si>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</si>
  <si>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</si>
  <si>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</si>
  <si>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</si>
  <si>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</si>
  <si>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</si>
  <si>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</si>
  <si>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</si>
  <si>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</si>
  <si>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</si>
  <si>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</si>
  <si>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</si>
  <si>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</si>
  <si>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</si>
  <si>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</si>
  <si>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</si>
  <si>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</si>
  <si>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</si>
  <si>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</si>
  <si>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</si>
  <si>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</si>
  <si>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</si>
  <si>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</si>
  <si>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</si>
  <si>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</si>
  <si>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</si>
  <si>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</si>
  <si>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</si>
  <si>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</si>
  <si>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</si>
  <si>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せたな町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</si>
  <si>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</si>
  <si>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</si>
  <si>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</si>
  <si>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</si>
  <si>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</si>
  <si>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</si>
  <si>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</si>
  <si>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</si>
  <si>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</si>
  <si>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</si>
  <si>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</si>
  <si>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</si>
  <si>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</si>
  <si>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</si>
  <si>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</si>
  <si>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</si>
  <si>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</si>
  <si>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</si>
  <si>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</si>
  <si>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</si>
  <si>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</si>
  <si>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</si>
  <si>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</si>
  <si>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</si>
  <si>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</si>
  <si>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</si>
  <si>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</si>
  <si>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</si>
  <si>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</si>
  <si>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</si>
  <si>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</si>
  <si>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</si>
  <si>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</si>
  <si>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</si>
  <si>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</si>
  <si>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</si>
  <si>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</si>
  <si>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</si>
  <si>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</si>
  <si>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</si>
  <si>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</si>
  <si>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</si>
  <si>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</si>
  <si>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</si>
  <si>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</si>
  <si>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</si>
  <si>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</si>
  <si>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</si>
  <si>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</si>
  <si>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</si>
  <si>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</si>
  <si>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</si>
  <si>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</si>
  <si>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</si>
  <si>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</si>
  <si>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</si>
  <si>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</si>
  <si>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</si>
  <si>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</si>
  <si>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</si>
  <si>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</si>
  <si>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</si>
  <si>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</si>
  <si>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</si>
  <si>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</si>
  <si>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</si>
  <si>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</si>
  <si>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</si>
  <si>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</si>
  <si>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</si>
  <si>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</si>
  <si>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</si>
  <si>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</si>
  <si>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</si>
  <si>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</si>
  <si>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</si>
  <si>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</si>
  <si>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</si>
  <si>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</si>
  <si>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</si>
  <si>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</si>
  <si>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</si>
  <si>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</si>
  <si>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</si>
  <si>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</si>
  <si>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</si>
  <si>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</si>
  <si>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</si>
  <si>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</si>
  <si>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</si>
  <si>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</si>
  <si>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</si>
  <si>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</si>
  <si>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</si>
  <si>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</si>
  <si>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</si>
  <si>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</si>
  <si>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</si>
  <si>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</si>
  <si>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</si>
  <si>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</si>
  <si>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</si>
  <si>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</si>
  <si>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</si>
  <si>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</si>
  <si>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</si>
  <si>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</si>
  <si>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</si>
  <si>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</si>
  <si>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北海道せたな町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</si>
  <si>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</si>
  <si>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</si>
  <si>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</si>
  <si>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</si>
  <si>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</si>
  <si>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</si>
  <si>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</si>
  <si>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</si>
  <si>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</si>
  <si>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</si>
  <si>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</si>
  <si>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</si>
  <si>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</si>
  <si>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</si>
  <si>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</si>
  <si>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</si>
  <si>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</si>
  <si>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</si>
  <si>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</si>
  <si>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</si>
  <si>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</si>
  <si>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</si>
  <si>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</si>
  <si>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</si>
  <si>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</si>
  <si>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</si>
  <si>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</si>
  <si>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</si>
  <si>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</si>
  <si>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</si>
  <si>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</si>
  <si>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</si>
  <si>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</si>
  <si>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</si>
  <si>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</si>
  <si>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</si>
  <si>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</si>
  <si>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</si>
  <si>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</si>
  <si>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</si>
  <si>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</si>
  <si>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</si>
  <si>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</si>
  <si>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</si>
  <si>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</si>
  <si>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</si>
  <si>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</si>
  <si>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</si>
  <si>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</si>
  <si>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</si>
  <si>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</si>
  <si>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</si>
  <si>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</si>
  <si>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</si>
  <si>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</si>
  <si>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</si>
  <si>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</si>
  <si>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</si>
  <si>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</si>
  <si>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</si>
  <si>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</si>
  <si>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</si>
  <si>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</si>
  <si>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</si>
  <si>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</si>
  <si>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</si>
  <si>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</si>
  <si>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</si>
  <si>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</si>
  <si>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</si>
  <si>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</si>
  <si>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</si>
  <si>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</si>
  <si>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</si>
  <si>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</si>
  <si>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</si>
  <si>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</si>
  <si>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</si>
  <si>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</si>
  <si>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</si>
  <si>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</si>
  <si>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</si>
  <si>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</si>
  <si>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</si>
  <si>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</si>
  <si>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</si>
  <si>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</si>
  <si>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</si>
  <si>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</si>
  <si>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</si>
  <si>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</si>
  <si>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</si>
  <si>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</si>
  <si>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</si>
  <si>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</si>
  <si>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</si>
  <si>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</si>
  <si>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</si>
  <si>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</si>
  <si>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</si>
  <si>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</si>
  <si>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</si>
  <si>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</si>
  <si>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</si>
  <si>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</si>
  <si>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</si>
  <si>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</si>
  <si>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</si>
  <si>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</si>
  <si>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</si>
  <si>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</si>
  <si>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</si>
  <si>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</si>
  <si>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</si>
  <si>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</si>
  <si>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</si>
  <si>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</si>
  <si>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</si>
  <si>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</si>
  <si>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</si>
  <si>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</si>
  <si>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</si>
  <si>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</si>
  <si>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</si>
  <si>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</si>
  <si>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</si>
  <si>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</si>
  <si>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</si>
  <si>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</si>
  <si>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</si>
  <si>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</si>
  <si>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</si>
  <si>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</si>
  <si>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</si>
  <si>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</si>
  <si>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</si>
  <si>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</si>
  <si>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</si>
  <si>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</si>
  <si>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</si>
  <si>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</si>
  <si>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</si>
  <si>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</si>
  <si>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</si>
  <si>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</si>
  <si>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</si>
  <si>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</si>
  <si>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</si>
  <si>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</si>
  <si>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</si>
  <si>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北海道せたな町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</si>
  <si>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</si>
  <si>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</si>
  <si>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</si>
  <si>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</si>
  <si>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</si>
  <si>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</si>
  <si>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</si>
  <si>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</si>
  <si>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</si>
  <si>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</si>
  <si>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</si>
  <si>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</si>
  <si>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</si>
  <si>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</si>
  <si>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</si>
  <si>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</si>
  <si>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</si>
  <si>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</si>
  <si>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</si>
  <si>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</si>
  <si>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営農用水道等事業特別会計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</si>
  <si>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</si>
  <si>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</si>
  <si>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</si>
  <si>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</si>
  <si>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</si>
  <si>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</si>
  <si>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</si>
  <si>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</si>
  <si>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</si>
  <si>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</si>
  <si>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</si>
  <si>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</si>
  <si>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</si>
  <si>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</si>
  <si>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</si>
  <si>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</si>
  <si>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介護サービス事業特別会計</t>
    <phoneticPr fontId="5"/>
  </si>
  <si>
    <t>病院事業会計</t>
    <phoneticPr fontId="5"/>
  </si>
  <si>
    <t>法適用企業</t>
    <phoneticPr fontId="5"/>
  </si>
  <si>
    <t>簡易水道事業特別会計</t>
    <phoneticPr fontId="5"/>
  </si>
  <si>
    <t>法非適用企業</t>
    <phoneticPr fontId="5"/>
  </si>
  <si>
    <t>公共下水道事業特別会計</t>
    <phoneticPr fontId="5"/>
  </si>
  <si>
    <t>漁業集落排水事業特別会計</t>
    <phoneticPr fontId="5"/>
  </si>
  <si>
    <t>風力発電事業特別会計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</si>
  <si>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</si>
  <si>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</si>
  <si>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</si>
  <si>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</si>
  <si>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</si>
  <si>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</si>
  <si>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</si>
  <si>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</si>
  <si>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</si>
  <si>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</si>
  <si>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</si>
  <si>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</si>
  <si>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</si>
  <si>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</si>
  <si>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</si>
  <si>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</si>
  <si>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</si>
  <si>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</si>
  <si>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</si>
  <si>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</si>
  <si>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</si>
  <si>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</si>
  <si>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</si>
  <si>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</si>
  <si>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</si>
  <si>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</si>
  <si>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</si>
  <si>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</si>
  <si>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</si>
  <si>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</si>
  <si>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</si>
  <si>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</si>
  <si>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</si>
  <si>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</si>
  <si>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</si>
  <si>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</si>
  <si>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</si>
  <si>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</si>
  <si>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</si>
  <si>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</si>
  <si>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</si>
  <si>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</si>
  <si>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</si>
  <si>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</si>
  <si>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</si>
  <si>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</si>
  <si>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</si>
  <si>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</si>
  <si>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</si>
  <si>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</si>
  <si>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</si>
  <si>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</si>
  <si>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</si>
  <si>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</si>
  <si>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</si>
  <si>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</si>
  <si>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</si>
  <si>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</si>
  <si>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</si>
  <si>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</si>
  <si>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</si>
  <si>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</si>
  <si>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</si>
  <si>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</si>
  <si>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</si>
  <si>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</si>
  <si>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</si>
  <si>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</si>
  <si>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</si>
  <si>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</si>
  <si>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</si>
  <si>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</si>
  <si>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</si>
  <si>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</si>
  <si>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</si>
  <si>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</si>
  <si>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</si>
  <si>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</si>
  <si>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</si>
  <si>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</si>
  <si>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</si>
  <si>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</si>
  <si>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</si>
  <si>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</si>
  <si>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</si>
  <si>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</si>
  <si>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</si>
  <si>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</si>
  <si>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</si>
  <si>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</si>
  <si>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</si>
  <si>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</si>
  <si>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</si>
  <si>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</si>
  <si>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</si>
  <si>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</si>
  <si>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</si>
  <si>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</si>
  <si>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</si>
  <si>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</si>
  <si>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</si>
  <si>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</si>
  <si>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</si>
  <si>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</si>
  <si>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</si>
  <si>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</si>
  <si>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</si>
  <si>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</si>
  <si>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</si>
  <si>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</si>
  <si>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</si>
  <si>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</si>
  <si>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</si>
  <si>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</si>
  <si>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</si>
  <si>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</si>
  <si>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</si>
  <si>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</si>
  <si>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</si>
  <si>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</si>
  <si>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</si>
  <si>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</si>
  <si>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</si>
  <si>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</si>
  <si>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</si>
  <si>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</si>
  <si>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</si>
  <si>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</si>
  <si>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</si>
  <si>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</si>
  <si>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</si>
  <si>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</si>
  <si>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</si>
  <si>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</si>
  <si>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</si>
  <si>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11.26</t>
  </si>
  <si>
    <t>▲ 1.30</t>
  </si>
  <si>
    <t>▲ 2.69</t>
  </si>
  <si>
    <t>▲ 5.47</t>
  </si>
  <si>
    <t>▲ 2.63</t>
  </si>
  <si>
    <t>病院事業会計</t>
  </si>
  <si>
    <t>一般会計</t>
  </si>
  <si>
    <t>介護保険事業特別会計</t>
  </si>
  <si>
    <t>公共下水道事業特別会計</t>
  </si>
  <si>
    <t>簡易水道事業特別会計</t>
  </si>
  <si>
    <t>漁業集落排水事業特別会計</t>
  </si>
  <si>
    <t>営農用水道等事業特別会計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</si>
  <si>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</si>
  <si>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</si>
  <si>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</si>
  <si>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</si>
  <si>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</si>
  <si>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</si>
  <si>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</si>
  <si>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</si>
  <si>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地域振興基金</t>
    <phoneticPr fontId="5"/>
  </si>
  <si>
    <t>公共施設整備基金</t>
    <rPh sb="0" eb="2">
      <t>コウキョウ</t>
    </rPh>
    <rPh sb="2" eb="4">
      <t>シセツ</t>
    </rPh>
    <rPh sb="4" eb="6">
      <t>セイビ</t>
    </rPh>
    <rPh sb="6" eb="8">
      <t>キキン</t>
    </rPh>
    <phoneticPr fontId="5"/>
  </si>
  <si>
    <t>産業振興基金</t>
    <rPh sb="0" eb="2">
      <t>サンギョウ</t>
    </rPh>
    <rPh sb="2" eb="4">
      <t>シンコウ</t>
    </rPh>
    <rPh sb="4" eb="6">
      <t>キキン</t>
    </rPh>
    <phoneticPr fontId="5"/>
  </si>
  <si>
    <t>生活交通確保対策基金</t>
    <rPh sb="0" eb="2">
      <t>セイカツ</t>
    </rPh>
    <rPh sb="2" eb="4">
      <t>コウツウ</t>
    </rPh>
    <rPh sb="4" eb="6">
      <t>カクホ</t>
    </rPh>
    <rPh sb="6" eb="8">
      <t>タイサク</t>
    </rPh>
    <rPh sb="8" eb="10">
      <t>キキン</t>
    </rPh>
    <phoneticPr fontId="5"/>
  </si>
  <si>
    <t>社会福祉基金</t>
    <rPh sb="0" eb="2">
      <t>シャカイ</t>
    </rPh>
    <rPh sb="2" eb="4">
      <t>フクシ</t>
    </rPh>
    <rPh sb="4" eb="6">
      <t>キキン</t>
    </rPh>
    <phoneticPr fontId="5"/>
  </si>
  <si>
    <t>北檜山観光振興公社</t>
    <rPh sb="0" eb="3">
      <t>キタヒヤマ</t>
    </rPh>
    <rPh sb="3" eb="5">
      <t>カンコウ</t>
    </rPh>
    <rPh sb="5" eb="7">
      <t>シンコウ</t>
    </rPh>
    <rPh sb="7" eb="9">
      <t>コウシャ</t>
    </rPh>
    <phoneticPr fontId="10"/>
  </si>
  <si>
    <t>北部桧山衛生センター組合</t>
    <rPh sb="0" eb="2">
      <t>ホクブ</t>
    </rPh>
    <rPh sb="2" eb="4">
      <t>ヒヤマ</t>
    </rPh>
    <rPh sb="4" eb="6">
      <t>エイセイ</t>
    </rPh>
    <rPh sb="10" eb="12">
      <t>クミアイ</t>
    </rPh>
    <phoneticPr fontId="10"/>
  </si>
  <si>
    <t>檜山広域行政組合</t>
    <rPh sb="0" eb="2">
      <t>ヒヤマ</t>
    </rPh>
    <rPh sb="2" eb="4">
      <t>コウイキ</t>
    </rPh>
    <rPh sb="4" eb="6">
      <t>ギョウセイ</t>
    </rPh>
    <rPh sb="6" eb="8">
      <t>クミアイ</t>
    </rPh>
    <phoneticPr fontId="10"/>
  </si>
  <si>
    <t>渡島・檜山地方税滞納整理機構</t>
    <rPh sb="0" eb="2">
      <t>オシマ</t>
    </rPh>
    <rPh sb="3" eb="5">
      <t>ヒヤマ</t>
    </rPh>
    <rPh sb="5" eb="8">
      <t>チホウゼイ</t>
    </rPh>
    <rPh sb="8" eb="14">
      <t>タイノウセイリキコウ</t>
    </rPh>
    <phoneticPr fontId="10"/>
  </si>
  <si>
    <t>-</t>
    <phoneticPr fontId="10"/>
  </si>
  <si>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</si>
  <si>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</si>
  <si>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</si>
  <si>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公営企業債の元利償還が進み、公営企業債等繰入見込み額が減少傾向であり、将来負担比率がH28年度以降、比率なしとなっている。
また、有形固定資産減価償却率は類似団体平均と比較すると若干低い水準にはあるが、毎年上昇し60％以上であるため、今後においても適正な資産管理を行う上で、長寿命化を図りながら、施設の老朽化対策や統廃合を進めていく必要がある。</t>
    <rPh sb="1" eb="3">
      <t>コウエイ</t>
    </rPh>
    <rPh sb="3" eb="5">
      <t>キギョウ</t>
    </rPh>
    <rPh sb="5" eb="6">
      <t>サイ</t>
    </rPh>
    <rPh sb="7" eb="9">
      <t>ガンリ</t>
    </rPh>
    <rPh sb="9" eb="11">
      <t>ショウカン</t>
    </rPh>
    <rPh sb="12" eb="13">
      <t>スス</t>
    </rPh>
    <rPh sb="15" eb="17">
      <t>コウエイ</t>
    </rPh>
    <rPh sb="17" eb="19">
      <t>キギョウ</t>
    </rPh>
    <rPh sb="19" eb="20">
      <t>サイ</t>
    </rPh>
    <rPh sb="20" eb="21">
      <t>トウ</t>
    </rPh>
    <rPh sb="21" eb="23">
      <t>クリイレ</t>
    </rPh>
    <rPh sb="23" eb="25">
      <t>ミコ</t>
    </rPh>
    <rPh sb="26" eb="27">
      <t>ガク</t>
    </rPh>
    <rPh sb="28" eb="30">
      <t>ゲンショウ</t>
    </rPh>
    <rPh sb="30" eb="32">
      <t>ケイコウ</t>
    </rPh>
    <rPh sb="36" eb="38">
      <t>ショウライ</t>
    </rPh>
    <rPh sb="38" eb="40">
      <t>フタン</t>
    </rPh>
    <rPh sb="40" eb="42">
      <t>ヒリツ</t>
    </rPh>
    <rPh sb="46" eb="48">
      <t>ネンド</t>
    </rPh>
    <rPh sb="48" eb="50">
      <t>イコウ</t>
    </rPh>
    <rPh sb="51" eb="53">
      <t>ヒリツ</t>
    </rPh>
    <rPh sb="82" eb="84">
      <t>ヘイキン</t>
    </rPh>
    <rPh sb="85" eb="87">
      <t>ヒカク</t>
    </rPh>
    <rPh sb="90" eb="92">
      <t>ジャッカン</t>
    </rPh>
    <rPh sb="92" eb="93">
      <t>ヒク</t>
    </rPh>
    <rPh sb="94" eb="96">
      <t>スイジュン</t>
    </rPh>
    <rPh sb="102" eb="104">
      <t>マイトシ</t>
    </rPh>
    <rPh sb="104" eb="106">
      <t>ジョウショウ</t>
    </rPh>
    <rPh sb="110" eb="112">
      <t>イジョウ</t>
    </rPh>
    <rPh sb="118" eb="120">
      <t>コンゴ</t>
    </rPh>
    <rPh sb="125" eb="127">
      <t>テキセイ</t>
    </rPh>
    <rPh sb="128" eb="130">
      <t>シサン</t>
    </rPh>
    <rPh sb="130" eb="132">
      <t>カンリ</t>
    </rPh>
    <rPh sb="133" eb="134">
      <t>オコナ</t>
    </rPh>
    <rPh sb="135" eb="136">
      <t>ウエ</t>
    </rPh>
    <rPh sb="138" eb="142">
      <t>チョウジュミョウカ</t>
    </rPh>
    <rPh sb="143" eb="144">
      <t>ハカ</t>
    </rPh>
    <rPh sb="149" eb="151">
      <t>シセツ</t>
    </rPh>
    <rPh sb="152" eb="155">
      <t>ロウキュウカ</t>
    </rPh>
    <rPh sb="155" eb="157">
      <t>タイサク</t>
    </rPh>
    <rPh sb="158" eb="161">
      <t>トウハイゴウ</t>
    </rPh>
    <rPh sb="162" eb="163">
      <t>スス</t>
    </rPh>
    <rPh sb="167" eb="169">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</si>
  <si>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</si>
  <si>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</si>
  <si>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</si>
  <si>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</si>
  <si>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</si>
  <si>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</si>
  <si>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地方債元利償還金は着実に減少しているが、算入公債費も同じく減少傾向であり、合併算定替の縮減率による普通交付税の減少も加わり実質公債費比率は微減に推移している。また、将来負担比率に関してはH27の8.3以降、比率なしの状態で推移している要因については、交付税算入率の高い地方債を選択していることと、将来負担の控除財源となる基金残高を維持していることにより比率は発生していないが年々微増傾向に推移している。
　このことから、今後の基金の活用の仕方によっては将来負担比率が発生することも考えられるため、計画的な地方債の発行及び基金の活用により比率の悪化を抑えるよう努める。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</si>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</sst>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190274</c:v>
                </c:pt>
                <c:pt idx="1">
                  <c:v>200194</c:v>
                </c:pt>
                <c:pt idx="2">
                  <c:v>196914</c:v>
                </c:pt>
                <c:pt idx="3">
                  <c:v>204757</c:v>
                </c:pt>
                <c:pt idx="4">
                  <c:v>194971</c:v>
                </c:pt>
              </c:numCache>
            </c:numRef>
          </c:val>
          <c:smooth val="0"/>
          <c:extLst>
            <c:ext xmlns:c16="http://schemas.microsoft.com/office/drawing/2014/chart" uri="{C3380CC4-5D6E-409C-BE32-E72D297353CC}">
              <c16:uniqueId val="{00000000-81DA-428F-8D71-E3B78F639E8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175941</c:v>
                </c:pt>
                <c:pt idx="1">
                  <c:v>203788</c:v>
                </c:pt>
                <c:pt idx="2">
                  <c:v>138976</c:v>
                </c:pt>
                <c:pt idx="3">
                  <c:v>180982</c:v>
                </c:pt>
                <c:pt idx="4">
                  <c:v>152394</c:v>
                </c:pt>
              </c:numCache>
            </c:numRef>
          </c:val>
          <c:smooth val="0"/>
          <c:extLst>
            <c:ext xmlns:c16="http://schemas.microsoft.com/office/drawing/2014/chart" uri="{C3380CC4-5D6E-409C-BE32-E72D297353CC}">
              <c16:uniqueId val="{00000001-81DA-428F-8D71-E3B78F639E8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4.08</c:v>
                </c:pt>
                <c:pt idx="1">
                  <c:v>4.8600000000000003</c:v>
                </c:pt>
                <c:pt idx="2">
                  <c:v>6.18</c:v>
                </c:pt>
                <c:pt idx="3">
                  <c:v>4.8499999999999996</c:v>
                </c:pt>
                <c:pt idx="4">
                  <c:v>4.05</c:v>
                </c:pt>
              </c:numCache>
            </c:numRef>
          </c:val>
          <c:extLst>
            <c:ext xmlns:c16="http://schemas.microsoft.com/office/drawing/2014/chart" uri="{C3380CC4-5D6E-409C-BE32-E72D297353CC}">
              <c16:uniqueId val="{00000000-609D-4862-B21C-F29CFC204B5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27.62</c:v>
                </c:pt>
                <c:pt idx="1">
                  <c:v>27</c:v>
                </c:pt>
                <c:pt idx="2">
                  <c:v>24.5</c:v>
                </c:pt>
                <c:pt idx="3">
                  <c:v>24.21</c:v>
                </c:pt>
                <c:pt idx="4">
                  <c:v>24.85</c:v>
                </c:pt>
              </c:numCache>
            </c:numRef>
          </c:val>
          <c:extLst>
            <c:ext xmlns:c16="http://schemas.microsoft.com/office/drawing/2014/chart" uri="{C3380CC4-5D6E-409C-BE32-E72D297353CC}">
              <c16:uniqueId val="{00000001-609D-4862-B21C-F29CFC204B5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-11.26</c:v>
                </c:pt>
                <c:pt idx="1">
                  <c:v>-1.3</c:v>
                </c:pt>
                <c:pt idx="2">
                  <c:v>-2.69</c:v>
                </c:pt>
                <c:pt idx="3">
                  <c:v>-5.47</c:v>
                </c:pt>
                <c:pt idx="4">
                  <c:v>-2.63</c:v>
                </c:pt>
              </c:numCache>
            </c:numRef>
          </c:val>
          <c:smooth val="0"/>
          <c:extLst>
            <c:ext xmlns:c16="http://schemas.microsoft.com/office/drawing/2014/chart" uri="{C3380CC4-5D6E-409C-BE32-E72D297353CC}">
              <c16:uniqueId val="{00000002-609D-4862-B21C-F29CFC204B5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0.08</c:v>
                </c:pt>
                <c:pt idx="2">
                  <c:v>#N/A</c:v>
                </c:pt>
                <c:pt idx="3">
                  <c:v>0.08</c:v>
                </c:pt>
                <c:pt idx="4">
                  <c:v>#N/A</c:v>
                </c:pt>
                <c:pt idx="5">
                  <c:v>0.57999999999999996</c:v>
                </c:pt>
                <c:pt idx="6">
                  <c:v>#N/A</c:v>
                </c:pt>
                <c:pt idx="7">
                  <c:v>0.43</c:v>
                </c:pt>
                <c:pt idx="8">
                  <c:v>#N/A</c:v>
                </c:pt>
                <c:pt idx="9">
                  <c:v>0</c:v>
                </c:pt>
              </c:numCache>
            </c:numRef>
          </c:val>
          <c:extLst>
            <c:ext xmlns:c16="http://schemas.microsoft.com/office/drawing/2014/chart" uri="{C3380CC4-5D6E-409C-BE32-E72D297353CC}">
              <c16:uniqueId val="{00000000-4B83-4DF8-8DED-07DE8637729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B83-4DF8-8DED-07DE8637729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4B83-4DF8-8DED-07DE86377299}"/>
            </c:ext>
          </c:extLst>
        </c:ser>
        <c:ser>
          <c:idx val="3"/>
          <c:order val="3"/>
          <c:tx>
            <c:strRef>
              <c:f>データシート!$A$30</c:f>
              <c:strCache>
                <c:ptCount val="1"/>
                <c:pt idx="0">
                  <c:v>営農用水道等事業特別会計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3-4B83-4DF8-8DED-07DE86377299}"/>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4-4B83-4DF8-8DED-07DE86377299}"/>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0.03</c:v>
                </c:pt>
                <c:pt idx="6">
                  <c:v>#N/A</c:v>
                </c:pt>
                <c:pt idx="7">
                  <c:v>0.05</c:v>
                </c:pt>
                <c:pt idx="8">
                  <c:v>#N/A</c:v>
                </c:pt>
                <c:pt idx="9">
                  <c:v>0.18</c:v>
                </c:pt>
              </c:numCache>
            </c:numRef>
          </c:val>
          <c:extLst>
            <c:ext xmlns:c16="http://schemas.microsoft.com/office/drawing/2014/chart" uri="{C3380CC4-5D6E-409C-BE32-E72D297353CC}">
              <c16:uniqueId val="{00000005-4B83-4DF8-8DED-07DE86377299}"/>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0.02</c:v>
                </c:pt>
                <c:pt idx="8">
                  <c:v>#N/A</c:v>
                </c:pt>
                <c:pt idx="9">
                  <c:v>0.52</c:v>
                </c:pt>
              </c:numCache>
            </c:numRef>
          </c:val>
          <c:extLst>
            <c:ext xmlns:c16="http://schemas.microsoft.com/office/drawing/2014/chart" uri="{C3380CC4-5D6E-409C-BE32-E72D297353CC}">
              <c16:uniqueId val="{00000006-4B83-4DF8-8DED-07DE86377299}"/>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0.05</c:v>
                </c:pt>
                <c:pt idx="2">
                  <c:v>#N/A</c:v>
                </c:pt>
                <c:pt idx="3">
                  <c:v>0</c:v>
                </c:pt>
                <c:pt idx="4">
                  <c:v>#N/A</c:v>
                </c:pt>
                <c:pt idx="5">
                  <c:v>0.13</c:v>
                </c:pt>
                <c:pt idx="6">
                  <c:v>#N/A</c:v>
                </c:pt>
                <c:pt idx="7">
                  <c:v>0.9</c:v>
                </c:pt>
                <c:pt idx="8">
                  <c:v>#N/A</c:v>
                </c:pt>
                <c:pt idx="9">
                  <c:v>0.71</c:v>
                </c:pt>
              </c:numCache>
            </c:numRef>
          </c:val>
          <c:extLst>
            <c:ext xmlns:c16="http://schemas.microsoft.com/office/drawing/2014/chart" uri="{C3380CC4-5D6E-409C-BE32-E72D297353CC}">
              <c16:uniqueId val="{00000007-4B83-4DF8-8DED-07DE8637729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4.07</c:v>
                </c:pt>
                <c:pt idx="2">
                  <c:v>#N/A</c:v>
                </c:pt>
                <c:pt idx="3">
                  <c:v>4.84</c:v>
                </c:pt>
                <c:pt idx="4">
                  <c:v>#N/A</c:v>
                </c:pt>
                <c:pt idx="5">
                  <c:v>6.15</c:v>
                </c:pt>
                <c:pt idx="6">
                  <c:v>#N/A</c:v>
                </c:pt>
                <c:pt idx="7">
                  <c:v>4.82</c:v>
                </c:pt>
                <c:pt idx="8">
                  <c:v>#N/A</c:v>
                </c:pt>
                <c:pt idx="9">
                  <c:v>4.01</c:v>
                </c:pt>
              </c:numCache>
            </c:numRef>
          </c:val>
          <c:extLst>
            <c:ext xmlns:c16="http://schemas.microsoft.com/office/drawing/2014/chart" uri="{C3380CC4-5D6E-409C-BE32-E72D297353CC}">
              <c16:uniqueId val="{00000008-4B83-4DF8-8DED-07DE8637729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15.46</c:v>
                </c:pt>
                <c:pt idx="2">
                  <c:v>#N/A</c:v>
                </c:pt>
                <c:pt idx="3">
                  <c:v>16.760000000000002</c:v>
                </c:pt>
                <c:pt idx="4">
                  <c:v>#N/A</c:v>
                </c:pt>
                <c:pt idx="5">
                  <c:v>18.14</c:v>
                </c:pt>
                <c:pt idx="6">
                  <c:v>#N/A</c:v>
                </c:pt>
                <c:pt idx="7">
                  <c:v>20.62</c:v>
                </c:pt>
                <c:pt idx="8">
                  <c:v>#N/A</c:v>
                </c:pt>
                <c:pt idx="9">
                  <c:v>21.66</c:v>
                </c:pt>
              </c:numCache>
            </c:numRef>
          </c:val>
          <c:extLst>
            <c:ext xmlns:c16="http://schemas.microsoft.com/office/drawing/2014/chart" uri="{C3380CC4-5D6E-409C-BE32-E72D297353CC}">
              <c16:uniqueId val="{00000009-4B83-4DF8-8DED-07DE8637729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1093</c:v>
                </c:pt>
                <c:pt idx="5">
                  <c:v>1090</c:v>
                </c:pt>
                <c:pt idx="8">
                  <c:v>1018</c:v>
                </c:pt>
                <c:pt idx="11">
                  <c:v>1018</c:v>
                </c:pt>
                <c:pt idx="14">
                  <c:v>1019</c:v>
                </c:pt>
              </c:numCache>
            </c:numRef>
          </c:val>
          <c:extLst>
            <c:ext xmlns:c16="http://schemas.microsoft.com/office/drawing/2014/chart" uri="{C3380CC4-5D6E-409C-BE32-E72D297353CC}">
              <c16:uniqueId val="{00000000-6C1F-4F1A-9490-31AFBE5442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1F-4F1A-9490-31AFBE5442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c:v>
                </c:pt>
                <c:pt idx="3">
                  <c:v>5</c:v>
                </c:pt>
                <c:pt idx="6">
                  <c:v>4</c:v>
                </c:pt>
                <c:pt idx="9">
                  <c:v>4</c:v>
                </c:pt>
                <c:pt idx="12">
                  <c:v>4</c:v>
                </c:pt>
              </c:numCache>
            </c:numRef>
          </c:val>
          <c:extLst>
            <c:ext xmlns:c16="http://schemas.microsoft.com/office/drawing/2014/chart" uri="{C3380CC4-5D6E-409C-BE32-E72D297353CC}">
              <c16:uniqueId val="{00000002-6C1F-4F1A-9490-31AFBE5442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c:v>
                </c:pt>
                <c:pt idx="3">
                  <c:v>2</c:v>
                </c:pt>
                <c:pt idx="6">
                  <c:v>8</c:v>
                </c:pt>
                <c:pt idx="9">
                  <c:v>13</c:v>
                </c:pt>
                <c:pt idx="12">
                  <c:v>19</c:v>
                </c:pt>
              </c:numCache>
            </c:numRef>
          </c:val>
          <c:extLst>
            <c:ext xmlns:c16="http://schemas.microsoft.com/office/drawing/2014/chart" uri="{C3380CC4-5D6E-409C-BE32-E72D297353CC}">
              <c16:uniqueId val="{00000003-6C1F-4F1A-9490-31AFBE5442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276</c:v>
                </c:pt>
                <c:pt idx="3">
                  <c:v>264</c:v>
                </c:pt>
                <c:pt idx="6">
                  <c:v>292</c:v>
                </c:pt>
                <c:pt idx="9">
                  <c:v>278</c:v>
                </c:pt>
                <c:pt idx="12">
                  <c:v>289</c:v>
                </c:pt>
              </c:numCache>
            </c:numRef>
          </c:val>
          <c:extLst>
            <c:ext xmlns:c16="http://schemas.microsoft.com/office/drawing/2014/chart" uri="{C3380CC4-5D6E-409C-BE32-E72D297353CC}">
              <c16:uniqueId val="{00000004-6C1F-4F1A-9490-31AFBE5442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1F-4F1A-9490-31AFBE5442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1F-4F1A-9490-31AFBE5442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1238</c:v>
                </c:pt>
                <c:pt idx="3">
                  <c:v>1197</c:v>
                </c:pt>
                <c:pt idx="6">
                  <c:v>1147</c:v>
                </c:pt>
                <c:pt idx="9">
                  <c:v>1149</c:v>
                </c:pt>
                <c:pt idx="12">
                  <c:v>1090</c:v>
                </c:pt>
              </c:numCache>
            </c:numRef>
          </c:val>
          <c:extLst>
            <c:ext xmlns:c16="http://schemas.microsoft.com/office/drawing/2014/chart" uri="{C3380CC4-5D6E-409C-BE32-E72D297353CC}">
              <c16:uniqueId val="{00000007-6C1F-4F1A-9490-31AFBE5442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426</c:v>
                </c:pt>
                <c:pt idx="2">
                  <c:v>#N/A</c:v>
                </c:pt>
                <c:pt idx="3">
                  <c:v>#N/A</c:v>
                </c:pt>
                <c:pt idx="4">
                  <c:v>378</c:v>
                </c:pt>
                <c:pt idx="5">
                  <c:v>#N/A</c:v>
                </c:pt>
                <c:pt idx="6">
                  <c:v>#N/A</c:v>
                </c:pt>
                <c:pt idx="7">
                  <c:v>433</c:v>
                </c:pt>
                <c:pt idx="8">
                  <c:v>#N/A</c:v>
                </c:pt>
                <c:pt idx="9">
                  <c:v>#N/A</c:v>
                </c:pt>
                <c:pt idx="10">
                  <c:v>426</c:v>
                </c:pt>
                <c:pt idx="11">
                  <c:v>#N/A</c:v>
                </c:pt>
                <c:pt idx="12">
                  <c:v>#N/A</c:v>
                </c:pt>
                <c:pt idx="13">
                  <c:v>383</c:v>
                </c:pt>
                <c:pt idx="14">
                  <c:v>#N/A</c:v>
                </c:pt>
              </c:numCache>
            </c:numRef>
          </c:val>
          <c:smooth val="0"/>
          <c:extLst>
            <c:ext xmlns:c16="http://schemas.microsoft.com/office/drawing/2014/chart" uri="{C3380CC4-5D6E-409C-BE32-E72D297353CC}">
              <c16:uniqueId val="{00000008-6C1F-4F1A-9490-31AFBE5442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9253</c:v>
                </c:pt>
                <c:pt idx="5">
                  <c:v>9112</c:v>
                </c:pt>
                <c:pt idx="8">
                  <c:v>8212</c:v>
                </c:pt>
                <c:pt idx="11">
                  <c:v>8052</c:v>
                </c:pt>
                <c:pt idx="14">
                  <c:v>7810</c:v>
                </c:pt>
              </c:numCache>
            </c:numRef>
          </c:val>
          <c:extLst>
            <c:ext xmlns:c16="http://schemas.microsoft.com/office/drawing/2014/chart" uri="{C3380CC4-5D6E-409C-BE32-E72D297353CC}">
              <c16:uniqueId val="{00000000-6978-46BB-99BE-92B94DB9C8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442</c:v>
                </c:pt>
                <c:pt idx="5">
                  <c:v>369</c:v>
                </c:pt>
                <c:pt idx="8">
                  <c:v>306</c:v>
                </c:pt>
                <c:pt idx="11">
                  <c:v>256</c:v>
                </c:pt>
                <c:pt idx="14">
                  <c:v>207</c:v>
                </c:pt>
              </c:numCache>
            </c:numRef>
          </c:val>
          <c:extLst>
            <c:ext xmlns:c16="http://schemas.microsoft.com/office/drawing/2014/chart" uri="{C3380CC4-5D6E-409C-BE32-E72D297353CC}">
              <c16:uniqueId val="{00000001-6978-46BB-99BE-92B94DB9C8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3336</c:v>
                </c:pt>
                <c:pt idx="5">
                  <c:v>3535</c:v>
                </c:pt>
                <c:pt idx="8">
                  <c:v>3766</c:v>
                </c:pt>
                <c:pt idx="11">
                  <c:v>4044</c:v>
                </c:pt>
                <c:pt idx="14">
                  <c:v>4327</c:v>
                </c:pt>
              </c:numCache>
            </c:numRef>
          </c:val>
          <c:extLst>
            <c:ext xmlns:c16="http://schemas.microsoft.com/office/drawing/2014/chart" uri="{C3380CC4-5D6E-409C-BE32-E72D297353CC}">
              <c16:uniqueId val="{00000002-6978-46BB-99BE-92B94DB9C8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978-46BB-99BE-92B94DB9C8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978-46BB-99BE-92B94DB9C8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78-46BB-99BE-92B94DB9C8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1529</c:v>
                </c:pt>
                <c:pt idx="3">
                  <c:v>1555</c:v>
                </c:pt>
                <c:pt idx="6">
                  <c:v>1544</c:v>
                </c:pt>
                <c:pt idx="9">
                  <c:v>1398</c:v>
                </c:pt>
                <c:pt idx="12">
                  <c:v>1429</c:v>
                </c:pt>
              </c:numCache>
            </c:numRef>
          </c:val>
          <c:extLst>
            <c:ext xmlns:c16="http://schemas.microsoft.com/office/drawing/2014/chart" uri="{C3380CC4-5D6E-409C-BE32-E72D297353CC}">
              <c16:uniqueId val="{00000006-6978-46BB-99BE-92B94DB9C8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c:v>
                </c:pt>
                <c:pt idx="3">
                  <c:v>45</c:v>
                </c:pt>
                <c:pt idx="6">
                  <c:v>74</c:v>
                </c:pt>
                <c:pt idx="9">
                  <c:v>81</c:v>
                </c:pt>
                <c:pt idx="12">
                  <c:v>154</c:v>
                </c:pt>
              </c:numCache>
            </c:numRef>
          </c:val>
          <c:extLst>
            <c:ext xmlns:c16="http://schemas.microsoft.com/office/drawing/2014/chart" uri="{C3380CC4-5D6E-409C-BE32-E72D297353CC}">
              <c16:uniqueId val="{00000007-6978-46BB-99BE-92B94DB9C8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2523</c:v>
                </c:pt>
                <c:pt idx="3">
                  <c:v>2291</c:v>
                </c:pt>
                <c:pt idx="6">
                  <c:v>2128</c:v>
                </c:pt>
                <c:pt idx="9">
                  <c:v>1915</c:v>
                </c:pt>
                <c:pt idx="12">
                  <c:v>1727</c:v>
                </c:pt>
              </c:numCache>
            </c:numRef>
          </c:val>
          <c:extLst>
            <c:ext xmlns:c16="http://schemas.microsoft.com/office/drawing/2014/chart" uri="{C3380CC4-5D6E-409C-BE32-E72D297353CC}">
              <c16:uniqueId val="{00000008-6978-46BB-99BE-92B94DB9C8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8</c:v>
                </c:pt>
                <c:pt idx="6">
                  <c:v>6</c:v>
                </c:pt>
                <c:pt idx="9">
                  <c:v>3</c:v>
                </c:pt>
                <c:pt idx="12">
                  <c:v>1</c:v>
                </c:pt>
              </c:numCache>
            </c:numRef>
          </c:val>
          <c:extLst>
            <c:ext xmlns:c16="http://schemas.microsoft.com/office/drawing/2014/chart" uri="{C3380CC4-5D6E-409C-BE32-E72D297353CC}">
              <c16:uniqueId val="{00000009-6978-46BB-99BE-92B94DB9C8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8910</c:v>
                </c:pt>
                <c:pt idx="3">
                  <c:v>8824</c:v>
                </c:pt>
                <c:pt idx="6">
                  <c:v>8325</c:v>
                </c:pt>
                <c:pt idx="9">
                  <c:v>7886</c:v>
                </c:pt>
                <c:pt idx="12">
                  <c:v>7446</c:v>
                </c:pt>
              </c:numCache>
            </c:numRef>
          </c:val>
          <c:extLst>
            <c:ext xmlns:c16="http://schemas.microsoft.com/office/drawing/2014/chart" uri="{C3380CC4-5D6E-409C-BE32-E72D297353CC}">
              <c16:uniqueId val="{0000000A-6978-46BB-99BE-92B94DB9C8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978-46BB-99BE-92B94DB9C8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1438</c:v>
                </c:pt>
                <c:pt idx="1">
                  <c:v>1397</c:v>
                </c:pt>
                <c:pt idx="2">
                  <c:v>1438</c:v>
                </c:pt>
              </c:numCache>
            </c:numRef>
          </c:val>
          <c:extLst>
            <c:ext xmlns:c16="http://schemas.microsoft.com/office/drawing/2014/chart" uri="{C3380CC4-5D6E-409C-BE32-E72D297353CC}">
              <c16:uniqueId val="{00000000-BC1D-4BCF-B050-A126E69076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248</c:v>
                </c:pt>
                <c:pt idx="1">
                  <c:v>248</c:v>
                </c:pt>
                <c:pt idx="2">
                  <c:v>272</c:v>
                </c:pt>
              </c:numCache>
            </c:numRef>
          </c:val>
          <c:extLst>
            <c:ext xmlns:c16="http://schemas.microsoft.com/office/drawing/2014/chart" uri="{C3380CC4-5D6E-409C-BE32-E72D297353CC}">
              <c16:uniqueId val="{00000001-BC1D-4BCF-B050-A126E69076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3176</c:v>
                </c:pt>
                <c:pt idx="1">
                  <c:v>3504</c:v>
                </c:pt>
                <c:pt idx="2">
                  <c:v>3716</c:v>
                </c:pt>
              </c:numCache>
            </c:numRef>
          </c:val>
          <c:extLst>
            <c:ext xmlns:c16="http://schemas.microsoft.com/office/drawing/2014/chart" uri="{C3380CC4-5D6E-409C-BE32-E72D297353CC}">
              <c16:uniqueId val="{00000002-BC1D-4BCF-B050-A126E690765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{74274F23-B302-4D22-9817-0B25F5EA39F8}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914-4919-A0F2-4E14CED888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{B74626CA-B908-45D3-B974-B6B9577EDD1D}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914-4919-A0F2-4E14CED888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{04C3A712-9B9C-4565-8844-ED46381A4EE9}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914-4919-A0F2-4E14CED888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{0D9DC7C6-D1AA-41D6-9BD0-339C4287ADB4}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914-4919-A0F2-4E14CED888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{1CA7964B-92F9-4F13-AF61-0DBB0BEB448F}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914-4919-A0F2-4E14CED8883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{48576F21-2685-4C7F-9D06-4EC922C48979}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914-4919-A0F2-4E14CED8883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{7B907F79-7118-40C1-84D6-85127758330F}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914-4919-A0F2-4E14CED8883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{0D8B3CE0-750C-41B2-B1BE-A7BB89E849F0}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914-4919-A0F2-4E14CED8883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{E0852F9E-D02B-4D51-ACA1-912AB7517CC3}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914-4919-A0F2-4E14CED888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62</c:v>
                </c:pt>
                <c:pt idx="16">
                  <c:v>63.3</c:v>
                </c:pt>
                <c:pt idx="24">
                  <c:v>64.900000000000006</c:v>
                </c:pt>
                <c:pt idx="32">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914-4919-A0F2-4E14CED888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{3B6DBAC6-8D64-46F6-ACB3-23D5C3236A1C}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914-4919-A0F2-4E14CED888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{C49D6940-437F-43CB-B173-EC3E0483EEEA}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914-4919-A0F2-4E14CED888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{3F530DED-5E61-4756-A492-6ED9934E5354}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914-4919-A0F2-4E14CED888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{C4D77202-874C-4DCC-BC4F-4C4BCF86E4E8}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914-4919-A0F2-4E14CED888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{C0840A7E-5A1F-4E08-AAA1-850D37FC1350}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914-4919-A0F2-4E14CED88832}"/>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{5E1F37C2-432A-4740-8E97-83F2A63A4FC5}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914-4919-A0F2-4E14CED88832}"/>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{56167C7F-0299-4615-A648-8B13BE900007}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914-4919-A0F2-4E14CED88832}"/>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{B82697AC-CE56-4B53-8455-D20D380E41B3}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914-4919-A0F2-4E14CED88832}"/>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{9E62B374-1742-4AC4-8A84-DD04026251AA}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914-4919-A0F2-4E14CED888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61.6</c:v>
                </c:pt>
                <c:pt idx="8">
                  <c:v>64.400000000000006</c:v>
                </c:pt>
                <c:pt idx="16">
                  <c:v>65.3</c:v>
                </c:pt>
                <c:pt idx="24">
                  <c:v>66.7</c:v>
                </c:pt>
                <c:pt idx="32">
                  <c:v>67.2</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914-4919-A0F2-4E14CED88832}"/>
            </c:ext>
          </c:extLst>
        </c:ser>
        <c:dLbls>
          <c:showLegendKey val="0"/>
          <c:showVal val="1"/>
          <c:showCatName val="0"/>
          <c:showSerName val="0"/>
          <c:showPercent val="0"/>
          <c:showBubbleSize val="0"/>
        </c:dLbls>
        <c:axId val="46179840"/>
        <c:axId val="46181760"/>
      </c:scatterChart>
      <c:valAx>
        <c:axId val="46179840"/>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{A99DEE30-3308-4D66-B284-3EB9BF133A9F}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2FB-4E53-ABBC-2F0C3F0BE7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{F2F41C24-F6A0-4D6E-948A-691DDCDA7020}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FB-4E53-ABBC-2F0C3F0BE7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{BF5DD9C1-444D-49E4-AB63-16746BCBF71F}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FB-4E53-ABBC-2F0C3F0BE7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{48F2F313-330F-4036-AA4B-B4C9D5D6C7AA}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FB-4E53-ABBC-2F0C3F0BE7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{AC832A2C-7265-4F09-8B34-11D2DB397FAF}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FB-4E53-ABBC-2F0C3F0BE77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{21B21242-85C6-411B-A052-D612C996886F}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2FB-4E53-ABBC-2F0C3F0BE77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{EA027CE2-2EFD-4F0E-B2F6-389E25AC2334}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2FB-4E53-ABBC-2F0C3F0BE77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{A343AA30-3377-4FD2-A7F7-3DECA2022399}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2FB-4E53-ABBC-2F0C3F0BE77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{B4B5817F-B71F-49DB-9133-1BDDB830D102}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2FB-4E53-ABBC-2F0C3F0BE7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8.8000000000000007</c:v>
                </c:pt>
                <c:pt idx="16">
                  <c:v>8.6999999999999993</c:v>
                </c:pt>
                <c:pt idx="24">
                  <c:v>8.5</c:v>
                </c:pt>
                <c:pt idx="32">
                  <c:v>8.4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2FB-4E53-ABBC-2F0C3F0BE7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{E82BE7A4-5845-4DF5-BC78-AF3C8AB39A37}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2FB-4E53-ABBC-2F0C3F0BE7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{F42A8F3A-9F70-41CA-B446-127F684BB3C8}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FB-4E53-ABBC-2F0C3F0BE7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{B3339053-74F6-437C-A5A5-4310EEDA04BA}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FB-4E53-ABBC-2F0C3F0BE7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{EE8E3C5B-D27C-4D30-B6CB-E78577766073}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FB-4E53-ABBC-2F0C3F0BE7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{2F72EE4F-A637-488B-A9E5-1BD95967EE03}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FB-4E53-ABBC-2F0C3F0BE776}"/>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{A74D4035-A48F-4326-AAD3-350FC6CC8511}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2FB-4E53-ABBC-2F0C3F0BE776}"/>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{424036D9-26C7-4400-83A1-320E632866B4}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2FB-4E53-ABBC-2F0C3F0BE776}"/>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{8462E776-ED71-4676-A0B1-ECFE1007BAD0}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2FB-4E53-ABBC-2F0C3F0BE776}"/>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{E528CFF6-79EA-42FE-9A74-66108342CD5A}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2FB-4E53-ABBC-2F0C3F0BE7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8.9</c:v>
                </c:pt>
                <c:pt idx="16">
                  <c:v>8.9</c:v>
                </c:pt>
                <c:pt idx="24">
                  <c:v>9.1</c:v>
                </c:pt>
                <c:pt idx="32">
                  <c:v>9.3000000000000007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2FB-4E53-ABBC-2F0C3F0BE776}"/>
            </c:ext>
          </c:extLst>
        </c:ser>
        <c:dLbls>
          <c:showLegendKey val="0"/>
          <c:showVal val="1"/>
          <c:showCatName val="0"/>
          <c:showSerName val="0"/>
          <c:showPercent val="0"/>
          <c:showBubbleSize val="0"/>
        </c:dLbls>
        <c:axId val="84219776"/>
        <c:axId val="84234240"/>
      </c:scatterChart>
      <c:valAx>
        <c:axId val="84219776"/>
        <c:scaling>
          <c:orientation val="maxMin"/>
          <c:max val="9.4"/>
          <c:min val="8.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北海道せたな町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元利償還金等は着実に減少しており、算入公債費等は横ばいとなっている。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今後も地方債発行額を元金償還以下にして残高の抑制と交付税算入率の高い地方債を引き続き選択し、一般財源の負担軽減に努める。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当町では満期一括償還地方債がないため積立を行っていない。</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北海道せたな町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地方債残高は大型事業の完了により減少傾向となっているが、充当可能財源の確保など中長期を見据えた将来負担のバランスを考えた運営に努める。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北海道せたな町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普通交付税の合併算定替が一本算定へ完全移行したことにより、今後は厳しい財政運営が続くことからその他特定目的基金を極力充当せず、新たに積立をしたことにより基金全体額が増加となっている。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今後、数件の大型事業を予定していることから依然として厳しい財政運営が続くため、事務事業の見直しに取組み、より一層の経費節減をし財源確保に努める。</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生活交通路線確保対策に必要な事業のための</a:t>
          </a:r>
          <a:r>
            <a:rPr lang="ja-JP" altLang="ja-JP" sz="1200" b="0" i="0">
              <a:solidFill>
                <a:schemeClr val="dk1"/>
              </a:solidFill>
              <a:effectLst/>
              <a:latin typeface="ＭＳ Ｐゴシック" panose="020B0600070205080204" pitchFamily="50" charset="-128"/>
              <a:ea typeface="ＭＳ Ｐゴシック" panose="020B0600070205080204" pitchFamily="50" charset="-128"/>
              <a:cs typeface="+mn-cs"/>
            </a:rPr>
            <a:t>生活交通路線確保対策</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基金 </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公共施設の整備あるいは維持を図るための公共施設整備基金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12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町民の連帯の強化と地域振興を図るための地域振興基金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主に産業振興基金、公共施設整備基金積立金の積立金により前年度より増加した。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普通交付税の合併算定替が一本算定へ完全移行し、大幅に交付税の減少が見込まれ、依然として厳しい財政運営が続くため事務事業の見直しに取組み、より一層の経費節減をし財源確保に努める。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毎年、経費軽減に努め地方財政法第７条の規定に基づいて前年度決算における剰余金の２分の１を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下回</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らない額を積立てしている。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交付税の合併算定替が一本算定への完全移行し、大幅に交付税の減少が見込まれ、依然として厳しい財政運営が続くため、災害時の備えとして現状の積立額を維持しながら事務事業の見直しに取組み、より一層の経費節減をし財源確保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年度の普通交付税再算定により、臨時財政対策債償還基金費として交付された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万円を積立てした。</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令和３年度の臨時財政対策債償還分の取崩しを行い、繰上償還等も想定し財源確保に努める。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北海道せたな町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6,948
6,886
638.68
9,770,359
9,526,714
234,207
5,787,966
7,446,243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年代に整備された橋りょうに係る減価償却累計額が高いことなどもあり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66.4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％まで上昇しているが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、類似団体より若干低い水準となっている。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毎年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上昇傾向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るため、平成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年６月策定（令和４年３月改定）の公共施設等総合管理計画に基づき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老朽化した施設の集約化・複合化を進め、施設保有量の適正化に取り組む</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必要があ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142621</xdr:rowOff>
    </xdr:from>
    <xdr:to>
      <xdr:col>23</xdr:col>
      <xdr:colOff>85090</xdr:colOff>
      <xdr:row>35</xdr:row>
      <xdr:rowOff>15875</xdr:rowOff>
    </xdr:to>
    <xdr:cxnSp macro="">
      <xdr:nvCxnSpPr>
        <xdr:cNvPr id="73" name="直線コネクタ 72"/>
        <xdr:cNvCxnSpPr/>
      </xdr:nvCxnSpPr>
      <xdr:spPr>
        <a:xfrm flipV="1">
          <a:off x="4760595" y="5371846"/>
          <a:ext cx="1270"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4" name="有形固定資産減価償却率最小値テキスト"/>
        <xdr:cNvSpPr txBox="1"/>
      </xdr:nvSpPr>
      <xdr:spPr>
        <a:xfrm>
          <a:off x="4813300" y="6791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5" name="直線コネクタ 74"/>
        <xdr:cNvCxnSpPr/>
      </xdr:nvCxnSpPr>
      <xdr:spPr>
        <a:xfrm>
          <a:off x="4673600" y="678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89298</xdr:rowOff>
    </xdr:from>
    <xdr:ext cx="405111" cy="259045"/>
    <xdr:sp macro="" textlink="">
      <xdr:nvSpPr>
        <xdr:cNvPr id="76" name="有形固定資産減価償却率最大値テキスト"/>
        <xdr:cNvSpPr txBox="1"/>
      </xdr:nvSpPr>
      <xdr:spPr>
        <a:xfrm>
          <a:off x="4813300" y="5147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142621</xdr:rowOff>
    </xdr:from>
    <xdr:to>
      <xdr:col>23</xdr:col>
      <xdr:colOff>174625</xdr:colOff>
      <xdr:row>26</xdr:row>
      <xdr:rowOff>142621</xdr:rowOff>
    </xdr:to>
    <xdr:cxnSp macro="">
      <xdr:nvCxnSpPr>
        <xdr:cNvPr id="77" name="直線コネクタ 76"/>
        <xdr:cNvCxnSpPr/>
      </xdr:nvCxnSpPr>
      <xdr:spPr>
        <a:xfrm>
          <a:off x="4673600" y="5371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140098</xdr:rowOff>
    </xdr:from>
    <xdr:ext cx="405111" cy="259045"/>
    <xdr:sp macro="" textlink="">
      <xdr:nvSpPr>
        <xdr:cNvPr id="78" name="有形固定資産減価償却率平均値テキスト"/>
        <xdr:cNvSpPr txBox="1"/>
      </xdr:nvSpPr>
      <xdr:spPr>
        <a:xfrm>
          <a:off x="4813300" y="60551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161671</xdr:rowOff>
    </xdr:from>
    <xdr:to>
      <xdr:col>23</xdr:col>
      <xdr:colOff>136525</xdr:colOff>
      <xdr:row>31</xdr:row>
      <xdr:rowOff>91821</xdr:rowOff>
    </xdr:to>
    <xdr:sp macro="" textlink="">
      <xdr:nvSpPr>
        <xdr:cNvPr id="79" name="フローチャート: 判断 78"/>
        <xdr:cNvSpPr/>
      </xdr:nvSpPr>
      <xdr:spPr>
        <a:xfrm>
          <a:off x="4711700" y="6076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140081</xdr:rowOff>
    </xdr:from>
    <xdr:to>
      <xdr:col>19</xdr:col>
      <xdr:colOff>187325</xdr:colOff>
      <xdr:row>31</xdr:row>
      <xdr:rowOff>70231</xdr:rowOff>
    </xdr:to>
    <xdr:sp macro="" textlink="">
      <xdr:nvSpPr>
        <xdr:cNvPr id="80" name="フローチャート: 判断 79"/>
        <xdr:cNvSpPr/>
      </xdr:nvSpPr>
      <xdr:spPr>
        <a:xfrm>
          <a:off x="4000500" y="60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79629</xdr:rowOff>
    </xdr:from>
    <xdr:to>
      <xdr:col>15</xdr:col>
      <xdr:colOff>187325</xdr:colOff>
      <xdr:row>31</xdr:row>
      <xdr:rowOff>9779</xdr:rowOff>
    </xdr:to>
    <xdr:sp macro="" textlink="">
      <xdr:nvSpPr>
        <xdr:cNvPr id="81" name="フローチャート: 判断 80"/>
        <xdr:cNvSpPr/>
      </xdr:nvSpPr>
      <xdr:spPr>
        <a:xfrm>
          <a:off x="3238500" y="599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40767</xdr:rowOff>
    </xdr:from>
    <xdr:to>
      <xdr:col>11</xdr:col>
      <xdr:colOff>187325</xdr:colOff>
      <xdr:row>30</xdr:row>
      <xdr:rowOff>142367</xdr:rowOff>
    </xdr:to>
    <xdr:sp macro="" textlink="">
      <xdr:nvSpPr>
        <xdr:cNvPr id="82" name="フローチャート: 判断 81"/>
        <xdr:cNvSpPr/>
      </xdr:nvSpPr>
      <xdr:spPr>
        <a:xfrm>
          <a:off x="2476500" y="59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91313</xdr:rowOff>
    </xdr:from>
    <xdr:to>
      <xdr:col>7</xdr:col>
      <xdr:colOff>187325</xdr:colOff>
      <xdr:row>30</xdr:row>
      <xdr:rowOff>21463</xdr:rowOff>
    </xdr:to>
    <xdr:sp macro="" textlink="">
      <xdr:nvSpPr>
        <xdr:cNvPr id="83" name="フローチャート: 判断 82"/>
        <xdr:cNvSpPr/>
      </xdr:nvSpPr>
      <xdr:spPr>
        <a:xfrm>
          <a:off x="1714500" y="5834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127127</xdr:rowOff>
    </xdr:from>
    <xdr:to>
      <xdr:col>23</xdr:col>
      <xdr:colOff>136525</xdr:colOff>
      <xdr:row>31</xdr:row>
      <xdr:rowOff>57277</xdr:rowOff>
    </xdr:to>
    <xdr:sp macro="" textlink="">
      <xdr:nvSpPr>
        <xdr:cNvPr id="89" name="楕円 88"/>
        <xdr:cNvSpPr/>
      </xdr:nvSpPr>
      <xdr:spPr>
        <a:xfrm>
          <a:off x="4711700" y="604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150004</xdr:rowOff>
    </xdr:from>
    <xdr:ext cx="405111" cy="259045"/>
    <xdr:sp macro="" textlink="">
      <xdr:nvSpPr>
        <xdr:cNvPr id="90" name="有形固定資産減価償却率該当値テキスト"/>
        <xdr:cNvSpPr txBox="1"/>
      </xdr:nvSpPr>
      <xdr:spPr>
        <a:xfrm>
          <a:off x="4813300" y="5893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62357</xdr:rowOff>
    </xdr:from>
    <xdr:to>
      <xdr:col>19</xdr:col>
      <xdr:colOff>187325</xdr:colOff>
      <xdr:row>30</xdr:row>
      <xdr:rowOff>163957</xdr:rowOff>
    </xdr:to>
    <xdr:sp macro="" textlink="">
      <xdr:nvSpPr>
        <xdr:cNvPr id="91" name="楕円 90"/>
        <xdr:cNvSpPr/>
      </xdr:nvSpPr>
      <xdr:spPr>
        <a:xfrm>
          <a:off x="4000500" y="597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113157</xdr:rowOff>
    </xdr:from>
    <xdr:to>
      <xdr:col>23</xdr:col>
      <xdr:colOff>85725</xdr:colOff>
      <xdr:row>31</xdr:row>
      <xdr:rowOff>6477</xdr:rowOff>
    </xdr:to>
    <xdr:cxnSp macro="">
      <xdr:nvCxnSpPr>
        <xdr:cNvPr id="92" name="直線コネクタ 91"/>
        <xdr:cNvCxnSpPr/>
      </xdr:nvCxnSpPr>
      <xdr:spPr>
        <a:xfrm>
          <a:off x="4051300" y="6028182"/>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164719</xdr:rowOff>
    </xdr:from>
    <xdr:to>
      <xdr:col>15</xdr:col>
      <xdr:colOff>187325</xdr:colOff>
      <xdr:row>30</xdr:row>
      <xdr:rowOff>94869</xdr:rowOff>
    </xdr:to>
    <xdr:sp macro="" textlink="">
      <xdr:nvSpPr>
        <xdr:cNvPr id="93" name="楕円 92"/>
        <xdr:cNvSpPr/>
      </xdr:nvSpPr>
      <xdr:spPr>
        <a:xfrm>
          <a:off x="3238500" y="59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44069</xdr:rowOff>
    </xdr:from>
    <xdr:to>
      <xdr:col>19</xdr:col>
      <xdr:colOff>136525</xdr:colOff>
      <xdr:row>30</xdr:row>
      <xdr:rowOff>113157</xdr:rowOff>
    </xdr:to>
    <xdr:cxnSp macro="">
      <xdr:nvCxnSpPr>
        <xdr:cNvPr id="94" name="直線コネクタ 93"/>
        <xdr:cNvCxnSpPr/>
      </xdr:nvCxnSpPr>
      <xdr:spPr>
        <a:xfrm>
          <a:off x="3289300" y="5959094"/>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108585</xdr:rowOff>
    </xdr:from>
    <xdr:to>
      <xdr:col>11</xdr:col>
      <xdr:colOff>187325</xdr:colOff>
      <xdr:row>30</xdr:row>
      <xdr:rowOff>38735</xdr:rowOff>
    </xdr:to>
    <xdr:sp macro="" textlink="">
      <xdr:nvSpPr>
        <xdr:cNvPr id="95" name="楕円 94"/>
        <xdr:cNvSpPr/>
      </xdr:nvSpPr>
      <xdr:spPr>
        <a:xfrm>
          <a:off x="2476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159385</xdr:rowOff>
    </xdr:from>
    <xdr:to>
      <xdr:col>15</xdr:col>
      <xdr:colOff>136525</xdr:colOff>
      <xdr:row>30</xdr:row>
      <xdr:rowOff>44069</xdr:rowOff>
    </xdr:to>
    <xdr:cxnSp macro="">
      <xdr:nvCxnSpPr>
        <xdr:cNvPr id="96" name="直線コネクタ 95"/>
        <xdr:cNvCxnSpPr/>
      </xdr:nvCxnSpPr>
      <xdr:spPr>
        <a:xfrm>
          <a:off x="2527300" y="5902960"/>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108585</xdr:rowOff>
    </xdr:from>
    <xdr:to>
      <xdr:col>7</xdr:col>
      <xdr:colOff>187325</xdr:colOff>
      <xdr:row>30</xdr:row>
      <xdr:rowOff>38735</xdr:rowOff>
    </xdr:to>
    <xdr:sp macro="" textlink="">
      <xdr:nvSpPr>
        <xdr:cNvPr id="97" name="楕円 96"/>
        <xdr:cNvSpPr/>
      </xdr:nvSpPr>
      <xdr:spPr>
        <a:xfrm>
          <a:off x="1714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29</xdr:row>
      <xdr:rowOff>159385</xdr:rowOff>
    </xdr:to>
    <xdr:cxnSp macro="">
      <xdr:nvCxnSpPr>
        <xdr:cNvPr id="98" name="直線コネクタ 97"/>
        <xdr:cNvCxnSpPr/>
      </xdr:nvCxnSpPr>
      <xdr:spPr>
        <a:xfrm>
          <a:off x="1765300" y="590296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61358</xdr:rowOff>
    </xdr:from>
    <xdr:ext cx="405111" cy="259045"/>
    <xdr:sp macro="" textlink="">
      <xdr:nvSpPr>
        <xdr:cNvPr id="99" name="n_1aveValue有形固定資産減価償却率"/>
        <xdr:cNvSpPr txBox="1"/>
      </xdr:nvSpPr>
      <xdr:spPr>
        <a:xfrm>
          <a:off x="3836044" y="6147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906</xdr:rowOff>
    </xdr:from>
    <xdr:ext cx="405111" cy="259045"/>
    <xdr:sp macro="" textlink="">
      <xdr:nvSpPr>
        <xdr:cNvPr id="100" name="n_2aveValue有形固定資産減価償却率"/>
        <xdr:cNvSpPr txBox="1"/>
      </xdr:nvSpPr>
      <xdr:spPr>
        <a:xfrm>
          <a:off x="3086744" y="6087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133494</xdr:rowOff>
    </xdr:from>
    <xdr:ext cx="405111" cy="259045"/>
    <xdr:sp macro="" textlink="">
      <xdr:nvSpPr>
        <xdr:cNvPr id="101" name="n_3aveValue有形固定資産減価償却率"/>
        <xdr:cNvSpPr txBox="1"/>
      </xdr:nvSpPr>
      <xdr:spPr>
        <a:xfrm>
          <a:off x="2324744" y="6048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37990</xdr:rowOff>
    </xdr:from>
    <xdr:ext cx="405111" cy="259045"/>
    <xdr:sp macro="" textlink="">
      <xdr:nvSpPr>
        <xdr:cNvPr id="102" name="n_4aveValue有形固定資産減価償却率"/>
        <xdr:cNvSpPr txBox="1"/>
      </xdr:nvSpPr>
      <xdr:spPr>
        <a:xfrm>
          <a:off x="1562744" y="561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9034</xdr:rowOff>
    </xdr:from>
    <xdr:ext cx="405111" cy="259045"/>
    <xdr:sp macro="" textlink="">
      <xdr:nvSpPr>
        <xdr:cNvPr id="103" name="n_1mainValue有形固定資産減価償却率"/>
        <xdr:cNvSpPr txBox="1"/>
      </xdr:nvSpPr>
      <xdr:spPr>
        <a:xfrm>
          <a:off x="3836044" y="575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111396</xdr:rowOff>
    </xdr:from>
    <xdr:ext cx="405111" cy="259045"/>
    <xdr:sp macro="" textlink="">
      <xdr:nvSpPr>
        <xdr:cNvPr id="104" name="n_2mainValue有形固定資産減価償却率"/>
        <xdr:cNvSpPr txBox="1"/>
      </xdr:nvSpPr>
      <xdr:spPr>
        <a:xfrm>
          <a:off x="3086744" y="5683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105" name="n_3mainValue有形固定資産減価償却率"/>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29862</xdr:rowOff>
    </xdr:from>
    <xdr:ext cx="405111" cy="259045"/>
    <xdr:sp macro="" textlink="">
      <xdr:nvSpPr>
        <xdr:cNvPr id="106" name="n_4mainValue有形固定資産減価償却率"/>
        <xdr:cNvSpPr txBox="1"/>
      </xdr:nvSpPr>
      <xdr:spPr>
        <a:xfrm>
          <a:off x="1562744" y="5944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債務償還比率は、類似団体平均と比較して</a:t>
          </a:r>
          <a:r>
            <a:rPr kumimoji="1" lang="en-US" altLang="ja-JP" sz="1100">
              <a:latin typeface="ＭＳ Ｐゴシック" panose="020B0600070205080204" pitchFamily="50" charset="-128"/>
              <a:ea typeface="ＭＳ Ｐゴシック" panose="020B0600070205080204" pitchFamily="50" charset="-128"/>
            </a:rPr>
            <a:t>34.3</a:t>
          </a:r>
          <a:r>
            <a:rPr kumimoji="1" lang="ja-JP" altLang="en-US" sz="1100">
              <a:latin typeface="ＭＳ Ｐゴシック" panose="020B0600070205080204" pitchFamily="50" charset="-128"/>
              <a:ea typeface="ＭＳ Ｐゴシック" panose="020B0600070205080204" pitchFamily="50" charset="-128"/>
            </a:rPr>
            <a:t>ポイント下回っている。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前年度と比較すると</a:t>
          </a:r>
          <a:r>
            <a:rPr kumimoji="1" lang="en-US" altLang="ja-JP" sz="1100">
              <a:latin typeface="ＭＳ Ｐゴシック" panose="020B0600070205080204" pitchFamily="50" charset="-128"/>
              <a:ea typeface="ＭＳ Ｐゴシック" panose="020B0600070205080204" pitchFamily="50" charset="-128"/>
            </a:rPr>
            <a:t>29.3</a:t>
          </a:r>
          <a:r>
            <a:rPr kumimoji="1" lang="ja-JP" altLang="en-US" sz="1100">
              <a:latin typeface="ＭＳ Ｐゴシック" panose="020B0600070205080204" pitchFamily="50" charset="-128"/>
              <a:ea typeface="ＭＳ Ｐゴシック" panose="020B0600070205080204" pitchFamily="50" charset="-128"/>
            </a:rPr>
            <a:t>ポイント減少しており、主な要因としては、元利償還金が減少したこと等による。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122965</xdr:rowOff>
    </xdr:to>
    <xdr:cxnSp macro="">
      <xdr:nvCxnSpPr>
        <xdr:cNvPr id="135" name="直線コネクタ 134"/>
        <xdr:cNvCxnSpPr/>
      </xdr:nvCxnSpPr>
      <xdr:spPr>
        <a:xfrm flipV="1">
          <a:off x="14793595" y="5312833"/>
          <a:ext cx="1269" cy="1239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126792</xdr:rowOff>
    </xdr:from>
    <xdr:ext cx="560923" cy="259045"/>
    <xdr:sp macro="" textlink="">
      <xdr:nvSpPr>
        <xdr:cNvPr id="136" name="債務償還比率最小値テキスト"/>
        <xdr:cNvSpPr txBox="1"/>
      </xdr:nvSpPr>
      <xdr:spPr>
        <a:xfrm>
          <a:off x="14846300" y="65561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122965</xdr:rowOff>
    </xdr:from>
    <xdr:to>
      <xdr:col>76</xdr:col>
      <xdr:colOff>111125</xdr:colOff>
      <xdr:row>33</xdr:row>
      <xdr:rowOff>122965</xdr:rowOff>
    </xdr:to>
    <xdr:cxnSp macro="">
      <xdr:nvCxnSpPr>
        <xdr:cNvPr id="137" name="直線コネクタ 136"/>
        <xdr:cNvCxnSpPr/>
      </xdr:nvCxnSpPr>
      <xdr:spPr>
        <a:xfrm>
          <a:off x="14706600" y="655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60434</xdr:rowOff>
    </xdr:from>
    <xdr:ext cx="469744" cy="259045"/>
    <xdr:sp macro="" textlink="">
      <xdr:nvSpPr>
        <xdr:cNvPr id="140" name="債務償還比率平均値テキスト"/>
        <xdr:cNvSpPr txBox="1"/>
      </xdr:nvSpPr>
      <xdr:spPr>
        <a:xfrm>
          <a:off x="14846300" y="5632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82007</xdr:rowOff>
    </xdr:from>
    <xdr:to>
      <xdr:col>76</xdr:col>
      <xdr:colOff>73025</xdr:colOff>
      <xdr:row>29</xdr:row>
      <xdr:rowOff>12157</xdr:rowOff>
    </xdr:to>
    <xdr:sp macro="" textlink="">
      <xdr:nvSpPr>
        <xdr:cNvPr id="141" name="フローチャート: 判断 140"/>
        <xdr:cNvSpPr/>
      </xdr:nvSpPr>
      <xdr:spPr>
        <a:xfrm>
          <a:off x="14744700" y="565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94601</xdr:rowOff>
    </xdr:from>
    <xdr:to>
      <xdr:col>72</xdr:col>
      <xdr:colOff>123825</xdr:colOff>
      <xdr:row>29</xdr:row>
      <xdr:rowOff>24751</xdr:rowOff>
    </xdr:to>
    <xdr:sp macro="" textlink="">
      <xdr:nvSpPr>
        <xdr:cNvPr id="142" name="フローチャート: 判断 141"/>
        <xdr:cNvSpPr/>
      </xdr:nvSpPr>
      <xdr:spPr>
        <a:xfrm>
          <a:off x="14033500" y="566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77809</xdr:rowOff>
    </xdr:from>
    <xdr:to>
      <xdr:col>68</xdr:col>
      <xdr:colOff>123825</xdr:colOff>
      <xdr:row>29</xdr:row>
      <xdr:rowOff>7959</xdr:rowOff>
    </xdr:to>
    <xdr:sp macro="" textlink="">
      <xdr:nvSpPr>
        <xdr:cNvPr id="143" name="フローチャート: 判断 142"/>
        <xdr:cNvSpPr/>
      </xdr:nvSpPr>
      <xdr:spPr>
        <a:xfrm>
          <a:off x="13271500" y="5649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875</xdr:rowOff>
    </xdr:from>
    <xdr:to>
      <xdr:col>64</xdr:col>
      <xdr:colOff>123825</xdr:colOff>
      <xdr:row>29</xdr:row>
      <xdr:rowOff>102475</xdr:rowOff>
    </xdr:to>
    <xdr:sp macro="" textlink="">
      <xdr:nvSpPr>
        <xdr:cNvPr id="144" name="フローチャート: 判断 143"/>
        <xdr:cNvSpPr/>
      </xdr:nvSpPr>
      <xdr:spPr>
        <a:xfrm>
          <a:off x="12509500" y="5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5433</xdr:rowOff>
    </xdr:from>
    <xdr:to>
      <xdr:col>60</xdr:col>
      <xdr:colOff>123825</xdr:colOff>
      <xdr:row>29</xdr:row>
      <xdr:rowOff>107033</xdr:rowOff>
    </xdr:to>
    <xdr:sp macro="" textlink="">
      <xdr:nvSpPr>
        <xdr:cNvPr id="145" name="フローチャート: 判断 144"/>
        <xdr:cNvSpPr/>
      </xdr:nvSpPr>
      <xdr:spPr>
        <a:xfrm>
          <a:off x="11747500" y="574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40866</xdr:rowOff>
    </xdr:from>
    <xdr:to>
      <xdr:col>76</xdr:col>
      <xdr:colOff>73025</xdr:colOff>
      <xdr:row>28</xdr:row>
      <xdr:rowOff>142466</xdr:rowOff>
    </xdr:to>
    <xdr:sp macro="" textlink="">
      <xdr:nvSpPr>
        <xdr:cNvPr id="151" name="楕円 150"/>
        <xdr:cNvSpPr/>
      </xdr:nvSpPr>
      <xdr:spPr>
        <a:xfrm>
          <a:off x="14744700" y="56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63743</xdr:rowOff>
    </xdr:from>
    <xdr:ext cx="469744" cy="259045"/>
    <xdr:sp macro="" textlink="">
      <xdr:nvSpPr>
        <xdr:cNvPr id="152" name="債務償還比率該当値テキスト"/>
        <xdr:cNvSpPr txBox="1"/>
      </xdr:nvSpPr>
      <xdr:spPr>
        <a:xfrm>
          <a:off x="14846300" y="546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76009</xdr:rowOff>
    </xdr:from>
    <xdr:to>
      <xdr:col>72</xdr:col>
      <xdr:colOff>123825</xdr:colOff>
      <xdr:row>29</xdr:row>
      <xdr:rowOff>6159</xdr:rowOff>
    </xdr:to>
    <xdr:sp macro="" textlink="">
      <xdr:nvSpPr>
        <xdr:cNvPr id="153" name="楕円 152"/>
        <xdr:cNvSpPr/>
      </xdr:nvSpPr>
      <xdr:spPr>
        <a:xfrm>
          <a:off x="14033500" y="56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91666</xdr:rowOff>
    </xdr:from>
    <xdr:to>
      <xdr:col>76</xdr:col>
      <xdr:colOff>22225</xdr:colOff>
      <xdr:row>28</xdr:row>
      <xdr:rowOff>126809</xdr:rowOff>
    </xdr:to>
    <xdr:cxnSp macro="">
      <xdr:nvCxnSpPr>
        <xdr:cNvPr id="154" name="直線コネクタ 153"/>
        <xdr:cNvCxnSpPr/>
      </xdr:nvCxnSpPr>
      <xdr:spPr>
        <a:xfrm flipV="1">
          <a:off x="14084300" y="5663791"/>
          <a:ext cx="711200" cy="3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129385</xdr:rowOff>
    </xdr:from>
    <xdr:to>
      <xdr:col>68</xdr:col>
      <xdr:colOff>123825</xdr:colOff>
      <xdr:row>29</xdr:row>
      <xdr:rowOff>59535</xdr:rowOff>
    </xdr:to>
    <xdr:sp macro="" textlink="">
      <xdr:nvSpPr>
        <xdr:cNvPr id="155" name="楕円 154"/>
        <xdr:cNvSpPr/>
      </xdr:nvSpPr>
      <xdr:spPr>
        <a:xfrm>
          <a:off x="13271500" y="57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126809</xdr:rowOff>
    </xdr:from>
    <xdr:to>
      <xdr:col>72</xdr:col>
      <xdr:colOff>73025</xdr:colOff>
      <xdr:row>29</xdr:row>
      <xdr:rowOff>8735</xdr:rowOff>
    </xdr:to>
    <xdr:cxnSp macro="">
      <xdr:nvCxnSpPr>
        <xdr:cNvPr id="156" name="直線コネクタ 155"/>
        <xdr:cNvCxnSpPr/>
      </xdr:nvCxnSpPr>
      <xdr:spPr>
        <a:xfrm flipV="1">
          <a:off x="13322300" y="5698934"/>
          <a:ext cx="762000" cy="53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36259</xdr:rowOff>
    </xdr:from>
    <xdr:to>
      <xdr:col>64</xdr:col>
      <xdr:colOff>123825</xdr:colOff>
      <xdr:row>29</xdr:row>
      <xdr:rowOff>137859</xdr:rowOff>
    </xdr:to>
    <xdr:sp macro="" textlink="">
      <xdr:nvSpPr>
        <xdr:cNvPr id="157" name="楕円 156"/>
        <xdr:cNvSpPr/>
      </xdr:nvSpPr>
      <xdr:spPr>
        <a:xfrm>
          <a:off x="12509500" y="577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8735</xdr:rowOff>
    </xdr:from>
    <xdr:to>
      <xdr:col>68</xdr:col>
      <xdr:colOff>73025</xdr:colOff>
      <xdr:row>29</xdr:row>
      <xdr:rowOff>87059</xdr:rowOff>
    </xdr:to>
    <xdr:cxnSp macro="">
      <xdr:nvCxnSpPr>
        <xdr:cNvPr id="158" name="直線コネクタ 157"/>
        <xdr:cNvCxnSpPr/>
      </xdr:nvCxnSpPr>
      <xdr:spPr>
        <a:xfrm flipV="1">
          <a:off x="12560300" y="5752310"/>
          <a:ext cx="762000" cy="7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46934</xdr:rowOff>
    </xdr:from>
    <xdr:to>
      <xdr:col>60</xdr:col>
      <xdr:colOff>123825</xdr:colOff>
      <xdr:row>29</xdr:row>
      <xdr:rowOff>148534</xdr:rowOff>
    </xdr:to>
    <xdr:sp macro="" textlink="">
      <xdr:nvSpPr>
        <xdr:cNvPr id="159" name="楕円 158"/>
        <xdr:cNvSpPr/>
      </xdr:nvSpPr>
      <xdr:spPr>
        <a:xfrm>
          <a:off x="11747500" y="579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87059</xdr:rowOff>
    </xdr:from>
    <xdr:to>
      <xdr:col>64</xdr:col>
      <xdr:colOff>73025</xdr:colOff>
      <xdr:row>29</xdr:row>
      <xdr:rowOff>97734</xdr:rowOff>
    </xdr:to>
    <xdr:cxnSp macro="">
      <xdr:nvCxnSpPr>
        <xdr:cNvPr id="160" name="直線コネクタ 159"/>
        <xdr:cNvCxnSpPr/>
      </xdr:nvCxnSpPr>
      <xdr:spPr>
        <a:xfrm flipV="1">
          <a:off x="11798300" y="5830634"/>
          <a:ext cx="762000" cy="1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15878</xdr:rowOff>
    </xdr:from>
    <xdr:ext cx="469744" cy="259045"/>
    <xdr:sp macro="" textlink="">
      <xdr:nvSpPr>
        <xdr:cNvPr id="161" name="n_1aveValue債務償還比率"/>
        <xdr:cNvSpPr txBox="1"/>
      </xdr:nvSpPr>
      <xdr:spPr>
        <a:xfrm>
          <a:off x="13836727" y="57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24486</xdr:rowOff>
    </xdr:from>
    <xdr:ext cx="469744" cy="259045"/>
    <xdr:sp macro="" textlink="">
      <xdr:nvSpPr>
        <xdr:cNvPr id="162" name="n_2aveValue債務償還比率"/>
        <xdr:cNvSpPr txBox="1"/>
      </xdr:nvSpPr>
      <xdr:spPr>
        <a:xfrm>
          <a:off x="13087427" y="542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119002</xdr:rowOff>
    </xdr:from>
    <xdr:ext cx="469744" cy="259045"/>
    <xdr:sp macro="" textlink="">
      <xdr:nvSpPr>
        <xdr:cNvPr id="163" name="n_3aveValue債務償還比率"/>
        <xdr:cNvSpPr txBox="1"/>
      </xdr:nvSpPr>
      <xdr:spPr>
        <a:xfrm>
          <a:off x="12325427" y="5519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123560</xdr:rowOff>
    </xdr:from>
    <xdr:ext cx="469744" cy="259045"/>
    <xdr:sp macro="" textlink="">
      <xdr:nvSpPr>
        <xdr:cNvPr id="164" name="n_4aveValue債務償還比率"/>
        <xdr:cNvSpPr txBox="1"/>
      </xdr:nvSpPr>
      <xdr:spPr>
        <a:xfrm>
          <a:off x="11563427" y="5524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22686</xdr:rowOff>
    </xdr:from>
    <xdr:ext cx="469744" cy="259045"/>
    <xdr:sp macro="" textlink="">
      <xdr:nvSpPr>
        <xdr:cNvPr id="165" name="n_1mainValue債務償還比率"/>
        <xdr:cNvSpPr txBox="1"/>
      </xdr:nvSpPr>
      <xdr:spPr>
        <a:xfrm>
          <a:off x="13836727" y="542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50662</xdr:rowOff>
    </xdr:from>
    <xdr:ext cx="469744" cy="259045"/>
    <xdr:sp macro="" textlink="">
      <xdr:nvSpPr>
        <xdr:cNvPr id="166" name="n_2mainValue債務償還比率"/>
        <xdr:cNvSpPr txBox="1"/>
      </xdr:nvSpPr>
      <xdr:spPr>
        <a:xfrm>
          <a:off x="13087427" y="57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128986</xdr:rowOff>
    </xdr:from>
    <xdr:ext cx="469744" cy="259045"/>
    <xdr:sp macro="" textlink="">
      <xdr:nvSpPr>
        <xdr:cNvPr id="167" name="n_3mainValue債務償還比率"/>
        <xdr:cNvSpPr txBox="1"/>
      </xdr:nvSpPr>
      <xdr:spPr>
        <a:xfrm>
          <a:off x="12325427" y="587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139661</xdr:rowOff>
    </xdr:from>
    <xdr:ext cx="469744" cy="259045"/>
    <xdr:sp macro="" textlink="">
      <xdr:nvSpPr>
        <xdr:cNvPr id="168" name="n_4mainValue債務償還比率"/>
        <xdr:cNvSpPr txBox="1"/>
      </xdr:nvSpPr>
      <xdr:spPr>
        <a:xfrm>
          <a:off x="11563427" y="588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北海道せたな町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6,948
6,886
638.68
9,770,359
9,526,714
234,207
5,787,966
7,446,243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15240</xdr:rowOff>
    </xdr:from>
    <xdr:to>
      <xdr:col>24</xdr:col>
      <xdr:colOff>62865</xdr:colOff>
      <xdr:row>41</xdr:row>
      <xdr:rowOff>93345</xdr:rowOff>
    </xdr:to>
    <xdr:cxnSp macro="">
      <xdr:nvCxnSpPr>
        <xdr:cNvPr id="57" name="直線コネクタ 56"/>
        <xdr:cNvCxnSpPr/>
      </xdr:nvCxnSpPr>
      <xdr:spPr>
        <a:xfrm flipV="1">
          <a:off x="4634865" y="567309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97172</xdr:rowOff>
    </xdr:from>
    <xdr:ext cx="405111" cy="259045"/>
    <xdr:sp macro="" textlink="">
      <xdr:nvSpPr>
        <xdr:cNvPr id="58" name="【道路】&#10;有形固定資産減価償却率最小値テキスト"/>
        <xdr:cNvSpPr txBox="1"/>
      </xdr:nvSpPr>
      <xdr:spPr>
        <a:xfrm>
          <a:off x="4673600"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93345</xdr:rowOff>
    </xdr:from>
    <xdr:to>
      <xdr:col>24</xdr:col>
      <xdr:colOff>152400</xdr:colOff>
      <xdr:row>41</xdr:row>
      <xdr:rowOff>93345</xdr:rowOff>
    </xdr:to>
    <xdr:cxnSp macro="">
      <xdr:nvCxnSpPr>
        <xdr:cNvPr id="59" name="直線コネクタ 58"/>
        <xdr:cNvCxnSpPr/>
      </xdr:nvCxnSpPr>
      <xdr:spPr>
        <a:xfrm>
          <a:off x="4546600" y="712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133367</xdr:rowOff>
    </xdr:from>
    <xdr:ext cx="405111" cy="259045"/>
    <xdr:sp macro="" textlink="">
      <xdr:nvSpPr>
        <xdr:cNvPr id="60" name="【道路】&#10;有形固定資産減価償却率最大値テキスト"/>
        <xdr:cNvSpPr txBox="1"/>
      </xdr:nvSpPr>
      <xdr:spPr>
        <a:xfrm>
          <a:off x="4673600" y="544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15240</xdr:rowOff>
    </xdr:from>
    <xdr:to>
      <xdr:col>24</xdr:col>
      <xdr:colOff>152400</xdr:colOff>
      <xdr:row>33</xdr:row>
      <xdr:rowOff>15240</xdr:rowOff>
    </xdr:to>
    <xdr:cxnSp macro="">
      <xdr:nvCxnSpPr>
        <xdr:cNvPr id="61" name="直線コネクタ 60"/>
        <xdr:cNvCxnSpPr/>
      </xdr:nvCxnSpPr>
      <xdr:spPr>
        <a:xfrm>
          <a:off x="4546600" y="56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147337</xdr:rowOff>
    </xdr:from>
    <xdr:ext cx="405111" cy="259045"/>
    <xdr:sp macro="" textlink="">
      <xdr:nvSpPr>
        <xdr:cNvPr id="62" name="【道路】&#10;有形固定資産減価償却率平均値テキスト"/>
        <xdr:cNvSpPr txBox="1"/>
      </xdr:nvSpPr>
      <xdr:spPr>
        <a:xfrm>
          <a:off x="4673600" y="6490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124460</xdr:rowOff>
    </xdr:from>
    <xdr:to>
      <xdr:col>24</xdr:col>
      <xdr:colOff>114300</xdr:colOff>
      <xdr:row>39</xdr:row>
      <xdr:rowOff>54610</xdr:rowOff>
    </xdr:to>
    <xdr:sp macro="" textlink="">
      <xdr:nvSpPr>
        <xdr:cNvPr id="63" name="フローチャート: 判断 62"/>
        <xdr:cNvSpPr/>
      </xdr:nvSpPr>
      <xdr:spPr>
        <a:xfrm>
          <a:off x="45847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113030</xdr:rowOff>
    </xdr:from>
    <xdr:to>
      <xdr:col>20</xdr:col>
      <xdr:colOff>38100</xdr:colOff>
      <xdr:row>39</xdr:row>
      <xdr:rowOff>43180</xdr:rowOff>
    </xdr:to>
    <xdr:sp macro="" textlink="">
      <xdr:nvSpPr>
        <xdr:cNvPr id="64" name="フローチャート: 判断 63"/>
        <xdr:cNvSpPr/>
      </xdr:nvSpPr>
      <xdr:spPr>
        <a:xfrm>
          <a:off x="3746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74930</xdr:rowOff>
    </xdr:from>
    <xdr:to>
      <xdr:col>15</xdr:col>
      <xdr:colOff>101600</xdr:colOff>
      <xdr:row>39</xdr:row>
      <xdr:rowOff>5080</xdr:rowOff>
    </xdr:to>
    <xdr:sp macro="" textlink="">
      <xdr:nvSpPr>
        <xdr:cNvPr id="65" name="フローチャート: 判断 64"/>
        <xdr:cNvSpPr/>
      </xdr:nvSpPr>
      <xdr:spPr>
        <a:xfrm>
          <a:off x="2857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38735</xdr:rowOff>
    </xdr:from>
    <xdr:to>
      <xdr:col>10</xdr:col>
      <xdr:colOff>165100</xdr:colOff>
      <xdr:row>38</xdr:row>
      <xdr:rowOff>140335</xdr:rowOff>
    </xdr:to>
    <xdr:sp macro="" textlink="">
      <xdr:nvSpPr>
        <xdr:cNvPr id="66" name="フローチャート: 判断 65"/>
        <xdr:cNvSpPr/>
      </xdr:nvSpPr>
      <xdr:spPr>
        <a:xfrm>
          <a:off x="1968500" y="655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141605</xdr:rowOff>
    </xdr:from>
    <xdr:to>
      <xdr:col>6</xdr:col>
      <xdr:colOff>38100</xdr:colOff>
      <xdr:row>38</xdr:row>
      <xdr:rowOff>71755</xdr:rowOff>
    </xdr:to>
    <xdr:sp macro="" textlink="">
      <xdr:nvSpPr>
        <xdr:cNvPr id="67" name="フローチャート: 判断 66"/>
        <xdr:cNvSpPr/>
      </xdr:nvSpPr>
      <xdr:spPr>
        <a:xfrm>
          <a:off x="10795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126365</xdr:rowOff>
    </xdr:from>
    <xdr:to>
      <xdr:col>24</xdr:col>
      <xdr:colOff>114300</xdr:colOff>
      <xdr:row>39</xdr:row>
      <xdr:rowOff>56515</xdr:rowOff>
    </xdr:to>
    <xdr:sp macro="" textlink="">
      <xdr:nvSpPr>
        <xdr:cNvPr id="73" name="楕円 72"/>
        <xdr:cNvSpPr/>
      </xdr:nvSpPr>
      <xdr:spPr>
        <a:xfrm>
          <a:off x="45847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104792</xdr:rowOff>
    </xdr:from>
    <xdr:ext cx="405111" cy="259045"/>
    <xdr:sp macro="" textlink="">
      <xdr:nvSpPr>
        <xdr:cNvPr id="74" name="【道路】&#10;有形固定資産減価償却率該当値テキスト"/>
        <xdr:cNvSpPr txBox="1"/>
      </xdr:nvSpPr>
      <xdr:spPr>
        <a:xfrm>
          <a:off x="4673600"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101600</xdr:rowOff>
    </xdr:from>
    <xdr:to>
      <xdr:col>20</xdr:col>
      <xdr:colOff>38100</xdr:colOff>
      <xdr:row>39</xdr:row>
      <xdr:rowOff>31750</xdr:rowOff>
    </xdr:to>
    <xdr:sp macro="" textlink="">
      <xdr:nvSpPr>
        <xdr:cNvPr id="75" name="楕円 74"/>
        <xdr:cNvSpPr/>
      </xdr:nvSpPr>
      <xdr:spPr>
        <a:xfrm>
          <a:off x="3746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152400</xdr:rowOff>
    </xdr:from>
    <xdr:to>
      <xdr:col>24</xdr:col>
      <xdr:colOff>63500</xdr:colOff>
      <xdr:row>39</xdr:row>
      <xdr:rowOff>5715</xdr:rowOff>
    </xdr:to>
    <xdr:cxnSp macro="">
      <xdr:nvCxnSpPr>
        <xdr:cNvPr id="76" name="直線コネクタ 75"/>
        <xdr:cNvCxnSpPr/>
      </xdr:nvCxnSpPr>
      <xdr:spPr>
        <a:xfrm>
          <a:off x="3797300" y="666750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65405</xdr:rowOff>
    </xdr:from>
    <xdr:to>
      <xdr:col>15</xdr:col>
      <xdr:colOff>101600</xdr:colOff>
      <xdr:row>38</xdr:row>
      <xdr:rowOff>167005</xdr:rowOff>
    </xdr:to>
    <xdr:sp macro="" textlink="">
      <xdr:nvSpPr>
        <xdr:cNvPr id="77" name="楕円 76"/>
        <xdr:cNvSpPr/>
      </xdr:nvSpPr>
      <xdr:spPr>
        <a:xfrm>
          <a:off x="2857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116205</xdr:rowOff>
    </xdr:from>
    <xdr:to>
      <xdr:col>19</xdr:col>
      <xdr:colOff>177800</xdr:colOff>
      <xdr:row>38</xdr:row>
      <xdr:rowOff>152400</xdr:rowOff>
    </xdr:to>
    <xdr:cxnSp macro="">
      <xdr:nvCxnSpPr>
        <xdr:cNvPr id="78" name="直線コネクタ 77"/>
        <xdr:cNvCxnSpPr/>
      </xdr:nvCxnSpPr>
      <xdr:spPr>
        <a:xfrm>
          <a:off x="2908300" y="66313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33020</xdr:rowOff>
    </xdr:from>
    <xdr:to>
      <xdr:col>10</xdr:col>
      <xdr:colOff>165100</xdr:colOff>
      <xdr:row>38</xdr:row>
      <xdr:rowOff>134620</xdr:rowOff>
    </xdr:to>
    <xdr:sp macro="" textlink="">
      <xdr:nvSpPr>
        <xdr:cNvPr id="79" name="楕円 78"/>
        <xdr:cNvSpPr/>
      </xdr:nvSpPr>
      <xdr:spPr>
        <a:xfrm>
          <a:off x="1968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83820</xdr:rowOff>
    </xdr:from>
    <xdr:to>
      <xdr:col>15</xdr:col>
      <xdr:colOff>50800</xdr:colOff>
      <xdr:row>38</xdr:row>
      <xdr:rowOff>116205</xdr:rowOff>
    </xdr:to>
    <xdr:cxnSp macro="">
      <xdr:nvCxnSpPr>
        <xdr:cNvPr id="80" name="直線コネクタ 79"/>
        <xdr:cNvCxnSpPr/>
      </xdr:nvCxnSpPr>
      <xdr:spPr>
        <a:xfrm>
          <a:off x="2019300" y="65989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166370</xdr:rowOff>
    </xdr:from>
    <xdr:to>
      <xdr:col>6</xdr:col>
      <xdr:colOff>38100</xdr:colOff>
      <xdr:row>38</xdr:row>
      <xdr:rowOff>96520</xdr:rowOff>
    </xdr:to>
    <xdr:sp macro="" textlink="">
      <xdr:nvSpPr>
        <xdr:cNvPr id="81" name="楕円 80"/>
        <xdr:cNvSpPr/>
      </xdr:nvSpPr>
      <xdr:spPr>
        <a:xfrm>
          <a:off x="1079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45720</xdr:rowOff>
    </xdr:from>
    <xdr:to>
      <xdr:col>10</xdr:col>
      <xdr:colOff>114300</xdr:colOff>
      <xdr:row>38</xdr:row>
      <xdr:rowOff>83820</xdr:rowOff>
    </xdr:to>
    <xdr:cxnSp macro="">
      <xdr:nvCxnSpPr>
        <xdr:cNvPr id="82" name="直線コネクタ 81"/>
        <xdr:cNvCxnSpPr/>
      </xdr:nvCxnSpPr>
      <xdr:spPr>
        <a:xfrm>
          <a:off x="1130300" y="65608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34307</xdr:rowOff>
    </xdr:from>
    <xdr:ext cx="405111" cy="259045"/>
    <xdr:sp macro="" textlink="">
      <xdr:nvSpPr>
        <xdr:cNvPr id="83" name="n_1aveValue【道路】&#10;有形固定資産減価償却率"/>
        <xdr:cNvSpPr txBox="1"/>
      </xdr:nvSpPr>
      <xdr:spPr>
        <a:xfrm>
          <a:off x="3582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167657</xdr:rowOff>
    </xdr:from>
    <xdr:ext cx="405111" cy="259045"/>
    <xdr:sp macro="" textlink="">
      <xdr:nvSpPr>
        <xdr:cNvPr id="84" name="n_2aveValue【道路】&#10;有形固定資産減価償却率"/>
        <xdr:cNvSpPr txBox="1"/>
      </xdr:nvSpPr>
      <xdr:spPr>
        <a:xfrm>
          <a:off x="2705744" y="668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131462</xdr:rowOff>
    </xdr:from>
    <xdr:ext cx="405111" cy="259045"/>
    <xdr:sp macro="" textlink="">
      <xdr:nvSpPr>
        <xdr:cNvPr id="85" name="n_3aveValue【道路】&#10;有形固定資産減価償却率"/>
        <xdr:cNvSpPr txBox="1"/>
      </xdr:nvSpPr>
      <xdr:spPr>
        <a:xfrm>
          <a:off x="1816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88282</xdr:rowOff>
    </xdr:from>
    <xdr:ext cx="405111" cy="259045"/>
    <xdr:sp macro="" textlink="">
      <xdr:nvSpPr>
        <xdr:cNvPr id="86" name="n_4aveValue【道路】&#10;有形固定資産減価償却率"/>
        <xdr:cNvSpPr txBox="1"/>
      </xdr:nvSpPr>
      <xdr:spPr>
        <a:xfrm>
          <a:off x="927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48277</xdr:rowOff>
    </xdr:from>
    <xdr:ext cx="405111" cy="259045"/>
    <xdr:sp macro="" textlink="">
      <xdr:nvSpPr>
        <xdr:cNvPr id="87" name="n_1mainValue【道路】&#10;有形固定資産減価償却率"/>
        <xdr:cNvSpPr txBox="1"/>
      </xdr:nvSpPr>
      <xdr:spPr>
        <a:xfrm>
          <a:off x="3582044"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12082</xdr:rowOff>
    </xdr:from>
    <xdr:ext cx="405111" cy="259045"/>
    <xdr:sp macro="" textlink="">
      <xdr:nvSpPr>
        <xdr:cNvPr id="88" name="n_2mainValue【道路】&#10;有形固定資産減価償却率"/>
        <xdr:cNvSpPr txBox="1"/>
      </xdr:nvSpPr>
      <xdr:spPr>
        <a:xfrm>
          <a:off x="2705744" y="635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151147</xdr:rowOff>
    </xdr:from>
    <xdr:ext cx="405111" cy="259045"/>
    <xdr:sp macro="" textlink="">
      <xdr:nvSpPr>
        <xdr:cNvPr id="89" name="n_3mainValue【道路】&#10;有形固定資産減価償却率"/>
        <xdr:cNvSpPr txBox="1"/>
      </xdr:nvSpPr>
      <xdr:spPr>
        <a:xfrm>
          <a:off x="1816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87647</xdr:rowOff>
    </xdr:from>
    <xdr:ext cx="405111" cy="259045"/>
    <xdr:sp macro="" textlink="">
      <xdr:nvSpPr>
        <xdr:cNvPr id="90" name="n_4mainValue【道路】&#10;有形固定資産減価償却率"/>
        <xdr:cNvSpPr txBox="1"/>
      </xdr:nvSpPr>
      <xdr:spPr>
        <a:xfrm>
          <a:off x="927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4" name="テキスト ボックス 103"/>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0" name="テキスト ボックス 109"/>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2" name="テキスト ボックス 111"/>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161520</xdr:rowOff>
    </xdr:from>
    <xdr:to>
      <xdr:col>54</xdr:col>
      <xdr:colOff>189865</xdr:colOff>
      <xdr:row>42</xdr:row>
      <xdr:rowOff>12607</xdr:rowOff>
    </xdr:to>
    <xdr:cxnSp macro="">
      <xdr:nvCxnSpPr>
        <xdr:cNvPr id="114" name="直線コネクタ 113"/>
        <xdr:cNvCxnSpPr/>
      </xdr:nvCxnSpPr>
      <xdr:spPr>
        <a:xfrm flipV="1">
          <a:off x="10476865" y="5819370"/>
          <a:ext cx="0" cy="1394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16434</xdr:rowOff>
    </xdr:from>
    <xdr:ext cx="534377" cy="259045"/>
    <xdr:sp macro="" textlink="">
      <xdr:nvSpPr>
        <xdr:cNvPr id="115" name="【道路】&#10;一人当たり延長最小値テキスト"/>
        <xdr:cNvSpPr txBox="1"/>
      </xdr:nvSpPr>
      <xdr:spPr>
        <a:xfrm>
          <a:off x="10515600" y="721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12607</xdr:rowOff>
    </xdr:from>
    <xdr:to>
      <xdr:col>55</xdr:col>
      <xdr:colOff>88900</xdr:colOff>
      <xdr:row>42</xdr:row>
      <xdr:rowOff>12607</xdr:rowOff>
    </xdr:to>
    <xdr:cxnSp macro="">
      <xdr:nvCxnSpPr>
        <xdr:cNvPr id="116" name="直線コネクタ 115"/>
        <xdr:cNvCxnSpPr/>
      </xdr:nvCxnSpPr>
      <xdr:spPr>
        <a:xfrm>
          <a:off x="10388600" y="721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108197</xdr:rowOff>
    </xdr:from>
    <xdr:ext cx="690189" cy="259045"/>
    <xdr:sp macro="" textlink="">
      <xdr:nvSpPr>
        <xdr:cNvPr id="117" name="【道路】&#10;一人当たり延長最大値テキスト"/>
        <xdr:cNvSpPr txBox="1"/>
      </xdr:nvSpPr>
      <xdr:spPr>
        <a:xfrm>
          <a:off x="10515600" y="5594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161520</xdr:rowOff>
    </xdr:from>
    <xdr:to>
      <xdr:col>55</xdr:col>
      <xdr:colOff>88900</xdr:colOff>
      <xdr:row>33</xdr:row>
      <xdr:rowOff>161520</xdr:rowOff>
    </xdr:to>
    <xdr:cxnSp macro="">
      <xdr:nvCxnSpPr>
        <xdr:cNvPr id="118" name="直線コネクタ 117"/>
        <xdr:cNvCxnSpPr/>
      </xdr:nvCxnSpPr>
      <xdr:spPr>
        <a:xfrm>
          <a:off x="10388600" y="5819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72958</xdr:rowOff>
    </xdr:from>
    <xdr:ext cx="534377" cy="259045"/>
    <xdr:sp macro="" textlink="">
      <xdr:nvSpPr>
        <xdr:cNvPr id="119" name="【道路】&#10;一人当たり延長平均値テキスト"/>
        <xdr:cNvSpPr txBox="1"/>
      </xdr:nvSpPr>
      <xdr:spPr>
        <a:xfrm>
          <a:off x="10515600" y="69309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50081</xdr:rowOff>
    </xdr:from>
    <xdr:to>
      <xdr:col>55</xdr:col>
      <xdr:colOff>50800</xdr:colOff>
      <xdr:row>41</xdr:row>
      <xdr:rowOff>151681</xdr:rowOff>
    </xdr:to>
    <xdr:sp macro="" textlink="">
      <xdr:nvSpPr>
        <xdr:cNvPr id="120" name="フローチャート: 判断 119"/>
        <xdr:cNvSpPr/>
      </xdr:nvSpPr>
      <xdr:spPr>
        <a:xfrm>
          <a:off x="10426700" y="7079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57858</xdr:rowOff>
    </xdr:from>
    <xdr:to>
      <xdr:col>50</xdr:col>
      <xdr:colOff>165100</xdr:colOff>
      <xdr:row>41</xdr:row>
      <xdr:rowOff>159458</xdr:rowOff>
    </xdr:to>
    <xdr:sp macro="" textlink="">
      <xdr:nvSpPr>
        <xdr:cNvPr id="121" name="フローチャート: 判断 120"/>
        <xdr:cNvSpPr/>
      </xdr:nvSpPr>
      <xdr:spPr>
        <a:xfrm>
          <a:off x="9588500" y="708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55887</xdr:rowOff>
    </xdr:from>
    <xdr:to>
      <xdr:col>46</xdr:col>
      <xdr:colOff>38100</xdr:colOff>
      <xdr:row>41</xdr:row>
      <xdr:rowOff>157487</xdr:rowOff>
    </xdr:to>
    <xdr:sp macro="" textlink="">
      <xdr:nvSpPr>
        <xdr:cNvPr id="122" name="フローチャート: 判断 121"/>
        <xdr:cNvSpPr/>
      </xdr:nvSpPr>
      <xdr:spPr>
        <a:xfrm>
          <a:off x="8699500" y="708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86602</xdr:rowOff>
    </xdr:from>
    <xdr:to>
      <xdr:col>41</xdr:col>
      <xdr:colOff>101600</xdr:colOff>
      <xdr:row>42</xdr:row>
      <xdr:rowOff>16752</xdr:rowOff>
    </xdr:to>
    <xdr:sp macro="" textlink="">
      <xdr:nvSpPr>
        <xdr:cNvPr id="123" name="フローチャート: 判断 122"/>
        <xdr:cNvSpPr/>
      </xdr:nvSpPr>
      <xdr:spPr>
        <a:xfrm>
          <a:off x="7810500" y="711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80835</xdr:rowOff>
    </xdr:from>
    <xdr:to>
      <xdr:col>36</xdr:col>
      <xdr:colOff>165100</xdr:colOff>
      <xdr:row>42</xdr:row>
      <xdr:rowOff>10985</xdr:rowOff>
    </xdr:to>
    <xdr:sp macro="" textlink="">
      <xdr:nvSpPr>
        <xdr:cNvPr id="124" name="フローチャート: 判断 123"/>
        <xdr:cNvSpPr/>
      </xdr:nvSpPr>
      <xdr:spPr>
        <a:xfrm>
          <a:off x="6921500" y="71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84002</xdr:rowOff>
    </xdr:from>
    <xdr:to>
      <xdr:col>55</xdr:col>
      <xdr:colOff>50800</xdr:colOff>
      <xdr:row>42</xdr:row>
      <xdr:rowOff>14152</xdr:rowOff>
    </xdr:to>
    <xdr:sp macro="" textlink="">
      <xdr:nvSpPr>
        <xdr:cNvPr id="130" name="楕円 129"/>
        <xdr:cNvSpPr/>
      </xdr:nvSpPr>
      <xdr:spPr>
        <a:xfrm>
          <a:off x="10426700" y="711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28509</xdr:rowOff>
    </xdr:from>
    <xdr:ext cx="534377" cy="259045"/>
    <xdr:sp macro="" textlink="">
      <xdr:nvSpPr>
        <xdr:cNvPr id="131" name="【道路】&#10;一人当たり延長該当値テキスト"/>
        <xdr:cNvSpPr txBox="1"/>
      </xdr:nvSpPr>
      <xdr:spPr>
        <a:xfrm>
          <a:off x="10515600" y="705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86083</xdr:rowOff>
    </xdr:from>
    <xdr:to>
      <xdr:col>50</xdr:col>
      <xdr:colOff>165100</xdr:colOff>
      <xdr:row>42</xdr:row>
      <xdr:rowOff>16233</xdr:rowOff>
    </xdr:to>
    <xdr:sp macro="" textlink="">
      <xdr:nvSpPr>
        <xdr:cNvPr id="132" name="楕円 131"/>
        <xdr:cNvSpPr/>
      </xdr:nvSpPr>
      <xdr:spPr>
        <a:xfrm>
          <a:off x="9588500" y="711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134802</xdr:rowOff>
    </xdr:from>
    <xdr:to>
      <xdr:col>55</xdr:col>
      <xdr:colOff>0</xdr:colOff>
      <xdr:row>41</xdr:row>
      <xdr:rowOff>136883</xdr:rowOff>
    </xdr:to>
    <xdr:cxnSp macro="">
      <xdr:nvCxnSpPr>
        <xdr:cNvPr id="133" name="直線コネクタ 132"/>
        <xdr:cNvCxnSpPr/>
      </xdr:nvCxnSpPr>
      <xdr:spPr>
        <a:xfrm flipV="1">
          <a:off x="9639300" y="7164252"/>
          <a:ext cx="8382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88263</xdr:rowOff>
    </xdr:from>
    <xdr:to>
      <xdr:col>46</xdr:col>
      <xdr:colOff>38100</xdr:colOff>
      <xdr:row>42</xdr:row>
      <xdr:rowOff>18413</xdr:rowOff>
    </xdr:to>
    <xdr:sp macro="" textlink="">
      <xdr:nvSpPr>
        <xdr:cNvPr id="134" name="楕円 133"/>
        <xdr:cNvSpPr/>
      </xdr:nvSpPr>
      <xdr:spPr>
        <a:xfrm>
          <a:off x="8699500" y="71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136883</xdr:rowOff>
    </xdr:from>
    <xdr:to>
      <xdr:col>50</xdr:col>
      <xdr:colOff>114300</xdr:colOff>
      <xdr:row>41</xdr:row>
      <xdr:rowOff>139063</xdr:rowOff>
    </xdr:to>
    <xdr:cxnSp macro="">
      <xdr:nvCxnSpPr>
        <xdr:cNvPr id="135" name="直線コネクタ 134"/>
        <xdr:cNvCxnSpPr/>
      </xdr:nvCxnSpPr>
      <xdr:spPr>
        <a:xfrm flipV="1">
          <a:off x="8750300" y="7166333"/>
          <a:ext cx="889000" cy="2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90133</xdr:rowOff>
    </xdr:from>
    <xdr:to>
      <xdr:col>41</xdr:col>
      <xdr:colOff>101600</xdr:colOff>
      <xdr:row>42</xdr:row>
      <xdr:rowOff>20283</xdr:rowOff>
    </xdr:to>
    <xdr:sp macro="" textlink="">
      <xdr:nvSpPr>
        <xdr:cNvPr id="136" name="楕円 135"/>
        <xdr:cNvSpPr/>
      </xdr:nvSpPr>
      <xdr:spPr>
        <a:xfrm>
          <a:off x="7810500" y="711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139063</xdr:rowOff>
    </xdr:from>
    <xdr:to>
      <xdr:col>45</xdr:col>
      <xdr:colOff>177800</xdr:colOff>
      <xdr:row>41</xdr:row>
      <xdr:rowOff>140933</xdr:rowOff>
    </xdr:to>
    <xdr:cxnSp macro="">
      <xdr:nvCxnSpPr>
        <xdr:cNvPr id="137" name="直線コネクタ 136"/>
        <xdr:cNvCxnSpPr/>
      </xdr:nvCxnSpPr>
      <xdr:spPr>
        <a:xfrm flipV="1">
          <a:off x="7861300" y="7168513"/>
          <a:ext cx="889000" cy="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91729</xdr:rowOff>
    </xdr:from>
    <xdr:to>
      <xdr:col>36</xdr:col>
      <xdr:colOff>165100</xdr:colOff>
      <xdr:row>42</xdr:row>
      <xdr:rowOff>21879</xdr:rowOff>
    </xdr:to>
    <xdr:sp macro="" textlink="">
      <xdr:nvSpPr>
        <xdr:cNvPr id="138" name="楕円 137"/>
        <xdr:cNvSpPr/>
      </xdr:nvSpPr>
      <xdr:spPr>
        <a:xfrm>
          <a:off x="6921500" y="712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140933</xdr:rowOff>
    </xdr:from>
    <xdr:to>
      <xdr:col>41</xdr:col>
      <xdr:colOff>50800</xdr:colOff>
      <xdr:row>41</xdr:row>
      <xdr:rowOff>142529</xdr:rowOff>
    </xdr:to>
    <xdr:cxnSp macro="">
      <xdr:nvCxnSpPr>
        <xdr:cNvPr id="139" name="直線コネクタ 138"/>
        <xdr:cNvCxnSpPr/>
      </xdr:nvCxnSpPr>
      <xdr:spPr>
        <a:xfrm flipV="1">
          <a:off x="6972300" y="7170383"/>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4535</xdr:rowOff>
    </xdr:from>
    <xdr:ext cx="534377" cy="259045"/>
    <xdr:sp macro="" textlink="">
      <xdr:nvSpPr>
        <xdr:cNvPr id="140" name="n_1aveValue【道路】&#10;一人当たり延長"/>
        <xdr:cNvSpPr txBox="1"/>
      </xdr:nvSpPr>
      <xdr:spPr>
        <a:xfrm>
          <a:off x="9359411" y="68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2564</xdr:rowOff>
    </xdr:from>
    <xdr:ext cx="534377" cy="259045"/>
    <xdr:sp macro="" textlink="">
      <xdr:nvSpPr>
        <xdr:cNvPr id="141" name="n_2aveValue【道路】&#10;一人当たり延長"/>
        <xdr:cNvSpPr txBox="1"/>
      </xdr:nvSpPr>
      <xdr:spPr>
        <a:xfrm>
          <a:off x="8483111" y="686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33279</xdr:rowOff>
    </xdr:from>
    <xdr:ext cx="534377" cy="259045"/>
    <xdr:sp macro="" textlink="">
      <xdr:nvSpPr>
        <xdr:cNvPr id="142" name="n_3aveValue【道路】&#10;一人当たり延長"/>
        <xdr:cNvSpPr txBox="1"/>
      </xdr:nvSpPr>
      <xdr:spPr>
        <a:xfrm>
          <a:off x="7594111" y="689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27512</xdr:rowOff>
    </xdr:from>
    <xdr:ext cx="534377" cy="259045"/>
    <xdr:sp macro="" textlink="">
      <xdr:nvSpPr>
        <xdr:cNvPr id="143" name="n_4aveValue【道路】&#10;一人当たり延長"/>
        <xdr:cNvSpPr txBox="1"/>
      </xdr:nvSpPr>
      <xdr:spPr>
        <a:xfrm>
          <a:off x="6705111" y="688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7360</xdr:rowOff>
    </xdr:from>
    <xdr:ext cx="534377" cy="259045"/>
    <xdr:sp macro="" textlink="">
      <xdr:nvSpPr>
        <xdr:cNvPr id="144" name="n_1mainValue【道路】&#10;一人当たり延長"/>
        <xdr:cNvSpPr txBox="1"/>
      </xdr:nvSpPr>
      <xdr:spPr>
        <a:xfrm>
          <a:off x="9359411" y="72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9540</xdr:rowOff>
    </xdr:from>
    <xdr:ext cx="534377" cy="259045"/>
    <xdr:sp macro="" textlink="">
      <xdr:nvSpPr>
        <xdr:cNvPr id="145" name="n_2mainValue【道路】&#10;一人当たり延長"/>
        <xdr:cNvSpPr txBox="1"/>
      </xdr:nvSpPr>
      <xdr:spPr>
        <a:xfrm>
          <a:off x="8483111" y="721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11410</xdr:rowOff>
    </xdr:from>
    <xdr:ext cx="534377" cy="259045"/>
    <xdr:sp macro="" textlink="">
      <xdr:nvSpPr>
        <xdr:cNvPr id="146" name="n_3mainValue【道路】&#10;一人当たり延長"/>
        <xdr:cNvSpPr txBox="1"/>
      </xdr:nvSpPr>
      <xdr:spPr>
        <a:xfrm>
          <a:off x="7594111" y="721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13006</xdr:rowOff>
    </xdr:from>
    <xdr:ext cx="534377" cy="259045"/>
    <xdr:sp macro="" textlink="">
      <xdr:nvSpPr>
        <xdr:cNvPr id="147" name="n_4mainValue【道路】&#10;一人当たり延長"/>
        <xdr:cNvSpPr txBox="1"/>
      </xdr:nvSpPr>
      <xdr:spPr>
        <a:xfrm>
          <a:off x="6705111" y="721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70213</xdr:rowOff>
    </xdr:to>
    <xdr:cxnSp macro="">
      <xdr:nvCxnSpPr>
        <xdr:cNvPr id="173" name="直線コネクタ 172"/>
        <xdr:cNvCxnSpPr/>
      </xdr:nvCxnSpPr>
      <xdr:spPr>
        <a:xfrm flipV="1">
          <a:off x="4634865" y="9579973"/>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74040</xdr:rowOff>
    </xdr:from>
    <xdr:ext cx="405111" cy="259045"/>
    <xdr:sp macro="" textlink="">
      <xdr:nvSpPr>
        <xdr:cNvPr id="174" name="【橋りょう・トンネル】&#10;有形固定資産減価償却率最小値テキスト"/>
        <xdr:cNvSpPr txBox="1"/>
      </xdr:nvSpPr>
      <xdr:spPr>
        <a:xfrm>
          <a:off x="4673600" y="1104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70213</xdr:rowOff>
    </xdr:from>
    <xdr:to>
      <xdr:col>24</xdr:col>
      <xdr:colOff>152400</xdr:colOff>
      <xdr:row>64</xdr:row>
      <xdr:rowOff>70213</xdr:rowOff>
    </xdr:to>
    <xdr:cxnSp macro="">
      <xdr:nvCxnSpPr>
        <xdr:cNvPr id="175" name="直線コネクタ 174"/>
        <xdr:cNvCxnSpPr/>
      </xdr:nvCxnSpPr>
      <xdr:spPr>
        <a:xfrm>
          <a:off x="4546600" y="1104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340478" cy="259045"/>
    <xdr:sp macro="" textlink="">
      <xdr:nvSpPr>
        <xdr:cNvPr id="176" name="【橋りょう・トンネル】&#10;有形固定資産減価償却率最大値テキスト"/>
        <xdr:cNvSpPr txBox="1"/>
      </xdr:nvSpPr>
      <xdr:spPr>
        <a:xfrm>
          <a:off x="4673600" y="935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77" name="直線コネクタ 176"/>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78" name="【橋りょう・トンネル】&#10;有形固定資産減価償却率平均値テキスト"/>
        <xdr:cNvSpPr txBox="1"/>
      </xdr:nvSpPr>
      <xdr:spPr>
        <a:xfrm>
          <a:off x="4673600" y="1025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79" name="フローチャート: 判断 178"/>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102688</xdr:rowOff>
    </xdr:from>
    <xdr:to>
      <xdr:col>20</xdr:col>
      <xdr:colOff>38100</xdr:colOff>
      <xdr:row>61</xdr:row>
      <xdr:rowOff>32838</xdr:rowOff>
    </xdr:to>
    <xdr:sp macro="" textlink="">
      <xdr:nvSpPr>
        <xdr:cNvPr id="180" name="フローチャート: 判断 179"/>
        <xdr:cNvSpPr/>
      </xdr:nvSpPr>
      <xdr:spPr>
        <a:xfrm>
          <a:off x="3746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2" name="フローチャート: 判断 181"/>
        <xdr:cNvSpPr/>
      </xdr:nvSpPr>
      <xdr:spPr>
        <a:xfrm>
          <a:off x="1968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9" name="楕円 188"/>
        <xdr:cNvSpPr/>
      </xdr:nvSpPr>
      <xdr:spPr>
        <a:xfrm>
          <a:off x="4584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133367</xdr:rowOff>
    </xdr:from>
    <xdr:ext cx="405111" cy="259045"/>
    <xdr:sp macro="" textlink="">
      <xdr:nvSpPr>
        <xdr:cNvPr id="190" name="【橋りょう・トンネル】&#10;有形固定資産減価償却率該当値テキスト"/>
        <xdr:cNvSpPr txBox="1"/>
      </xdr:nvSpPr>
      <xdr:spPr>
        <a:xfrm>
          <a:off x="46736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140244</xdr:rowOff>
    </xdr:from>
    <xdr:to>
      <xdr:col>20</xdr:col>
      <xdr:colOff>38100</xdr:colOff>
      <xdr:row>62</xdr:row>
      <xdr:rowOff>70394</xdr:rowOff>
    </xdr:to>
    <xdr:sp macro="" textlink="">
      <xdr:nvSpPr>
        <xdr:cNvPr id="191" name="楕円 190"/>
        <xdr:cNvSpPr/>
      </xdr:nvSpPr>
      <xdr:spPr>
        <a:xfrm>
          <a:off x="3746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19594</xdr:rowOff>
    </xdr:from>
    <xdr:to>
      <xdr:col>24</xdr:col>
      <xdr:colOff>63500</xdr:colOff>
      <xdr:row>62</xdr:row>
      <xdr:rowOff>34290</xdr:rowOff>
    </xdr:to>
    <xdr:cxnSp macro="">
      <xdr:nvCxnSpPr>
        <xdr:cNvPr id="192" name="直線コネクタ 191"/>
        <xdr:cNvCxnSpPr/>
      </xdr:nvCxnSpPr>
      <xdr:spPr>
        <a:xfrm>
          <a:off x="3797300" y="1064949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123916</xdr:rowOff>
    </xdr:from>
    <xdr:to>
      <xdr:col>15</xdr:col>
      <xdr:colOff>101600</xdr:colOff>
      <xdr:row>62</xdr:row>
      <xdr:rowOff>54066</xdr:rowOff>
    </xdr:to>
    <xdr:sp macro="" textlink="">
      <xdr:nvSpPr>
        <xdr:cNvPr id="193" name="楕円 192"/>
        <xdr:cNvSpPr/>
      </xdr:nvSpPr>
      <xdr:spPr>
        <a:xfrm>
          <a:off x="28575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3266</xdr:rowOff>
    </xdr:from>
    <xdr:to>
      <xdr:col>19</xdr:col>
      <xdr:colOff>177800</xdr:colOff>
      <xdr:row>62</xdr:row>
      <xdr:rowOff>19594</xdr:rowOff>
    </xdr:to>
    <xdr:cxnSp macro="">
      <xdr:nvCxnSpPr>
        <xdr:cNvPr id="194" name="直線コネクタ 193"/>
        <xdr:cNvCxnSpPr/>
      </xdr:nvCxnSpPr>
      <xdr:spPr>
        <a:xfrm>
          <a:off x="2908300" y="1063316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102688</xdr:rowOff>
    </xdr:from>
    <xdr:to>
      <xdr:col>10</xdr:col>
      <xdr:colOff>165100</xdr:colOff>
      <xdr:row>62</xdr:row>
      <xdr:rowOff>32838</xdr:rowOff>
    </xdr:to>
    <xdr:sp macro="" textlink="">
      <xdr:nvSpPr>
        <xdr:cNvPr id="195" name="楕円 194"/>
        <xdr:cNvSpPr/>
      </xdr:nvSpPr>
      <xdr:spPr>
        <a:xfrm>
          <a:off x="1968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153488</xdr:rowOff>
    </xdr:from>
    <xdr:to>
      <xdr:col>15</xdr:col>
      <xdr:colOff>50800</xdr:colOff>
      <xdr:row>62</xdr:row>
      <xdr:rowOff>3266</xdr:rowOff>
    </xdr:to>
    <xdr:cxnSp macro="">
      <xdr:nvCxnSpPr>
        <xdr:cNvPr id="196" name="直線コネクタ 195"/>
        <xdr:cNvCxnSpPr/>
      </xdr:nvCxnSpPr>
      <xdr:spPr>
        <a:xfrm>
          <a:off x="2019300" y="1061193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94524</xdr:rowOff>
    </xdr:from>
    <xdr:to>
      <xdr:col>6</xdr:col>
      <xdr:colOff>38100</xdr:colOff>
      <xdr:row>62</xdr:row>
      <xdr:rowOff>24674</xdr:rowOff>
    </xdr:to>
    <xdr:sp macro="" textlink="">
      <xdr:nvSpPr>
        <xdr:cNvPr id="197" name="楕円 196"/>
        <xdr:cNvSpPr/>
      </xdr:nvSpPr>
      <xdr:spPr>
        <a:xfrm>
          <a:off x="1079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145324</xdr:rowOff>
    </xdr:from>
    <xdr:to>
      <xdr:col>10</xdr:col>
      <xdr:colOff>114300</xdr:colOff>
      <xdr:row>61</xdr:row>
      <xdr:rowOff>153488</xdr:rowOff>
    </xdr:to>
    <xdr:cxnSp macro="">
      <xdr:nvCxnSpPr>
        <xdr:cNvPr id="198" name="直線コネクタ 197"/>
        <xdr:cNvCxnSpPr/>
      </xdr:nvCxnSpPr>
      <xdr:spPr>
        <a:xfrm>
          <a:off x="1130300" y="106037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49365</xdr:rowOff>
    </xdr:from>
    <xdr:ext cx="405111" cy="259045"/>
    <xdr:sp macro="" textlink="">
      <xdr:nvSpPr>
        <xdr:cNvPr id="199" name="n_1aveValue【橋りょう・トンネル】&#10;有形固定資産減価償却率"/>
        <xdr:cNvSpPr txBox="1"/>
      </xdr:nvSpPr>
      <xdr:spPr>
        <a:xfrm>
          <a:off x="3582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1" name="n_3aveValue【橋りょう・トンネル】&#10;有形固定資産減価償却率"/>
        <xdr:cNvSpPr txBox="1"/>
      </xdr:nvSpPr>
      <xdr:spPr>
        <a:xfrm>
          <a:off x="1816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61521</xdr:rowOff>
    </xdr:from>
    <xdr:ext cx="405111" cy="259045"/>
    <xdr:sp macro="" textlink="">
      <xdr:nvSpPr>
        <xdr:cNvPr id="203" name="n_1mainValue【橋りょう・トンネル】&#10;有形固定資産減価償却率"/>
        <xdr:cNvSpPr txBox="1"/>
      </xdr:nvSpPr>
      <xdr:spPr>
        <a:xfrm>
          <a:off x="35820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45193</xdr:rowOff>
    </xdr:from>
    <xdr:ext cx="405111" cy="259045"/>
    <xdr:sp macro="" textlink="">
      <xdr:nvSpPr>
        <xdr:cNvPr id="204" name="n_2mainValue【橋りょう・トンネル】&#10;有形固定資産減価償却率"/>
        <xdr:cNvSpPr txBox="1"/>
      </xdr:nvSpPr>
      <xdr:spPr>
        <a:xfrm>
          <a:off x="2705744" y="1067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23965</xdr:rowOff>
    </xdr:from>
    <xdr:ext cx="405111" cy="259045"/>
    <xdr:sp macro="" textlink="">
      <xdr:nvSpPr>
        <xdr:cNvPr id="205" name="n_3mainValue【橋りょう・トンネル】&#10;有形固定資産減価償却率"/>
        <xdr:cNvSpPr txBox="1"/>
      </xdr:nvSpPr>
      <xdr:spPr>
        <a:xfrm>
          <a:off x="1816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15801</xdr:rowOff>
    </xdr:from>
    <xdr:ext cx="405111" cy="259045"/>
    <xdr:sp macro="" textlink="">
      <xdr:nvSpPr>
        <xdr:cNvPr id="206" name="n_4mainValue【橋りょう・トンネル】&#10;有形固定資産減価償却率"/>
        <xdr:cNvSpPr txBox="1"/>
      </xdr:nvSpPr>
      <xdr:spPr>
        <a:xfrm>
          <a:off x="9277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145036</xdr:rowOff>
    </xdr:from>
    <xdr:to>
      <xdr:col>54</xdr:col>
      <xdr:colOff>189865</xdr:colOff>
      <xdr:row>64</xdr:row>
      <xdr:rowOff>66904</xdr:rowOff>
    </xdr:to>
    <xdr:cxnSp macro="">
      <xdr:nvCxnSpPr>
        <xdr:cNvPr id="230" name="直線コネクタ 229"/>
        <xdr:cNvCxnSpPr/>
      </xdr:nvCxnSpPr>
      <xdr:spPr>
        <a:xfrm flipV="1">
          <a:off x="10476865" y="9746236"/>
          <a:ext cx="0" cy="1293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70731</xdr:rowOff>
    </xdr:from>
    <xdr:ext cx="534377" cy="259045"/>
    <xdr:sp macro="" textlink="">
      <xdr:nvSpPr>
        <xdr:cNvPr id="231" name="【橋りょう・トンネル】&#10;一人当たり有形固定資産（償却資産）額最小値テキスト"/>
        <xdr:cNvSpPr txBox="1"/>
      </xdr:nvSpPr>
      <xdr:spPr>
        <a:xfrm>
          <a:off x="10515600" y="1104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66904</xdr:rowOff>
    </xdr:from>
    <xdr:to>
      <xdr:col>55</xdr:col>
      <xdr:colOff>88900</xdr:colOff>
      <xdr:row>64</xdr:row>
      <xdr:rowOff>66904</xdr:rowOff>
    </xdr:to>
    <xdr:cxnSp macro="">
      <xdr:nvCxnSpPr>
        <xdr:cNvPr id="232" name="直線コネクタ 231"/>
        <xdr:cNvCxnSpPr/>
      </xdr:nvCxnSpPr>
      <xdr:spPr>
        <a:xfrm>
          <a:off x="10388600" y="1103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91713</xdr:rowOff>
    </xdr:from>
    <xdr:ext cx="690189" cy="259045"/>
    <xdr:sp macro="" textlink="">
      <xdr:nvSpPr>
        <xdr:cNvPr id="233" name="【橋りょう・トンネル】&#10;一人当たり有形固定資産（償却資産）額最大値テキスト"/>
        <xdr:cNvSpPr txBox="1"/>
      </xdr:nvSpPr>
      <xdr:spPr>
        <a:xfrm>
          <a:off x="10515600" y="95214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3,419,327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145036</xdr:rowOff>
    </xdr:from>
    <xdr:to>
      <xdr:col>55</xdr:col>
      <xdr:colOff>88900</xdr:colOff>
      <xdr:row>56</xdr:row>
      <xdr:rowOff>145036</xdr:rowOff>
    </xdr:to>
    <xdr:cxnSp macro="">
      <xdr:nvCxnSpPr>
        <xdr:cNvPr id="234" name="直線コネクタ 233"/>
        <xdr:cNvCxnSpPr/>
      </xdr:nvCxnSpPr>
      <xdr:spPr>
        <a:xfrm>
          <a:off x="10388600" y="974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15226</xdr:rowOff>
    </xdr:from>
    <xdr:ext cx="599010" cy="259045"/>
    <xdr:sp macro="" textlink="">
      <xdr:nvSpPr>
        <xdr:cNvPr id="235" name="【橋りょう・トンネル】&#10;一人当たり有形固定資産（償却資産）額平均値テキスト"/>
        <xdr:cNvSpPr txBox="1"/>
      </xdr:nvSpPr>
      <xdr:spPr>
        <a:xfrm>
          <a:off x="10515600" y="106451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36799</xdr:rowOff>
    </xdr:from>
    <xdr:to>
      <xdr:col>55</xdr:col>
      <xdr:colOff>50800</xdr:colOff>
      <xdr:row>62</xdr:row>
      <xdr:rowOff>138399</xdr:rowOff>
    </xdr:to>
    <xdr:sp macro="" textlink="">
      <xdr:nvSpPr>
        <xdr:cNvPr id="236" name="フローチャート: 判断 235"/>
        <xdr:cNvSpPr/>
      </xdr:nvSpPr>
      <xdr:spPr>
        <a:xfrm>
          <a:off x="10426700" y="1066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49059</xdr:rowOff>
    </xdr:from>
    <xdr:to>
      <xdr:col>50</xdr:col>
      <xdr:colOff>165100</xdr:colOff>
      <xdr:row>62</xdr:row>
      <xdr:rowOff>150659</xdr:rowOff>
    </xdr:to>
    <xdr:sp macro="" textlink="">
      <xdr:nvSpPr>
        <xdr:cNvPr id="237" name="フローチャート: 判断 236"/>
        <xdr:cNvSpPr/>
      </xdr:nvSpPr>
      <xdr:spPr>
        <a:xfrm>
          <a:off x="95885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60385</xdr:rowOff>
    </xdr:from>
    <xdr:to>
      <xdr:col>46</xdr:col>
      <xdr:colOff>38100</xdr:colOff>
      <xdr:row>62</xdr:row>
      <xdr:rowOff>161985</xdr:rowOff>
    </xdr:to>
    <xdr:sp macro="" textlink="">
      <xdr:nvSpPr>
        <xdr:cNvPr id="238" name="フローチャート: 判断 237"/>
        <xdr:cNvSpPr/>
      </xdr:nvSpPr>
      <xdr:spPr>
        <a:xfrm>
          <a:off x="8699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49166</xdr:rowOff>
    </xdr:from>
    <xdr:to>
      <xdr:col>41</xdr:col>
      <xdr:colOff>101600</xdr:colOff>
      <xdr:row>62</xdr:row>
      <xdr:rowOff>150766</xdr:rowOff>
    </xdr:to>
    <xdr:sp macro="" textlink="">
      <xdr:nvSpPr>
        <xdr:cNvPr id="239" name="フローチャート: 判断 238"/>
        <xdr:cNvSpPr/>
      </xdr:nvSpPr>
      <xdr:spPr>
        <a:xfrm>
          <a:off x="7810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8530</xdr:rowOff>
    </xdr:from>
    <xdr:to>
      <xdr:col>36</xdr:col>
      <xdr:colOff>165100</xdr:colOff>
      <xdr:row>62</xdr:row>
      <xdr:rowOff>110130</xdr:rowOff>
    </xdr:to>
    <xdr:sp macro="" textlink="">
      <xdr:nvSpPr>
        <xdr:cNvPr id="240" name="フローチャート: 判断 239"/>
        <xdr:cNvSpPr/>
      </xdr:nvSpPr>
      <xdr:spPr>
        <a:xfrm>
          <a:off x="6921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15487</xdr:rowOff>
    </xdr:from>
    <xdr:to>
      <xdr:col>55</xdr:col>
      <xdr:colOff>50800</xdr:colOff>
      <xdr:row>62</xdr:row>
      <xdr:rowOff>117087</xdr:rowOff>
    </xdr:to>
    <xdr:sp macro="" textlink="">
      <xdr:nvSpPr>
        <xdr:cNvPr id="246" name="楕円 245"/>
        <xdr:cNvSpPr/>
      </xdr:nvSpPr>
      <xdr:spPr>
        <a:xfrm>
          <a:off x="10426700" y="1064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38364</xdr:rowOff>
    </xdr:from>
    <xdr:ext cx="599010" cy="259045"/>
    <xdr:sp macro="" textlink="">
      <xdr:nvSpPr>
        <xdr:cNvPr id="247" name="【橋りょう・トンネル】&#10;一人当たり有形固定資産（償却資産）額該当値テキスト"/>
        <xdr:cNvSpPr txBox="1"/>
      </xdr:nvSpPr>
      <xdr:spPr>
        <a:xfrm>
          <a:off x="10515600" y="1049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27970</xdr:rowOff>
    </xdr:from>
    <xdr:to>
      <xdr:col>50</xdr:col>
      <xdr:colOff>165100</xdr:colOff>
      <xdr:row>62</xdr:row>
      <xdr:rowOff>129570</xdr:rowOff>
    </xdr:to>
    <xdr:sp macro="" textlink="">
      <xdr:nvSpPr>
        <xdr:cNvPr id="248" name="楕円 247"/>
        <xdr:cNvSpPr/>
      </xdr:nvSpPr>
      <xdr:spPr>
        <a:xfrm>
          <a:off x="9588500" y="1065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66287</xdr:rowOff>
    </xdr:from>
    <xdr:to>
      <xdr:col>55</xdr:col>
      <xdr:colOff>0</xdr:colOff>
      <xdr:row>62</xdr:row>
      <xdr:rowOff>78770</xdr:rowOff>
    </xdr:to>
    <xdr:cxnSp macro="">
      <xdr:nvCxnSpPr>
        <xdr:cNvPr id="249" name="直線コネクタ 248"/>
        <xdr:cNvCxnSpPr/>
      </xdr:nvCxnSpPr>
      <xdr:spPr>
        <a:xfrm flipV="1">
          <a:off x="9639300" y="10696187"/>
          <a:ext cx="838200" cy="1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40392</xdr:rowOff>
    </xdr:from>
    <xdr:to>
      <xdr:col>46</xdr:col>
      <xdr:colOff>38100</xdr:colOff>
      <xdr:row>62</xdr:row>
      <xdr:rowOff>141992</xdr:rowOff>
    </xdr:to>
    <xdr:sp macro="" textlink="">
      <xdr:nvSpPr>
        <xdr:cNvPr id="250" name="楕円 249"/>
        <xdr:cNvSpPr/>
      </xdr:nvSpPr>
      <xdr:spPr>
        <a:xfrm>
          <a:off x="8699500" y="1067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78770</xdr:rowOff>
    </xdr:from>
    <xdr:to>
      <xdr:col>50</xdr:col>
      <xdr:colOff>114300</xdr:colOff>
      <xdr:row>62</xdr:row>
      <xdr:rowOff>91192</xdr:rowOff>
    </xdr:to>
    <xdr:cxnSp macro="">
      <xdr:nvCxnSpPr>
        <xdr:cNvPr id="251" name="直線コネクタ 250"/>
        <xdr:cNvCxnSpPr/>
      </xdr:nvCxnSpPr>
      <xdr:spPr>
        <a:xfrm flipV="1">
          <a:off x="8750300" y="10708670"/>
          <a:ext cx="889000" cy="1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50483</xdr:rowOff>
    </xdr:from>
    <xdr:to>
      <xdr:col>41</xdr:col>
      <xdr:colOff>101600</xdr:colOff>
      <xdr:row>62</xdr:row>
      <xdr:rowOff>152083</xdr:rowOff>
    </xdr:to>
    <xdr:sp macro="" textlink="">
      <xdr:nvSpPr>
        <xdr:cNvPr id="252" name="楕円 251"/>
        <xdr:cNvSpPr/>
      </xdr:nvSpPr>
      <xdr:spPr>
        <a:xfrm>
          <a:off x="7810500" y="106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91192</xdr:rowOff>
    </xdr:from>
    <xdr:to>
      <xdr:col>45</xdr:col>
      <xdr:colOff>177800</xdr:colOff>
      <xdr:row>62</xdr:row>
      <xdr:rowOff>101283</xdr:rowOff>
    </xdr:to>
    <xdr:cxnSp macro="">
      <xdr:nvCxnSpPr>
        <xdr:cNvPr id="253" name="直線コネクタ 252"/>
        <xdr:cNvCxnSpPr/>
      </xdr:nvCxnSpPr>
      <xdr:spPr>
        <a:xfrm flipV="1">
          <a:off x="7861300" y="10721092"/>
          <a:ext cx="8890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59437</xdr:rowOff>
    </xdr:from>
    <xdr:to>
      <xdr:col>36</xdr:col>
      <xdr:colOff>165100</xdr:colOff>
      <xdr:row>62</xdr:row>
      <xdr:rowOff>161037</xdr:rowOff>
    </xdr:to>
    <xdr:sp macro="" textlink="">
      <xdr:nvSpPr>
        <xdr:cNvPr id="254" name="楕円 253"/>
        <xdr:cNvSpPr/>
      </xdr:nvSpPr>
      <xdr:spPr>
        <a:xfrm>
          <a:off x="6921500" y="1068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101283</xdr:rowOff>
    </xdr:from>
    <xdr:to>
      <xdr:col>41</xdr:col>
      <xdr:colOff>50800</xdr:colOff>
      <xdr:row>62</xdr:row>
      <xdr:rowOff>110237</xdr:rowOff>
    </xdr:to>
    <xdr:cxnSp macro="">
      <xdr:nvCxnSpPr>
        <xdr:cNvPr id="255" name="直線コネクタ 254"/>
        <xdr:cNvCxnSpPr/>
      </xdr:nvCxnSpPr>
      <xdr:spPr>
        <a:xfrm flipV="1">
          <a:off x="6972300" y="10731183"/>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141786</xdr:rowOff>
    </xdr:from>
    <xdr:ext cx="599010" cy="259045"/>
    <xdr:sp macro="" textlink="">
      <xdr:nvSpPr>
        <xdr:cNvPr id="256" name="n_1aveValue【橋りょう・トンネル】&#10;一人当たり有形固定資産（償却資産）額"/>
        <xdr:cNvSpPr txBox="1"/>
      </xdr:nvSpPr>
      <xdr:spPr>
        <a:xfrm>
          <a:off x="9327095" y="1077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153112</xdr:rowOff>
    </xdr:from>
    <xdr:ext cx="599010" cy="259045"/>
    <xdr:sp macro="" textlink="">
      <xdr:nvSpPr>
        <xdr:cNvPr id="257" name="n_2aveValue【橋りょう・トンネル】&#10;一人当たり有形固定資産（償却資産）額"/>
        <xdr:cNvSpPr txBox="1"/>
      </xdr:nvSpPr>
      <xdr:spPr>
        <a:xfrm>
          <a:off x="8450795" y="1078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167293</xdr:rowOff>
    </xdr:from>
    <xdr:ext cx="599010" cy="259045"/>
    <xdr:sp macro="" textlink="">
      <xdr:nvSpPr>
        <xdr:cNvPr id="258" name="n_3aveValue【橋りょう・トンネル】&#10;一人当たり有形固定資産（償却資産）額"/>
        <xdr:cNvSpPr txBox="1"/>
      </xdr:nvSpPr>
      <xdr:spPr>
        <a:xfrm>
          <a:off x="7561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126657</xdr:rowOff>
    </xdr:from>
    <xdr:ext cx="599010" cy="259045"/>
    <xdr:sp macro="" textlink="">
      <xdr:nvSpPr>
        <xdr:cNvPr id="259" name="n_4aveValue【橋りょう・トンネル】&#10;一人当たり有形固定資産（償却資産）額"/>
        <xdr:cNvSpPr txBox="1"/>
      </xdr:nvSpPr>
      <xdr:spPr>
        <a:xfrm>
          <a:off x="6672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146097</xdr:rowOff>
    </xdr:from>
    <xdr:ext cx="599010" cy="259045"/>
    <xdr:sp macro="" textlink="">
      <xdr:nvSpPr>
        <xdr:cNvPr id="260" name="n_1mainValue【橋りょう・トンネル】&#10;一人当たり有形固定資産（償却資産）額"/>
        <xdr:cNvSpPr txBox="1"/>
      </xdr:nvSpPr>
      <xdr:spPr>
        <a:xfrm>
          <a:off x="9327095" y="1043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158519</xdr:rowOff>
    </xdr:from>
    <xdr:ext cx="599010" cy="259045"/>
    <xdr:sp macro="" textlink="">
      <xdr:nvSpPr>
        <xdr:cNvPr id="261" name="n_2mainValue【橋りょう・トンネル】&#10;一人当たり有形固定資産（償却資産）額"/>
        <xdr:cNvSpPr txBox="1"/>
      </xdr:nvSpPr>
      <xdr:spPr>
        <a:xfrm>
          <a:off x="8450795" y="1044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143210</xdr:rowOff>
    </xdr:from>
    <xdr:ext cx="599010" cy="259045"/>
    <xdr:sp macro="" textlink="">
      <xdr:nvSpPr>
        <xdr:cNvPr id="262" name="n_3mainValue【橋りょう・トンネル】&#10;一人当たり有形固定資産（償却資産）額"/>
        <xdr:cNvSpPr txBox="1"/>
      </xdr:nvSpPr>
      <xdr:spPr>
        <a:xfrm>
          <a:off x="7561795" y="1077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152164</xdr:rowOff>
    </xdr:from>
    <xdr:ext cx="599010" cy="259045"/>
    <xdr:sp macro="" textlink="">
      <xdr:nvSpPr>
        <xdr:cNvPr id="263" name="n_4mainValue【橋りょう・トンネル】&#10;一人当たり有形固定資産（償却資産）額"/>
        <xdr:cNvSpPr txBox="1"/>
      </xdr:nvSpPr>
      <xdr:spPr>
        <a:xfrm>
          <a:off x="6672795" y="1078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36195</xdr:rowOff>
    </xdr:from>
    <xdr:to>
      <xdr:col>24</xdr:col>
      <xdr:colOff>62865</xdr:colOff>
      <xdr:row>86</xdr:row>
      <xdr:rowOff>114300</xdr:rowOff>
    </xdr:to>
    <xdr:cxnSp macro="">
      <xdr:nvCxnSpPr>
        <xdr:cNvPr id="288" name="直線コネクタ 287"/>
        <xdr:cNvCxnSpPr/>
      </xdr:nvCxnSpPr>
      <xdr:spPr>
        <a:xfrm flipV="1">
          <a:off x="4634865" y="1340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154322</xdr:rowOff>
    </xdr:from>
    <xdr:ext cx="405111" cy="259045"/>
    <xdr:sp macro="" textlink="">
      <xdr:nvSpPr>
        <xdr:cNvPr id="291" name="【公営住宅】&#10;有形固定資産減価償却率最大値テキスト"/>
        <xdr:cNvSpPr txBox="1"/>
      </xdr:nvSpPr>
      <xdr:spPr>
        <a:xfrm>
          <a:off x="4673600" y="1318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36195</xdr:rowOff>
    </xdr:from>
    <xdr:to>
      <xdr:col>24</xdr:col>
      <xdr:colOff>152400</xdr:colOff>
      <xdr:row>78</xdr:row>
      <xdr:rowOff>36195</xdr:rowOff>
    </xdr:to>
    <xdr:cxnSp macro="">
      <xdr:nvCxnSpPr>
        <xdr:cNvPr id="292" name="直線コネクタ 291"/>
        <xdr:cNvCxnSpPr/>
      </xdr:nvCxnSpPr>
      <xdr:spPr>
        <a:xfrm>
          <a:off x="4546600" y="1340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156863</xdr:rowOff>
    </xdr:from>
    <xdr:ext cx="405111" cy="259045"/>
    <xdr:sp macro="" textlink="">
      <xdr:nvSpPr>
        <xdr:cNvPr id="293" name="【公営住宅】&#10;有形固定資産減価償却率平均値テキスト"/>
        <xdr:cNvSpPr txBox="1"/>
      </xdr:nvSpPr>
      <xdr:spPr>
        <a:xfrm>
          <a:off x="4673600" y="14044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133986</xdr:rowOff>
    </xdr:from>
    <xdr:to>
      <xdr:col>24</xdr:col>
      <xdr:colOff>114300</xdr:colOff>
      <xdr:row>83</xdr:row>
      <xdr:rowOff>64136</xdr:rowOff>
    </xdr:to>
    <xdr:sp macro="" textlink="">
      <xdr:nvSpPr>
        <xdr:cNvPr id="294" name="フローチャート: 判断 293"/>
        <xdr:cNvSpPr/>
      </xdr:nvSpPr>
      <xdr:spPr>
        <a:xfrm>
          <a:off x="4584700" y="1419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95" name="フローチャート: 判断 294"/>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107314</xdr:rowOff>
    </xdr:from>
    <xdr:to>
      <xdr:col>15</xdr:col>
      <xdr:colOff>101600</xdr:colOff>
      <xdr:row>83</xdr:row>
      <xdr:rowOff>37464</xdr:rowOff>
    </xdr:to>
    <xdr:sp macro="" textlink="">
      <xdr:nvSpPr>
        <xdr:cNvPr id="296" name="フローチャート: 判断 295"/>
        <xdr:cNvSpPr/>
      </xdr:nvSpPr>
      <xdr:spPr>
        <a:xfrm>
          <a:off x="2857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76836</xdr:rowOff>
    </xdr:from>
    <xdr:to>
      <xdr:col>10</xdr:col>
      <xdr:colOff>165100</xdr:colOff>
      <xdr:row>83</xdr:row>
      <xdr:rowOff>6986</xdr:rowOff>
    </xdr:to>
    <xdr:sp macro="" textlink="">
      <xdr:nvSpPr>
        <xdr:cNvPr id="297" name="フローチャート: 判断 296"/>
        <xdr:cNvSpPr/>
      </xdr:nvSpPr>
      <xdr:spPr>
        <a:xfrm>
          <a:off x="1968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73025</xdr:rowOff>
    </xdr:from>
    <xdr:to>
      <xdr:col>6</xdr:col>
      <xdr:colOff>38100</xdr:colOff>
      <xdr:row>83</xdr:row>
      <xdr:rowOff>3175</xdr:rowOff>
    </xdr:to>
    <xdr:sp macro="" textlink="">
      <xdr:nvSpPr>
        <xdr:cNvPr id="298" name="フローチャート: 判断 297"/>
        <xdr:cNvSpPr/>
      </xdr:nvSpPr>
      <xdr:spPr>
        <a:xfrm>
          <a:off x="1079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164464</xdr:rowOff>
    </xdr:from>
    <xdr:to>
      <xdr:col>24</xdr:col>
      <xdr:colOff>114300</xdr:colOff>
      <xdr:row>83</xdr:row>
      <xdr:rowOff>94614</xdr:rowOff>
    </xdr:to>
    <xdr:sp macro="" textlink="">
      <xdr:nvSpPr>
        <xdr:cNvPr id="304" name="楕円 303"/>
        <xdr:cNvSpPr/>
      </xdr:nvSpPr>
      <xdr:spPr>
        <a:xfrm>
          <a:off x="45847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142891</xdr:rowOff>
    </xdr:from>
    <xdr:ext cx="405111" cy="259045"/>
    <xdr:sp macro="" textlink="">
      <xdr:nvSpPr>
        <xdr:cNvPr id="305" name="【公営住宅】&#10;有形固定資産減価償却率該当値テキスト"/>
        <xdr:cNvSpPr txBox="1"/>
      </xdr:nvSpPr>
      <xdr:spPr>
        <a:xfrm>
          <a:off x="4673600"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151130</xdr:rowOff>
    </xdr:from>
    <xdr:to>
      <xdr:col>20</xdr:col>
      <xdr:colOff>38100</xdr:colOff>
      <xdr:row>83</xdr:row>
      <xdr:rowOff>81280</xdr:rowOff>
    </xdr:to>
    <xdr:sp macro="" textlink="">
      <xdr:nvSpPr>
        <xdr:cNvPr id="306" name="楕円 305"/>
        <xdr:cNvSpPr/>
      </xdr:nvSpPr>
      <xdr:spPr>
        <a:xfrm>
          <a:off x="3746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43814</xdr:rowOff>
    </xdr:to>
    <xdr:cxnSp macro="">
      <xdr:nvCxnSpPr>
        <xdr:cNvPr id="307" name="直線コネクタ 306"/>
        <xdr:cNvCxnSpPr/>
      </xdr:nvCxnSpPr>
      <xdr:spPr>
        <a:xfrm>
          <a:off x="3797300" y="142608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308" name="楕円 307"/>
        <xdr:cNvSpPr/>
      </xdr:nvSpPr>
      <xdr:spPr>
        <a:xfrm>
          <a:off x="2857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3811</xdr:rowOff>
    </xdr:from>
    <xdr:to>
      <xdr:col>19</xdr:col>
      <xdr:colOff>177800</xdr:colOff>
      <xdr:row>83</xdr:row>
      <xdr:rowOff>30480</xdr:rowOff>
    </xdr:to>
    <xdr:cxnSp macro="">
      <xdr:nvCxnSpPr>
        <xdr:cNvPr id="309" name="直線コネクタ 308"/>
        <xdr:cNvCxnSpPr/>
      </xdr:nvCxnSpPr>
      <xdr:spPr>
        <a:xfrm>
          <a:off x="2908300" y="14234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99695</xdr:rowOff>
    </xdr:from>
    <xdr:to>
      <xdr:col>10</xdr:col>
      <xdr:colOff>165100</xdr:colOff>
      <xdr:row>83</xdr:row>
      <xdr:rowOff>29845</xdr:rowOff>
    </xdr:to>
    <xdr:sp macro="" textlink="">
      <xdr:nvSpPr>
        <xdr:cNvPr id="310" name="楕円 309"/>
        <xdr:cNvSpPr/>
      </xdr:nvSpPr>
      <xdr:spPr>
        <a:xfrm>
          <a:off x="1968500" y="141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150495</xdr:rowOff>
    </xdr:from>
    <xdr:to>
      <xdr:col>15</xdr:col>
      <xdr:colOff>50800</xdr:colOff>
      <xdr:row>83</xdr:row>
      <xdr:rowOff>3811</xdr:rowOff>
    </xdr:to>
    <xdr:cxnSp macro="">
      <xdr:nvCxnSpPr>
        <xdr:cNvPr id="311" name="直線コネクタ 310"/>
        <xdr:cNvCxnSpPr/>
      </xdr:nvCxnSpPr>
      <xdr:spPr>
        <a:xfrm>
          <a:off x="2019300" y="142093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63500</xdr:rowOff>
    </xdr:from>
    <xdr:to>
      <xdr:col>6</xdr:col>
      <xdr:colOff>38100</xdr:colOff>
      <xdr:row>82</xdr:row>
      <xdr:rowOff>165100</xdr:rowOff>
    </xdr:to>
    <xdr:sp macro="" textlink="">
      <xdr:nvSpPr>
        <xdr:cNvPr id="312" name="楕円 311"/>
        <xdr:cNvSpPr/>
      </xdr:nvSpPr>
      <xdr:spPr>
        <a:xfrm>
          <a:off x="1079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114300</xdr:rowOff>
    </xdr:from>
    <xdr:to>
      <xdr:col>10</xdr:col>
      <xdr:colOff>114300</xdr:colOff>
      <xdr:row>82</xdr:row>
      <xdr:rowOff>150495</xdr:rowOff>
    </xdr:to>
    <xdr:cxnSp macro="">
      <xdr:nvCxnSpPr>
        <xdr:cNvPr id="313" name="直線コネクタ 312"/>
        <xdr:cNvCxnSpPr/>
      </xdr:nvCxnSpPr>
      <xdr:spPr>
        <a:xfrm>
          <a:off x="1130300" y="14173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73041</xdr:rowOff>
    </xdr:from>
    <xdr:ext cx="405111" cy="259045"/>
    <xdr:sp macro="" textlink="">
      <xdr:nvSpPr>
        <xdr:cNvPr id="314" name="n_1aveValue【公営住宅】&#10;有形固定資産減価償却率"/>
        <xdr:cNvSpPr txBox="1"/>
      </xdr:nvSpPr>
      <xdr:spPr>
        <a:xfrm>
          <a:off x="35820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53991</xdr:rowOff>
    </xdr:from>
    <xdr:ext cx="405111" cy="259045"/>
    <xdr:sp macro="" textlink="">
      <xdr:nvSpPr>
        <xdr:cNvPr id="315" name="n_2aveValue【公営住宅】&#10;有形固定資産減価償却率"/>
        <xdr:cNvSpPr txBox="1"/>
      </xdr:nvSpPr>
      <xdr:spPr>
        <a:xfrm>
          <a:off x="27057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6" name="n_3aveValue【公営住宅】&#10;有形固定資産減価償却率"/>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165752</xdr:rowOff>
    </xdr:from>
    <xdr:ext cx="405111" cy="259045"/>
    <xdr:sp macro="" textlink="">
      <xdr:nvSpPr>
        <xdr:cNvPr id="317" name="n_4aveValue【公営住宅】&#10;有形固定資産減価償却率"/>
        <xdr:cNvSpPr txBox="1"/>
      </xdr:nvSpPr>
      <xdr:spPr>
        <a:xfrm>
          <a:off x="927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72407</xdr:rowOff>
    </xdr:from>
    <xdr:ext cx="405111" cy="259045"/>
    <xdr:sp macro="" textlink="">
      <xdr:nvSpPr>
        <xdr:cNvPr id="318" name="n_1mainValue【公営住宅】&#10;有形固定資産減価償却率"/>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319" name="n_2mainValue【公営住宅】&#10;有形固定資産減価償却率"/>
        <xdr:cNvSpPr txBox="1"/>
      </xdr:nvSpPr>
      <xdr:spPr>
        <a:xfrm>
          <a:off x="2705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20972</xdr:rowOff>
    </xdr:from>
    <xdr:ext cx="405111" cy="259045"/>
    <xdr:sp macro="" textlink="">
      <xdr:nvSpPr>
        <xdr:cNvPr id="320" name="n_3mainValue【公営住宅】&#10;有形固定資産減価償却率"/>
        <xdr:cNvSpPr txBox="1"/>
      </xdr:nvSpPr>
      <xdr:spPr>
        <a:xfrm>
          <a:off x="1816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10177</xdr:rowOff>
    </xdr:from>
    <xdr:ext cx="405111" cy="259045"/>
    <xdr:sp macro="" textlink="">
      <xdr:nvSpPr>
        <xdr:cNvPr id="321" name="n_4mainValue【公営住宅】&#10;有形固定資産減価償却率"/>
        <xdr:cNvSpPr txBox="1"/>
      </xdr:nvSpPr>
      <xdr:spPr>
        <a:xfrm>
          <a:off x="927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7" name="テキスト ボックス 33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9" name="テキスト ボックス 33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23546</xdr:rowOff>
    </xdr:from>
    <xdr:to>
      <xdr:col>54</xdr:col>
      <xdr:colOff>189865</xdr:colOff>
      <xdr:row>86</xdr:row>
      <xdr:rowOff>102260</xdr:rowOff>
    </xdr:to>
    <xdr:cxnSp macro="">
      <xdr:nvCxnSpPr>
        <xdr:cNvPr id="345" name="直線コネクタ 344"/>
        <xdr:cNvCxnSpPr/>
      </xdr:nvCxnSpPr>
      <xdr:spPr>
        <a:xfrm flipV="1">
          <a:off x="10476865" y="13396646"/>
          <a:ext cx="0" cy="1450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106087</xdr:rowOff>
    </xdr:from>
    <xdr:ext cx="469744" cy="259045"/>
    <xdr:sp macro="" textlink="">
      <xdr:nvSpPr>
        <xdr:cNvPr id="346" name="【公営住宅】&#10;一人当たり面積最小値テキスト"/>
        <xdr:cNvSpPr txBox="1"/>
      </xdr:nvSpPr>
      <xdr:spPr>
        <a:xfrm>
          <a:off x="10515600" y="1485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102260</xdr:rowOff>
    </xdr:from>
    <xdr:to>
      <xdr:col>55</xdr:col>
      <xdr:colOff>88900</xdr:colOff>
      <xdr:row>86</xdr:row>
      <xdr:rowOff>102260</xdr:rowOff>
    </xdr:to>
    <xdr:cxnSp macro="">
      <xdr:nvCxnSpPr>
        <xdr:cNvPr id="347" name="直線コネクタ 346"/>
        <xdr:cNvCxnSpPr/>
      </xdr:nvCxnSpPr>
      <xdr:spPr>
        <a:xfrm>
          <a:off x="10388600" y="1484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141673</xdr:rowOff>
    </xdr:from>
    <xdr:ext cx="534377" cy="259045"/>
    <xdr:sp macro="" textlink="">
      <xdr:nvSpPr>
        <xdr:cNvPr id="348" name="【公営住宅】&#10;一人当たり面積最大値テキスト"/>
        <xdr:cNvSpPr txBox="1"/>
      </xdr:nvSpPr>
      <xdr:spPr>
        <a:xfrm>
          <a:off x="10515600" y="13171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23546</xdr:rowOff>
    </xdr:from>
    <xdr:to>
      <xdr:col>55</xdr:col>
      <xdr:colOff>88900</xdr:colOff>
      <xdr:row>78</xdr:row>
      <xdr:rowOff>23546</xdr:rowOff>
    </xdr:to>
    <xdr:cxnSp macro="">
      <xdr:nvCxnSpPr>
        <xdr:cNvPr id="349" name="直線コネクタ 348"/>
        <xdr:cNvCxnSpPr/>
      </xdr:nvCxnSpPr>
      <xdr:spPr>
        <a:xfrm>
          <a:off x="10388600" y="13396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128491</xdr:rowOff>
    </xdr:from>
    <xdr:ext cx="469744" cy="259045"/>
    <xdr:sp macro="" textlink="">
      <xdr:nvSpPr>
        <xdr:cNvPr id="350" name="【公営住宅】&#10;一人当たり面積平均値テキスト"/>
        <xdr:cNvSpPr txBox="1"/>
      </xdr:nvSpPr>
      <xdr:spPr>
        <a:xfrm>
          <a:off x="10515600" y="14530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150064</xdr:rowOff>
    </xdr:from>
    <xdr:to>
      <xdr:col>55</xdr:col>
      <xdr:colOff>50800</xdr:colOff>
      <xdr:row>85</xdr:row>
      <xdr:rowOff>80214</xdr:rowOff>
    </xdr:to>
    <xdr:sp macro="" textlink="">
      <xdr:nvSpPr>
        <xdr:cNvPr id="351" name="フローチャート: 判断 350"/>
        <xdr:cNvSpPr/>
      </xdr:nvSpPr>
      <xdr:spPr>
        <a:xfrm>
          <a:off x="10426700" y="1455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163779</xdr:rowOff>
    </xdr:from>
    <xdr:to>
      <xdr:col>50</xdr:col>
      <xdr:colOff>165100</xdr:colOff>
      <xdr:row>85</xdr:row>
      <xdr:rowOff>93929</xdr:rowOff>
    </xdr:to>
    <xdr:sp macro="" textlink="">
      <xdr:nvSpPr>
        <xdr:cNvPr id="352" name="フローチャート: 判断 351"/>
        <xdr:cNvSpPr/>
      </xdr:nvSpPr>
      <xdr:spPr>
        <a:xfrm>
          <a:off x="9588500" y="145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7035</xdr:rowOff>
    </xdr:from>
    <xdr:to>
      <xdr:col>46</xdr:col>
      <xdr:colOff>38100</xdr:colOff>
      <xdr:row>85</xdr:row>
      <xdr:rowOff>108635</xdr:rowOff>
    </xdr:to>
    <xdr:sp macro="" textlink="">
      <xdr:nvSpPr>
        <xdr:cNvPr id="353" name="フローチャート: 判断 352"/>
        <xdr:cNvSpPr/>
      </xdr:nvSpPr>
      <xdr:spPr>
        <a:xfrm>
          <a:off x="8699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22200</xdr:rowOff>
    </xdr:from>
    <xdr:to>
      <xdr:col>41</xdr:col>
      <xdr:colOff>101600</xdr:colOff>
      <xdr:row>85</xdr:row>
      <xdr:rowOff>123800</xdr:rowOff>
    </xdr:to>
    <xdr:sp macro="" textlink="">
      <xdr:nvSpPr>
        <xdr:cNvPr id="354" name="フローチャート: 判断 353"/>
        <xdr:cNvSpPr/>
      </xdr:nvSpPr>
      <xdr:spPr>
        <a:xfrm>
          <a:off x="7810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14427</xdr:rowOff>
    </xdr:from>
    <xdr:to>
      <xdr:col>36</xdr:col>
      <xdr:colOff>165100</xdr:colOff>
      <xdr:row>85</xdr:row>
      <xdr:rowOff>116027</xdr:rowOff>
    </xdr:to>
    <xdr:sp macro="" textlink="">
      <xdr:nvSpPr>
        <xdr:cNvPr id="355" name="フローチャート: 判断 354"/>
        <xdr:cNvSpPr/>
      </xdr:nvSpPr>
      <xdr:spPr>
        <a:xfrm>
          <a:off x="6921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117830</xdr:rowOff>
    </xdr:from>
    <xdr:to>
      <xdr:col>55</xdr:col>
      <xdr:colOff>50800</xdr:colOff>
      <xdr:row>84</xdr:row>
      <xdr:rowOff>47980</xdr:rowOff>
    </xdr:to>
    <xdr:sp macro="" textlink="">
      <xdr:nvSpPr>
        <xdr:cNvPr id="361" name="楕円 360"/>
        <xdr:cNvSpPr/>
      </xdr:nvSpPr>
      <xdr:spPr>
        <a:xfrm>
          <a:off x="10426700" y="143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140707</xdr:rowOff>
    </xdr:from>
    <xdr:ext cx="469744" cy="259045"/>
    <xdr:sp macro="" textlink="">
      <xdr:nvSpPr>
        <xdr:cNvPr id="362" name="【公営住宅】&#10;一人当たり面積該当値テキスト"/>
        <xdr:cNvSpPr txBox="1"/>
      </xdr:nvSpPr>
      <xdr:spPr>
        <a:xfrm>
          <a:off x="10515600" y="1419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112573</xdr:rowOff>
    </xdr:from>
    <xdr:to>
      <xdr:col>50</xdr:col>
      <xdr:colOff>165100</xdr:colOff>
      <xdr:row>84</xdr:row>
      <xdr:rowOff>42723</xdr:rowOff>
    </xdr:to>
    <xdr:sp macro="" textlink="">
      <xdr:nvSpPr>
        <xdr:cNvPr id="363" name="楕円 362"/>
        <xdr:cNvSpPr/>
      </xdr:nvSpPr>
      <xdr:spPr>
        <a:xfrm>
          <a:off x="9588500" y="1434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163373</xdr:rowOff>
    </xdr:from>
    <xdr:to>
      <xdr:col>55</xdr:col>
      <xdr:colOff>0</xdr:colOff>
      <xdr:row>83</xdr:row>
      <xdr:rowOff>168630</xdr:rowOff>
    </xdr:to>
    <xdr:cxnSp macro="">
      <xdr:nvCxnSpPr>
        <xdr:cNvPr id="364" name="直線コネクタ 363"/>
        <xdr:cNvCxnSpPr/>
      </xdr:nvCxnSpPr>
      <xdr:spPr>
        <a:xfrm>
          <a:off x="9639300" y="14393723"/>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118441</xdr:rowOff>
    </xdr:from>
    <xdr:to>
      <xdr:col>46</xdr:col>
      <xdr:colOff>38100</xdr:colOff>
      <xdr:row>84</xdr:row>
      <xdr:rowOff>48591</xdr:rowOff>
    </xdr:to>
    <xdr:sp macro="" textlink="">
      <xdr:nvSpPr>
        <xdr:cNvPr id="365" name="楕円 364"/>
        <xdr:cNvSpPr/>
      </xdr:nvSpPr>
      <xdr:spPr>
        <a:xfrm>
          <a:off x="8699500" y="143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163373</xdr:rowOff>
    </xdr:from>
    <xdr:to>
      <xdr:col>50</xdr:col>
      <xdr:colOff>114300</xdr:colOff>
      <xdr:row>83</xdr:row>
      <xdr:rowOff>169241</xdr:rowOff>
    </xdr:to>
    <xdr:cxnSp macro="">
      <xdr:nvCxnSpPr>
        <xdr:cNvPr id="366" name="直線コネクタ 365"/>
        <xdr:cNvCxnSpPr/>
      </xdr:nvCxnSpPr>
      <xdr:spPr>
        <a:xfrm flipV="1">
          <a:off x="8750300" y="14393723"/>
          <a:ext cx="889000" cy="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119735</xdr:rowOff>
    </xdr:from>
    <xdr:to>
      <xdr:col>41</xdr:col>
      <xdr:colOff>101600</xdr:colOff>
      <xdr:row>84</xdr:row>
      <xdr:rowOff>49885</xdr:rowOff>
    </xdr:to>
    <xdr:sp macro="" textlink="">
      <xdr:nvSpPr>
        <xdr:cNvPr id="367" name="楕円 366"/>
        <xdr:cNvSpPr/>
      </xdr:nvSpPr>
      <xdr:spPr>
        <a:xfrm>
          <a:off x="7810500" y="1435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169241</xdr:rowOff>
    </xdr:from>
    <xdr:to>
      <xdr:col>45</xdr:col>
      <xdr:colOff>177800</xdr:colOff>
      <xdr:row>83</xdr:row>
      <xdr:rowOff>170535</xdr:rowOff>
    </xdr:to>
    <xdr:cxnSp macro="">
      <xdr:nvCxnSpPr>
        <xdr:cNvPr id="368" name="直線コネクタ 367"/>
        <xdr:cNvCxnSpPr/>
      </xdr:nvCxnSpPr>
      <xdr:spPr>
        <a:xfrm flipV="1">
          <a:off x="7861300" y="14399591"/>
          <a:ext cx="889000" cy="1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134671</xdr:rowOff>
    </xdr:from>
    <xdr:to>
      <xdr:col>36</xdr:col>
      <xdr:colOff>165100</xdr:colOff>
      <xdr:row>84</xdr:row>
      <xdr:rowOff>64821</xdr:rowOff>
    </xdr:to>
    <xdr:sp macro="" textlink="">
      <xdr:nvSpPr>
        <xdr:cNvPr id="369" name="楕円 368"/>
        <xdr:cNvSpPr/>
      </xdr:nvSpPr>
      <xdr:spPr>
        <a:xfrm>
          <a:off x="6921500" y="1436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170535</xdr:rowOff>
    </xdr:from>
    <xdr:to>
      <xdr:col>41</xdr:col>
      <xdr:colOff>50800</xdr:colOff>
      <xdr:row>84</xdr:row>
      <xdr:rowOff>14021</xdr:rowOff>
    </xdr:to>
    <xdr:cxnSp macro="">
      <xdr:nvCxnSpPr>
        <xdr:cNvPr id="370" name="直線コネクタ 369"/>
        <xdr:cNvCxnSpPr/>
      </xdr:nvCxnSpPr>
      <xdr:spPr>
        <a:xfrm flipV="1">
          <a:off x="6972300" y="14400885"/>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85056</xdr:rowOff>
    </xdr:from>
    <xdr:ext cx="469744" cy="259045"/>
    <xdr:sp macro="" textlink="">
      <xdr:nvSpPr>
        <xdr:cNvPr id="371" name="n_1aveValue【公営住宅】&#10;一人当たり面積"/>
        <xdr:cNvSpPr txBox="1"/>
      </xdr:nvSpPr>
      <xdr:spPr>
        <a:xfrm>
          <a:off x="9391727" y="1465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99762</xdr:rowOff>
    </xdr:from>
    <xdr:ext cx="469744" cy="259045"/>
    <xdr:sp macro="" textlink="">
      <xdr:nvSpPr>
        <xdr:cNvPr id="372" name="n_2aveValue【公営住宅】&#10;一人当たり面積"/>
        <xdr:cNvSpPr txBox="1"/>
      </xdr:nvSpPr>
      <xdr:spPr>
        <a:xfrm>
          <a:off x="8515427" y="14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114927</xdr:rowOff>
    </xdr:from>
    <xdr:ext cx="469744" cy="259045"/>
    <xdr:sp macro="" textlink="">
      <xdr:nvSpPr>
        <xdr:cNvPr id="373" name="n_3aveValue【公営住宅】&#10;一人当たり面積"/>
        <xdr:cNvSpPr txBox="1"/>
      </xdr:nvSpPr>
      <xdr:spPr>
        <a:xfrm>
          <a:off x="7626427" y="1468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107154</xdr:rowOff>
    </xdr:from>
    <xdr:ext cx="469744" cy="259045"/>
    <xdr:sp macro="" textlink="">
      <xdr:nvSpPr>
        <xdr:cNvPr id="374" name="n_4aveValue【公営住宅】&#10;一人当たり面積"/>
        <xdr:cNvSpPr txBox="1"/>
      </xdr:nvSpPr>
      <xdr:spPr>
        <a:xfrm>
          <a:off x="6737427" y="1468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59250</xdr:rowOff>
    </xdr:from>
    <xdr:ext cx="469744" cy="259045"/>
    <xdr:sp macro="" textlink="">
      <xdr:nvSpPr>
        <xdr:cNvPr id="375" name="n_1mainValue【公営住宅】&#10;一人当たり面積"/>
        <xdr:cNvSpPr txBox="1"/>
      </xdr:nvSpPr>
      <xdr:spPr>
        <a:xfrm>
          <a:off x="9391727" y="1411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65118</xdr:rowOff>
    </xdr:from>
    <xdr:ext cx="469744" cy="259045"/>
    <xdr:sp macro="" textlink="">
      <xdr:nvSpPr>
        <xdr:cNvPr id="376" name="n_2mainValue【公営住宅】&#10;一人当たり面積"/>
        <xdr:cNvSpPr txBox="1"/>
      </xdr:nvSpPr>
      <xdr:spPr>
        <a:xfrm>
          <a:off x="8515427" y="1412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66412</xdr:rowOff>
    </xdr:from>
    <xdr:ext cx="469744" cy="259045"/>
    <xdr:sp macro="" textlink="">
      <xdr:nvSpPr>
        <xdr:cNvPr id="377" name="n_3mainValue【公営住宅】&#10;一人当たり面積"/>
        <xdr:cNvSpPr txBox="1"/>
      </xdr:nvSpPr>
      <xdr:spPr>
        <a:xfrm>
          <a:off x="7626427" y="1412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81348</xdr:rowOff>
    </xdr:from>
    <xdr:ext cx="469744" cy="259045"/>
    <xdr:sp macro="" textlink="">
      <xdr:nvSpPr>
        <xdr:cNvPr id="378" name="n_4mainValue【公営住宅】&#10;一人当たり面積"/>
        <xdr:cNvSpPr txBox="1"/>
      </xdr:nvSpPr>
      <xdr:spPr>
        <a:xfrm>
          <a:off x="6737427" y="1414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xdr:rowOff>
    </xdr:from>
    <xdr:to>
      <xdr:col>24</xdr:col>
      <xdr:colOff>62865</xdr:colOff>
      <xdr:row>109</xdr:row>
      <xdr:rowOff>28848</xdr:rowOff>
    </xdr:to>
    <xdr:cxnSp macro="">
      <xdr:nvCxnSpPr>
        <xdr:cNvPr id="404" name="直線コネクタ 403"/>
        <xdr:cNvCxnSpPr/>
      </xdr:nvCxnSpPr>
      <xdr:spPr>
        <a:xfrm flipV="1">
          <a:off x="4634865" y="17159151"/>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5" name="【港湾・漁港】&#10;有形固定資産減価償却率最小値テキスト"/>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6" name="直線コネクタ 405"/>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132278</xdr:rowOff>
    </xdr:from>
    <xdr:ext cx="340478" cy="259045"/>
    <xdr:sp macro="" textlink="">
      <xdr:nvSpPr>
        <xdr:cNvPr id="407" name="【港湾・漁港】&#10;有形固定資産減価償却率最大値テキスト"/>
        <xdr:cNvSpPr txBox="1"/>
      </xdr:nvSpPr>
      <xdr:spPr>
        <a:xfrm>
          <a:off x="4673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xdr:rowOff>
    </xdr:from>
    <xdr:to>
      <xdr:col>24</xdr:col>
      <xdr:colOff>152400</xdr:colOff>
      <xdr:row>100</xdr:row>
      <xdr:rowOff>14151</xdr:rowOff>
    </xdr:to>
    <xdr:cxnSp macro="">
      <xdr:nvCxnSpPr>
        <xdr:cNvPr id="408" name="直線コネクタ 407"/>
        <xdr:cNvCxnSpPr/>
      </xdr:nvCxnSpPr>
      <xdr:spPr>
        <a:xfrm>
          <a:off x="4546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9089</xdr:rowOff>
    </xdr:from>
    <xdr:ext cx="405111" cy="259045"/>
    <xdr:sp macro="" textlink="">
      <xdr:nvSpPr>
        <xdr:cNvPr id="409" name="【港湾・漁港】&#10;有形固定資産減価償却率平均値テキスト"/>
        <xdr:cNvSpPr txBox="1"/>
      </xdr:nvSpPr>
      <xdr:spPr>
        <a:xfrm>
          <a:off x="4673600" y="17839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157662</xdr:rowOff>
    </xdr:from>
    <xdr:to>
      <xdr:col>24</xdr:col>
      <xdr:colOff>114300</xdr:colOff>
      <xdr:row>105</xdr:row>
      <xdr:rowOff>87812</xdr:rowOff>
    </xdr:to>
    <xdr:sp macro="" textlink="">
      <xdr:nvSpPr>
        <xdr:cNvPr id="410" name="フローチャート: 判断 409"/>
        <xdr:cNvSpPr/>
      </xdr:nvSpPr>
      <xdr:spPr>
        <a:xfrm>
          <a:off x="45847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134801</xdr:rowOff>
    </xdr:from>
    <xdr:to>
      <xdr:col>20</xdr:col>
      <xdr:colOff>38100</xdr:colOff>
      <xdr:row>105</xdr:row>
      <xdr:rowOff>64951</xdr:rowOff>
    </xdr:to>
    <xdr:sp macro="" textlink="">
      <xdr:nvSpPr>
        <xdr:cNvPr id="411" name="フローチャート: 判断 410"/>
        <xdr:cNvSpPr/>
      </xdr:nvSpPr>
      <xdr:spPr>
        <a:xfrm>
          <a:off x="3746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141332</xdr:rowOff>
    </xdr:from>
    <xdr:to>
      <xdr:col>15</xdr:col>
      <xdr:colOff>101600</xdr:colOff>
      <xdr:row>105</xdr:row>
      <xdr:rowOff>71482</xdr:rowOff>
    </xdr:to>
    <xdr:sp macro="" textlink="">
      <xdr:nvSpPr>
        <xdr:cNvPr id="412" name="フローチャート: 判断 411"/>
        <xdr:cNvSpPr/>
      </xdr:nvSpPr>
      <xdr:spPr>
        <a:xfrm>
          <a:off x="2857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123371</xdr:rowOff>
    </xdr:from>
    <xdr:to>
      <xdr:col>10</xdr:col>
      <xdr:colOff>165100</xdr:colOff>
      <xdr:row>106</xdr:row>
      <xdr:rowOff>53521</xdr:rowOff>
    </xdr:to>
    <xdr:sp macro="" textlink="">
      <xdr:nvSpPr>
        <xdr:cNvPr id="413" name="フローチャート: 判断 412"/>
        <xdr:cNvSpPr/>
      </xdr:nvSpPr>
      <xdr:spPr>
        <a:xfrm>
          <a:off x="1968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118473</xdr:rowOff>
    </xdr:from>
    <xdr:to>
      <xdr:col>6</xdr:col>
      <xdr:colOff>38100</xdr:colOff>
      <xdr:row>106</xdr:row>
      <xdr:rowOff>48623</xdr:rowOff>
    </xdr:to>
    <xdr:sp macro="" textlink="">
      <xdr:nvSpPr>
        <xdr:cNvPr id="414" name="フローチャート: 判断 413"/>
        <xdr:cNvSpPr/>
      </xdr:nvSpPr>
      <xdr:spPr>
        <a:xfrm>
          <a:off x="1079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139700</xdr:rowOff>
    </xdr:from>
    <xdr:to>
      <xdr:col>24</xdr:col>
      <xdr:colOff>114300</xdr:colOff>
      <xdr:row>108</xdr:row>
      <xdr:rowOff>69850</xdr:rowOff>
    </xdr:to>
    <xdr:sp macro="" textlink="">
      <xdr:nvSpPr>
        <xdr:cNvPr id="420" name="楕円 419"/>
        <xdr:cNvSpPr/>
      </xdr:nvSpPr>
      <xdr:spPr>
        <a:xfrm>
          <a:off x="4584700" y="1848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118127</xdr:rowOff>
    </xdr:from>
    <xdr:ext cx="405111" cy="259045"/>
    <xdr:sp macro="" textlink="">
      <xdr:nvSpPr>
        <xdr:cNvPr id="421" name="【港湾・漁港】&#10;有形固定資産減価償却率該当値テキスト"/>
        <xdr:cNvSpPr txBox="1"/>
      </xdr:nvSpPr>
      <xdr:spPr>
        <a:xfrm>
          <a:off x="4673600"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147864</xdr:rowOff>
    </xdr:from>
    <xdr:to>
      <xdr:col>20</xdr:col>
      <xdr:colOff>38100</xdr:colOff>
      <xdr:row>108</xdr:row>
      <xdr:rowOff>78014</xdr:rowOff>
    </xdr:to>
    <xdr:sp macro="" textlink="">
      <xdr:nvSpPr>
        <xdr:cNvPr id="422" name="楕円 421"/>
        <xdr:cNvSpPr/>
      </xdr:nvSpPr>
      <xdr:spPr>
        <a:xfrm>
          <a:off x="3746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19050</xdr:rowOff>
    </xdr:from>
    <xdr:to>
      <xdr:col>24</xdr:col>
      <xdr:colOff>63500</xdr:colOff>
      <xdr:row>108</xdr:row>
      <xdr:rowOff>27214</xdr:rowOff>
    </xdr:to>
    <xdr:cxnSp macro="">
      <xdr:nvCxnSpPr>
        <xdr:cNvPr id="423" name="直線コネクタ 422"/>
        <xdr:cNvCxnSpPr/>
      </xdr:nvCxnSpPr>
      <xdr:spPr>
        <a:xfrm flipV="1">
          <a:off x="3797300" y="18535650"/>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133169</xdr:rowOff>
    </xdr:from>
    <xdr:to>
      <xdr:col>15</xdr:col>
      <xdr:colOff>101600</xdr:colOff>
      <xdr:row>108</xdr:row>
      <xdr:rowOff>63319</xdr:rowOff>
    </xdr:to>
    <xdr:sp macro="" textlink="">
      <xdr:nvSpPr>
        <xdr:cNvPr id="424" name="楕円 423"/>
        <xdr:cNvSpPr/>
      </xdr:nvSpPr>
      <xdr:spPr>
        <a:xfrm>
          <a:off x="2857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12519</xdr:rowOff>
    </xdr:from>
    <xdr:to>
      <xdr:col>19</xdr:col>
      <xdr:colOff>177800</xdr:colOff>
      <xdr:row>108</xdr:row>
      <xdr:rowOff>27214</xdr:rowOff>
    </xdr:to>
    <xdr:cxnSp macro="">
      <xdr:nvCxnSpPr>
        <xdr:cNvPr id="425" name="直線コネクタ 424"/>
        <xdr:cNvCxnSpPr/>
      </xdr:nvCxnSpPr>
      <xdr:spPr>
        <a:xfrm>
          <a:off x="2908300" y="1852911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115207</xdr:rowOff>
    </xdr:from>
    <xdr:to>
      <xdr:col>10</xdr:col>
      <xdr:colOff>165100</xdr:colOff>
      <xdr:row>108</xdr:row>
      <xdr:rowOff>45357</xdr:rowOff>
    </xdr:to>
    <xdr:sp macro="" textlink="">
      <xdr:nvSpPr>
        <xdr:cNvPr id="426" name="楕円 425"/>
        <xdr:cNvSpPr/>
      </xdr:nvSpPr>
      <xdr:spPr>
        <a:xfrm>
          <a:off x="1968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166007</xdr:rowOff>
    </xdr:from>
    <xdr:to>
      <xdr:col>15</xdr:col>
      <xdr:colOff>50800</xdr:colOff>
      <xdr:row>108</xdr:row>
      <xdr:rowOff>12519</xdr:rowOff>
    </xdr:to>
    <xdr:cxnSp macro="">
      <xdr:nvCxnSpPr>
        <xdr:cNvPr id="427" name="直線コネクタ 426"/>
        <xdr:cNvCxnSpPr/>
      </xdr:nvCxnSpPr>
      <xdr:spPr>
        <a:xfrm>
          <a:off x="2019300" y="185111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95613</xdr:rowOff>
    </xdr:from>
    <xdr:to>
      <xdr:col>6</xdr:col>
      <xdr:colOff>38100</xdr:colOff>
      <xdr:row>108</xdr:row>
      <xdr:rowOff>25763</xdr:rowOff>
    </xdr:to>
    <xdr:sp macro="" textlink="">
      <xdr:nvSpPr>
        <xdr:cNvPr id="428" name="楕円 427"/>
        <xdr:cNvSpPr/>
      </xdr:nvSpPr>
      <xdr:spPr>
        <a:xfrm>
          <a:off x="1079500" y="1844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146413</xdr:rowOff>
    </xdr:from>
    <xdr:to>
      <xdr:col>10</xdr:col>
      <xdr:colOff>114300</xdr:colOff>
      <xdr:row>107</xdr:row>
      <xdr:rowOff>166007</xdr:rowOff>
    </xdr:to>
    <xdr:cxnSp macro="">
      <xdr:nvCxnSpPr>
        <xdr:cNvPr id="429" name="直線コネクタ 428"/>
        <xdr:cNvCxnSpPr/>
      </xdr:nvCxnSpPr>
      <xdr:spPr>
        <a:xfrm>
          <a:off x="1130300" y="1849156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81478</xdr:rowOff>
    </xdr:from>
    <xdr:ext cx="405111" cy="259045"/>
    <xdr:sp macro="" textlink="">
      <xdr:nvSpPr>
        <xdr:cNvPr id="430" name="n_1aveValue【港湾・漁港】&#10;有形固定資産減価償却率"/>
        <xdr:cNvSpPr txBox="1"/>
      </xdr:nvSpPr>
      <xdr:spPr>
        <a:xfrm>
          <a:off x="35820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88009</xdr:rowOff>
    </xdr:from>
    <xdr:ext cx="405111" cy="259045"/>
    <xdr:sp macro="" textlink="">
      <xdr:nvSpPr>
        <xdr:cNvPr id="431" name="n_2aveValue【港湾・漁港】&#10;有形固定資産減価償却率"/>
        <xdr:cNvSpPr txBox="1"/>
      </xdr:nvSpPr>
      <xdr:spPr>
        <a:xfrm>
          <a:off x="2705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70048</xdr:rowOff>
    </xdr:from>
    <xdr:ext cx="405111" cy="259045"/>
    <xdr:sp macro="" textlink="">
      <xdr:nvSpPr>
        <xdr:cNvPr id="432" name="n_3aveValue【港湾・漁港】&#10;有形固定資産減価償却率"/>
        <xdr:cNvSpPr txBox="1"/>
      </xdr:nvSpPr>
      <xdr:spPr>
        <a:xfrm>
          <a:off x="1816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65150</xdr:rowOff>
    </xdr:from>
    <xdr:ext cx="405111" cy="259045"/>
    <xdr:sp macro="" textlink="">
      <xdr:nvSpPr>
        <xdr:cNvPr id="433" name="n_4aveValue【港湾・漁港】&#10;有形固定資産減価償却率"/>
        <xdr:cNvSpPr txBox="1"/>
      </xdr:nvSpPr>
      <xdr:spPr>
        <a:xfrm>
          <a:off x="927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69141</xdr:rowOff>
    </xdr:from>
    <xdr:ext cx="405111" cy="259045"/>
    <xdr:sp macro="" textlink="">
      <xdr:nvSpPr>
        <xdr:cNvPr id="434" name="n_1mainValue【港湾・漁港】&#10;有形固定資産減価償却率"/>
        <xdr:cNvSpPr txBox="1"/>
      </xdr:nvSpPr>
      <xdr:spPr>
        <a:xfrm>
          <a:off x="35820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54446</xdr:rowOff>
    </xdr:from>
    <xdr:ext cx="405111" cy="259045"/>
    <xdr:sp macro="" textlink="">
      <xdr:nvSpPr>
        <xdr:cNvPr id="435" name="n_2mainValue【港湾・漁港】&#10;有形固定資産減価償却率"/>
        <xdr:cNvSpPr txBox="1"/>
      </xdr:nvSpPr>
      <xdr:spPr>
        <a:xfrm>
          <a:off x="27057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36484</xdr:rowOff>
    </xdr:from>
    <xdr:ext cx="405111" cy="259045"/>
    <xdr:sp macro="" textlink="">
      <xdr:nvSpPr>
        <xdr:cNvPr id="436" name="n_3mainValue【港湾・漁港】&#10;有形固定資産減価償却率"/>
        <xdr:cNvSpPr txBox="1"/>
      </xdr:nvSpPr>
      <xdr:spPr>
        <a:xfrm>
          <a:off x="1816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16890</xdr:rowOff>
    </xdr:from>
    <xdr:ext cx="405111" cy="259045"/>
    <xdr:sp macro="" textlink="">
      <xdr:nvSpPr>
        <xdr:cNvPr id="437" name="n_4mainValue【港湾・漁港】&#10;有形固定資産減価償却率"/>
        <xdr:cNvSpPr txBox="1"/>
      </xdr:nvSpPr>
      <xdr:spPr>
        <a:xfrm>
          <a:off x="927744" y="1853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9" name="テキスト ボックス 448"/>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51" name="テキスト ボックス 450"/>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3" name="テキスト ボックス 452"/>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5" name="テキスト ボックス 454"/>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7" name="テキスト ボックス 456"/>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147844</xdr:rowOff>
    </xdr:from>
    <xdr:to>
      <xdr:col>54</xdr:col>
      <xdr:colOff>189865</xdr:colOff>
      <xdr:row>108</xdr:row>
      <xdr:rowOff>150916</xdr:rowOff>
    </xdr:to>
    <xdr:cxnSp macro="">
      <xdr:nvCxnSpPr>
        <xdr:cNvPr id="461" name="直線コネクタ 460"/>
        <xdr:cNvCxnSpPr/>
      </xdr:nvCxnSpPr>
      <xdr:spPr>
        <a:xfrm flipV="1">
          <a:off x="10476865" y="17292844"/>
          <a:ext cx="0" cy="137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154743</xdr:rowOff>
    </xdr:from>
    <xdr:ext cx="469744" cy="259045"/>
    <xdr:sp macro="" textlink="">
      <xdr:nvSpPr>
        <xdr:cNvPr id="462" name="【港湾・漁港】&#10;一人当たり有形固定資産（償却資産）額最小値テキスト"/>
        <xdr:cNvSpPr txBox="1"/>
      </xdr:nvSpPr>
      <xdr:spPr>
        <a:xfrm>
          <a:off x="10515600" y="1867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150916</xdr:rowOff>
    </xdr:from>
    <xdr:to>
      <xdr:col>55</xdr:col>
      <xdr:colOff>88900</xdr:colOff>
      <xdr:row>108</xdr:row>
      <xdr:rowOff>150916</xdr:rowOff>
    </xdr:to>
    <xdr:cxnSp macro="">
      <xdr:nvCxnSpPr>
        <xdr:cNvPr id="463" name="直線コネクタ 462"/>
        <xdr:cNvCxnSpPr/>
      </xdr:nvCxnSpPr>
      <xdr:spPr>
        <a:xfrm>
          <a:off x="10388600" y="1866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94521</xdr:rowOff>
    </xdr:from>
    <xdr:ext cx="690189" cy="259045"/>
    <xdr:sp macro="" textlink="">
      <xdr:nvSpPr>
        <xdr:cNvPr id="464" name="【港湾・漁港】&#10;一人当たり有形固定資産（償却資産）額最大値テキスト"/>
        <xdr:cNvSpPr txBox="1"/>
      </xdr:nvSpPr>
      <xdr:spPr>
        <a:xfrm>
          <a:off x="10515600" y="170680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147844</xdr:rowOff>
    </xdr:from>
    <xdr:to>
      <xdr:col>55</xdr:col>
      <xdr:colOff>88900</xdr:colOff>
      <xdr:row>100</xdr:row>
      <xdr:rowOff>147844</xdr:rowOff>
    </xdr:to>
    <xdr:cxnSp macro="">
      <xdr:nvCxnSpPr>
        <xdr:cNvPr id="465" name="直線コネクタ 464"/>
        <xdr:cNvCxnSpPr/>
      </xdr:nvCxnSpPr>
      <xdr:spPr>
        <a:xfrm>
          <a:off x="10388600" y="17292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4935</xdr:rowOff>
    </xdr:from>
    <xdr:ext cx="599010" cy="259045"/>
    <xdr:sp macro="" textlink="">
      <xdr:nvSpPr>
        <xdr:cNvPr id="466" name="【港湾・漁港】&#10;一人当たり有形固定資産（償却資産）額平均値テキスト"/>
        <xdr:cNvSpPr txBox="1"/>
      </xdr:nvSpPr>
      <xdr:spPr>
        <a:xfrm>
          <a:off x="10515600" y="1817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153508</xdr:rowOff>
    </xdr:from>
    <xdr:to>
      <xdr:col>55</xdr:col>
      <xdr:colOff>50800</xdr:colOff>
      <xdr:row>107</xdr:row>
      <xdr:rowOff>83658</xdr:rowOff>
    </xdr:to>
    <xdr:sp macro="" textlink="">
      <xdr:nvSpPr>
        <xdr:cNvPr id="467" name="フローチャート: 判断 466"/>
        <xdr:cNvSpPr/>
      </xdr:nvSpPr>
      <xdr:spPr>
        <a:xfrm>
          <a:off x="10426700" y="18327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153191</xdr:rowOff>
    </xdr:from>
    <xdr:to>
      <xdr:col>50</xdr:col>
      <xdr:colOff>165100</xdr:colOff>
      <xdr:row>107</xdr:row>
      <xdr:rowOff>83341</xdr:rowOff>
    </xdr:to>
    <xdr:sp macro="" textlink="">
      <xdr:nvSpPr>
        <xdr:cNvPr id="468" name="フローチャート: 判断 467"/>
        <xdr:cNvSpPr/>
      </xdr:nvSpPr>
      <xdr:spPr>
        <a:xfrm>
          <a:off x="95885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9003</xdr:rowOff>
    </xdr:from>
    <xdr:to>
      <xdr:col>46</xdr:col>
      <xdr:colOff>38100</xdr:colOff>
      <xdr:row>107</xdr:row>
      <xdr:rowOff>110603</xdr:rowOff>
    </xdr:to>
    <xdr:sp macro="" textlink="">
      <xdr:nvSpPr>
        <xdr:cNvPr id="469" name="フローチャート: 判断 468"/>
        <xdr:cNvSpPr/>
      </xdr:nvSpPr>
      <xdr:spPr>
        <a:xfrm>
          <a:off x="8699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55332</xdr:rowOff>
    </xdr:from>
    <xdr:to>
      <xdr:col>41</xdr:col>
      <xdr:colOff>101600</xdr:colOff>
      <xdr:row>106</xdr:row>
      <xdr:rowOff>156932</xdr:rowOff>
    </xdr:to>
    <xdr:sp macro="" textlink="">
      <xdr:nvSpPr>
        <xdr:cNvPr id="470" name="フローチャート: 判断 469"/>
        <xdr:cNvSpPr/>
      </xdr:nvSpPr>
      <xdr:spPr>
        <a:xfrm>
          <a:off x="7810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85111</xdr:rowOff>
    </xdr:from>
    <xdr:to>
      <xdr:col>36</xdr:col>
      <xdr:colOff>165100</xdr:colOff>
      <xdr:row>107</xdr:row>
      <xdr:rowOff>15261</xdr:rowOff>
    </xdr:to>
    <xdr:sp macro="" textlink="">
      <xdr:nvSpPr>
        <xdr:cNvPr id="471" name="フローチャート: 判断 470"/>
        <xdr:cNvSpPr/>
      </xdr:nvSpPr>
      <xdr:spPr>
        <a:xfrm>
          <a:off x="6921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35375</xdr:rowOff>
    </xdr:from>
    <xdr:to>
      <xdr:col>55</xdr:col>
      <xdr:colOff>50800</xdr:colOff>
      <xdr:row>108</xdr:row>
      <xdr:rowOff>136975</xdr:rowOff>
    </xdr:to>
    <xdr:sp macro="" textlink="">
      <xdr:nvSpPr>
        <xdr:cNvPr id="477" name="楕円 476"/>
        <xdr:cNvSpPr/>
      </xdr:nvSpPr>
      <xdr:spPr>
        <a:xfrm>
          <a:off x="10426700" y="1855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121752</xdr:rowOff>
    </xdr:from>
    <xdr:ext cx="599010" cy="259045"/>
    <xdr:sp macro="" textlink="">
      <xdr:nvSpPr>
        <xdr:cNvPr id="478" name="【港湾・漁港】&#10;一人当たり有形固定資産（償却資産）額該当値テキスト"/>
        <xdr:cNvSpPr txBox="1"/>
      </xdr:nvSpPr>
      <xdr:spPr>
        <a:xfrm>
          <a:off x="10515600" y="1846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38168</xdr:rowOff>
    </xdr:from>
    <xdr:to>
      <xdr:col>50</xdr:col>
      <xdr:colOff>165100</xdr:colOff>
      <xdr:row>108</xdr:row>
      <xdr:rowOff>139768</xdr:rowOff>
    </xdr:to>
    <xdr:sp macro="" textlink="">
      <xdr:nvSpPr>
        <xdr:cNvPr id="479" name="楕円 478"/>
        <xdr:cNvSpPr/>
      </xdr:nvSpPr>
      <xdr:spPr>
        <a:xfrm>
          <a:off x="9588500" y="1855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86175</xdr:rowOff>
    </xdr:from>
    <xdr:to>
      <xdr:col>55</xdr:col>
      <xdr:colOff>0</xdr:colOff>
      <xdr:row>108</xdr:row>
      <xdr:rowOff>88968</xdr:rowOff>
    </xdr:to>
    <xdr:cxnSp macro="">
      <xdr:nvCxnSpPr>
        <xdr:cNvPr id="480" name="直線コネクタ 479"/>
        <xdr:cNvCxnSpPr/>
      </xdr:nvCxnSpPr>
      <xdr:spPr>
        <a:xfrm flipV="1">
          <a:off x="9639300" y="18602775"/>
          <a:ext cx="8382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40070</xdr:rowOff>
    </xdr:from>
    <xdr:to>
      <xdr:col>46</xdr:col>
      <xdr:colOff>38100</xdr:colOff>
      <xdr:row>108</xdr:row>
      <xdr:rowOff>141670</xdr:rowOff>
    </xdr:to>
    <xdr:sp macro="" textlink="">
      <xdr:nvSpPr>
        <xdr:cNvPr id="481" name="楕円 480"/>
        <xdr:cNvSpPr/>
      </xdr:nvSpPr>
      <xdr:spPr>
        <a:xfrm>
          <a:off x="8699500" y="1855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88968</xdr:rowOff>
    </xdr:from>
    <xdr:to>
      <xdr:col>50</xdr:col>
      <xdr:colOff>114300</xdr:colOff>
      <xdr:row>108</xdr:row>
      <xdr:rowOff>90870</xdr:rowOff>
    </xdr:to>
    <xdr:cxnSp macro="">
      <xdr:nvCxnSpPr>
        <xdr:cNvPr id="482" name="直線コネクタ 481"/>
        <xdr:cNvCxnSpPr/>
      </xdr:nvCxnSpPr>
      <xdr:spPr>
        <a:xfrm flipV="1">
          <a:off x="8750300" y="18605568"/>
          <a:ext cx="889000" cy="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41658</xdr:rowOff>
    </xdr:from>
    <xdr:to>
      <xdr:col>41</xdr:col>
      <xdr:colOff>101600</xdr:colOff>
      <xdr:row>108</xdr:row>
      <xdr:rowOff>143258</xdr:rowOff>
    </xdr:to>
    <xdr:sp macro="" textlink="">
      <xdr:nvSpPr>
        <xdr:cNvPr id="483" name="楕円 482"/>
        <xdr:cNvSpPr/>
      </xdr:nvSpPr>
      <xdr:spPr>
        <a:xfrm>
          <a:off x="7810500" y="1855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90870</xdr:rowOff>
    </xdr:from>
    <xdr:to>
      <xdr:col>45</xdr:col>
      <xdr:colOff>177800</xdr:colOff>
      <xdr:row>108</xdr:row>
      <xdr:rowOff>92458</xdr:rowOff>
    </xdr:to>
    <xdr:cxnSp macro="">
      <xdr:nvCxnSpPr>
        <xdr:cNvPr id="484" name="直線コネクタ 483"/>
        <xdr:cNvCxnSpPr/>
      </xdr:nvCxnSpPr>
      <xdr:spPr>
        <a:xfrm flipV="1">
          <a:off x="7861300" y="18607470"/>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43050</xdr:rowOff>
    </xdr:from>
    <xdr:to>
      <xdr:col>36</xdr:col>
      <xdr:colOff>165100</xdr:colOff>
      <xdr:row>108</xdr:row>
      <xdr:rowOff>144650</xdr:rowOff>
    </xdr:to>
    <xdr:sp macro="" textlink="">
      <xdr:nvSpPr>
        <xdr:cNvPr id="485" name="楕円 484"/>
        <xdr:cNvSpPr/>
      </xdr:nvSpPr>
      <xdr:spPr>
        <a:xfrm>
          <a:off x="6921500" y="185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92458</xdr:rowOff>
    </xdr:from>
    <xdr:to>
      <xdr:col>41</xdr:col>
      <xdr:colOff>50800</xdr:colOff>
      <xdr:row>108</xdr:row>
      <xdr:rowOff>93850</xdr:rowOff>
    </xdr:to>
    <xdr:cxnSp macro="">
      <xdr:nvCxnSpPr>
        <xdr:cNvPr id="486" name="直線コネクタ 485"/>
        <xdr:cNvCxnSpPr/>
      </xdr:nvCxnSpPr>
      <xdr:spPr>
        <a:xfrm flipV="1">
          <a:off x="6972300" y="18609058"/>
          <a:ext cx="8890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99868</xdr:rowOff>
    </xdr:from>
    <xdr:ext cx="599010" cy="259045"/>
    <xdr:sp macro="" textlink="">
      <xdr:nvSpPr>
        <xdr:cNvPr id="487" name="n_1aveValue【港湾・漁港】&#10;一人当たり有形固定資産（償却資産）額"/>
        <xdr:cNvSpPr txBox="1"/>
      </xdr:nvSpPr>
      <xdr:spPr>
        <a:xfrm>
          <a:off x="9327095" y="18102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127130</xdr:rowOff>
    </xdr:from>
    <xdr:ext cx="599010" cy="259045"/>
    <xdr:sp macro="" textlink="">
      <xdr:nvSpPr>
        <xdr:cNvPr id="488" name="n_2aveValue【港湾・漁港】&#10;一人当たり有形固定資産（償却資産）額"/>
        <xdr:cNvSpPr txBox="1"/>
      </xdr:nvSpPr>
      <xdr:spPr>
        <a:xfrm>
          <a:off x="84507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105</xdr:row>
      <xdr:rowOff>2009</xdr:rowOff>
    </xdr:from>
    <xdr:ext cx="690189" cy="259045"/>
    <xdr:sp macro="" textlink="">
      <xdr:nvSpPr>
        <xdr:cNvPr id="489" name="n_3aveValue【港湾・漁港】&#10;一人当たり有形固定資産（償却資産）額"/>
        <xdr:cNvSpPr txBox="1"/>
      </xdr:nvSpPr>
      <xdr:spPr>
        <a:xfrm>
          <a:off x="7516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31788</xdr:rowOff>
    </xdr:from>
    <xdr:ext cx="599010" cy="259045"/>
    <xdr:sp macro="" textlink="">
      <xdr:nvSpPr>
        <xdr:cNvPr id="490" name="n_4aveValue【港湾・漁港】&#10;一人当たり有形固定資産（償却資産）額"/>
        <xdr:cNvSpPr txBox="1"/>
      </xdr:nvSpPr>
      <xdr:spPr>
        <a:xfrm>
          <a:off x="6672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130895</xdr:rowOff>
    </xdr:from>
    <xdr:ext cx="599010" cy="259045"/>
    <xdr:sp macro="" textlink="">
      <xdr:nvSpPr>
        <xdr:cNvPr id="491" name="n_1mainValue【港湾・漁港】&#10;一人当たり有形固定資産（償却資産）額"/>
        <xdr:cNvSpPr txBox="1"/>
      </xdr:nvSpPr>
      <xdr:spPr>
        <a:xfrm>
          <a:off x="9327095" y="1864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132797</xdr:rowOff>
    </xdr:from>
    <xdr:ext cx="599010" cy="259045"/>
    <xdr:sp macro="" textlink="">
      <xdr:nvSpPr>
        <xdr:cNvPr id="492" name="n_2mainValue【港湾・漁港】&#10;一人当たり有形固定資産（償却資産）額"/>
        <xdr:cNvSpPr txBox="1"/>
      </xdr:nvSpPr>
      <xdr:spPr>
        <a:xfrm>
          <a:off x="8450795" y="1864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134385</xdr:rowOff>
    </xdr:from>
    <xdr:ext cx="599010" cy="259045"/>
    <xdr:sp macro="" textlink="">
      <xdr:nvSpPr>
        <xdr:cNvPr id="493" name="n_3mainValue【港湾・漁港】&#10;一人当たり有形固定資産（償却資産）額"/>
        <xdr:cNvSpPr txBox="1"/>
      </xdr:nvSpPr>
      <xdr:spPr>
        <a:xfrm>
          <a:off x="7561795" y="1865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108</xdr:row>
      <xdr:rowOff>135777</xdr:rowOff>
    </xdr:from>
    <xdr:ext cx="599010" cy="259045"/>
    <xdr:sp macro="" textlink="">
      <xdr:nvSpPr>
        <xdr:cNvPr id="494" name="n_4mainValue【港湾・漁港】&#10;一人当たり有形固定資産（償却資産）額"/>
        <xdr:cNvSpPr txBox="1"/>
      </xdr:nvSpPr>
      <xdr:spPr>
        <a:xfrm>
          <a:off x="6672795" y="18652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519" name="直線コネクタ 518"/>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522" name="【認定こども園・幼稚園・保育所】&#10;有形固定資産減価償却率最大値テキスト"/>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523" name="直線コネクタ 522"/>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64787</xdr:rowOff>
    </xdr:from>
    <xdr:ext cx="405111" cy="259045"/>
    <xdr:sp macro="" textlink="">
      <xdr:nvSpPr>
        <xdr:cNvPr id="524" name="【認定こども園・幼稚園・保育所】&#10;有形固定資産減価償却率平均値テキスト"/>
        <xdr:cNvSpPr txBox="1"/>
      </xdr:nvSpPr>
      <xdr:spPr>
        <a:xfrm>
          <a:off x="16357600" y="6236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86360</xdr:rowOff>
    </xdr:from>
    <xdr:to>
      <xdr:col>85</xdr:col>
      <xdr:colOff>177800</xdr:colOff>
      <xdr:row>37</xdr:row>
      <xdr:rowOff>16510</xdr:rowOff>
    </xdr:to>
    <xdr:sp macro="" textlink="">
      <xdr:nvSpPr>
        <xdr:cNvPr id="525" name="フローチャート: 判断 524"/>
        <xdr:cNvSpPr/>
      </xdr:nvSpPr>
      <xdr:spPr>
        <a:xfrm>
          <a:off x="162687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55880</xdr:rowOff>
    </xdr:from>
    <xdr:to>
      <xdr:col>81</xdr:col>
      <xdr:colOff>101600</xdr:colOff>
      <xdr:row>36</xdr:row>
      <xdr:rowOff>157480</xdr:rowOff>
    </xdr:to>
    <xdr:sp macro="" textlink="">
      <xdr:nvSpPr>
        <xdr:cNvPr id="526" name="フローチャート: 判断 525"/>
        <xdr:cNvSpPr/>
      </xdr:nvSpPr>
      <xdr:spPr>
        <a:xfrm>
          <a:off x="15430500" y="622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42545</xdr:rowOff>
    </xdr:from>
    <xdr:to>
      <xdr:col>76</xdr:col>
      <xdr:colOff>165100</xdr:colOff>
      <xdr:row>36</xdr:row>
      <xdr:rowOff>144145</xdr:rowOff>
    </xdr:to>
    <xdr:sp macro="" textlink="">
      <xdr:nvSpPr>
        <xdr:cNvPr id="527" name="フローチャート: 判断 526"/>
        <xdr:cNvSpPr/>
      </xdr:nvSpPr>
      <xdr:spPr>
        <a:xfrm>
          <a:off x="1454150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17780</xdr:rowOff>
    </xdr:from>
    <xdr:to>
      <xdr:col>72</xdr:col>
      <xdr:colOff>38100</xdr:colOff>
      <xdr:row>36</xdr:row>
      <xdr:rowOff>119380</xdr:rowOff>
    </xdr:to>
    <xdr:sp macro="" textlink="">
      <xdr:nvSpPr>
        <xdr:cNvPr id="528" name="フローチャート: 判断 527"/>
        <xdr:cNvSpPr/>
      </xdr:nvSpPr>
      <xdr:spPr>
        <a:xfrm>
          <a:off x="13652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4445</xdr:rowOff>
    </xdr:from>
    <xdr:to>
      <xdr:col>67</xdr:col>
      <xdr:colOff>101600</xdr:colOff>
      <xdr:row>36</xdr:row>
      <xdr:rowOff>106045</xdr:rowOff>
    </xdr:to>
    <xdr:sp macro="" textlink="">
      <xdr:nvSpPr>
        <xdr:cNvPr id="529" name="フローチャート: 判断 528"/>
        <xdr:cNvSpPr/>
      </xdr:nvSpPr>
      <xdr:spPr>
        <a:xfrm>
          <a:off x="12763500" y="617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33020</xdr:rowOff>
    </xdr:from>
    <xdr:to>
      <xdr:col>85</xdr:col>
      <xdr:colOff>177800</xdr:colOff>
      <xdr:row>35</xdr:row>
      <xdr:rowOff>134620</xdr:rowOff>
    </xdr:to>
    <xdr:sp macro="" textlink="">
      <xdr:nvSpPr>
        <xdr:cNvPr id="535" name="楕円 534"/>
        <xdr:cNvSpPr/>
      </xdr:nvSpPr>
      <xdr:spPr>
        <a:xfrm>
          <a:off x="1626870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55897</xdr:rowOff>
    </xdr:from>
    <xdr:ext cx="405111" cy="259045"/>
    <xdr:sp macro="" textlink="">
      <xdr:nvSpPr>
        <xdr:cNvPr id="536" name="【認定こども園・幼稚園・保育所】&#10;有形固定資産減価償却率該当値テキスト"/>
        <xdr:cNvSpPr txBox="1"/>
      </xdr:nvSpPr>
      <xdr:spPr>
        <a:xfrm>
          <a:off x="16357600"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135890</xdr:rowOff>
    </xdr:from>
    <xdr:to>
      <xdr:col>81</xdr:col>
      <xdr:colOff>101600</xdr:colOff>
      <xdr:row>35</xdr:row>
      <xdr:rowOff>66040</xdr:rowOff>
    </xdr:to>
    <xdr:sp macro="" textlink="">
      <xdr:nvSpPr>
        <xdr:cNvPr id="537" name="楕円 536"/>
        <xdr:cNvSpPr/>
      </xdr:nvSpPr>
      <xdr:spPr>
        <a:xfrm>
          <a:off x="15430500" y="596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15240</xdr:rowOff>
    </xdr:from>
    <xdr:to>
      <xdr:col>85</xdr:col>
      <xdr:colOff>127000</xdr:colOff>
      <xdr:row>35</xdr:row>
      <xdr:rowOff>83820</xdr:rowOff>
    </xdr:to>
    <xdr:cxnSp macro="">
      <xdr:nvCxnSpPr>
        <xdr:cNvPr id="538" name="直線コネクタ 537"/>
        <xdr:cNvCxnSpPr/>
      </xdr:nvCxnSpPr>
      <xdr:spPr>
        <a:xfrm>
          <a:off x="15481300" y="601599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92075</xdr:rowOff>
    </xdr:from>
    <xdr:to>
      <xdr:col>76</xdr:col>
      <xdr:colOff>165100</xdr:colOff>
      <xdr:row>35</xdr:row>
      <xdr:rowOff>22225</xdr:rowOff>
    </xdr:to>
    <xdr:sp macro="" textlink="">
      <xdr:nvSpPr>
        <xdr:cNvPr id="539" name="楕円 538"/>
        <xdr:cNvSpPr/>
      </xdr:nvSpPr>
      <xdr:spPr>
        <a:xfrm>
          <a:off x="14541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142875</xdr:rowOff>
    </xdr:from>
    <xdr:to>
      <xdr:col>81</xdr:col>
      <xdr:colOff>50800</xdr:colOff>
      <xdr:row>35</xdr:row>
      <xdr:rowOff>15240</xdr:rowOff>
    </xdr:to>
    <xdr:cxnSp macro="">
      <xdr:nvCxnSpPr>
        <xdr:cNvPr id="540" name="直線コネクタ 539"/>
        <xdr:cNvCxnSpPr/>
      </xdr:nvCxnSpPr>
      <xdr:spPr>
        <a:xfrm>
          <a:off x="14592300" y="597217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17780</xdr:rowOff>
    </xdr:from>
    <xdr:to>
      <xdr:col>72</xdr:col>
      <xdr:colOff>38100</xdr:colOff>
      <xdr:row>34</xdr:row>
      <xdr:rowOff>119380</xdr:rowOff>
    </xdr:to>
    <xdr:sp macro="" textlink="">
      <xdr:nvSpPr>
        <xdr:cNvPr id="541" name="楕円 540"/>
        <xdr:cNvSpPr/>
      </xdr:nvSpPr>
      <xdr:spPr>
        <a:xfrm>
          <a:off x="13652500" y="584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68580</xdr:rowOff>
    </xdr:from>
    <xdr:to>
      <xdr:col>76</xdr:col>
      <xdr:colOff>114300</xdr:colOff>
      <xdr:row>34</xdr:row>
      <xdr:rowOff>142875</xdr:rowOff>
    </xdr:to>
    <xdr:cxnSp macro="">
      <xdr:nvCxnSpPr>
        <xdr:cNvPr id="542" name="直線コネクタ 541"/>
        <xdr:cNvCxnSpPr/>
      </xdr:nvCxnSpPr>
      <xdr:spPr>
        <a:xfrm>
          <a:off x="13703300" y="58978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130175</xdr:rowOff>
    </xdr:from>
    <xdr:to>
      <xdr:col>67</xdr:col>
      <xdr:colOff>101600</xdr:colOff>
      <xdr:row>34</xdr:row>
      <xdr:rowOff>60325</xdr:rowOff>
    </xdr:to>
    <xdr:sp macro="" textlink="">
      <xdr:nvSpPr>
        <xdr:cNvPr id="543" name="楕円 542"/>
        <xdr:cNvSpPr/>
      </xdr:nvSpPr>
      <xdr:spPr>
        <a:xfrm>
          <a:off x="12763500" y="578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9525</xdr:rowOff>
    </xdr:from>
    <xdr:to>
      <xdr:col>71</xdr:col>
      <xdr:colOff>177800</xdr:colOff>
      <xdr:row>34</xdr:row>
      <xdr:rowOff>68580</xdr:rowOff>
    </xdr:to>
    <xdr:cxnSp macro="">
      <xdr:nvCxnSpPr>
        <xdr:cNvPr id="544" name="直線コネクタ 543"/>
        <xdr:cNvCxnSpPr/>
      </xdr:nvCxnSpPr>
      <xdr:spPr>
        <a:xfrm>
          <a:off x="12814300" y="583882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148607</xdr:rowOff>
    </xdr:from>
    <xdr:ext cx="405111" cy="259045"/>
    <xdr:sp macro="" textlink="">
      <xdr:nvSpPr>
        <xdr:cNvPr id="545" name="n_1aveValue【認定こども園・幼稚園・保育所】&#10;有形固定資産減価償却率"/>
        <xdr:cNvSpPr txBox="1"/>
      </xdr:nvSpPr>
      <xdr:spPr>
        <a:xfrm>
          <a:off x="15266044"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135272</xdr:rowOff>
    </xdr:from>
    <xdr:ext cx="405111" cy="259045"/>
    <xdr:sp macro="" textlink="">
      <xdr:nvSpPr>
        <xdr:cNvPr id="546" name="n_2aveValue【認定こども園・幼稚園・保育所】&#10;有形固定資産減価償却率"/>
        <xdr:cNvSpPr txBox="1"/>
      </xdr:nvSpPr>
      <xdr:spPr>
        <a:xfrm>
          <a:off x="14389744" y="63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110507</xdr:rowOff>
    </xdr:from>
    <xdr:ext cx="405111" cy="259045"/>
    <xdr:sp macro="" textlink="">
      <xdr:nvSpPr>
        <xdr:cNvPr id="547" name="n_3aveValue【認定こども園・幼稚園・保育所】&#10;有形固定資産減価償却率"/>
        <xdr:cNvSpPr txBox="1"/>
      </xdr:nvSpPr>
      <xdr:spPr>
        <a:xfrm>
          <a:off x="135007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97172</xdr:rowOff>
    </xdr:from>
    <xdr:ext cx="405111" cy="259045"/>
    <xdr:sp macro="" textlink="">
      <xdr:nvSpPr>
        <xdr:cNvPr id="548" name="n_4aveValue【認定こども園・幼稚園・保育所】&#10;有形固定資産減価償却率"/>
        <xdr:cNvSpPr txBox="1"/>
      </xdr:nvSpPr>
      <xdr:spPr>
        <a:xfrm>
          <a:off x="12611744" y="626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82567</xdr:rowOff>
    </xdr:from>
    <xdr:ext cx="405111" cy="259045"/>
    <xdr:sp macro="" textlink="">
      <xdr:nvSpPr>
        <xdr:cNvPr id="549" name="n_1mainValue【認定こども園・幼稚園・保育所】&#10;有形固定資産減価償却率"/>
        <xdr:cNvSpPr txBox="1"/>
      </xdr:nvSpPr>
      <xdr:spPr>
        <a:xfrm>
          <a:off x="15266044" y="574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38752</xdr:rowOff>
    </xdr:from>
    <xdr:ext cx="405111" cy="259045"/>
    <xdr:sp macro="" textlink="">
      <xdr:nvSpPr>
        <xdr:cNvPr id="550" name="n_2mainValue【認定こども園・幼稚園・保育所】&#10;有形固定資産減価償却率"/>
        <xdr:cNvSpPr txBox="1"/>
      </xdr:nvSpPr>
      <xdr:spPr>
        <a:xfrm>
          <a:off x="143897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135907</xdr:rowOff>
    </xdr:from>
    <xdr:ext cx="405111" cy="259045"/>
    <xdr:sp macro="" textlink="">
      <xdr:nvSpPr>
        <xdr:cNvPr id="551" name="n_3mainValue【認定こども園・幼稚園・保育所】&#10;有形固定資産減価償却率"/>
        <xdr:cNvSpPr txBox="1"/>
      </xdr:nvSpPr>
      <xdr:spPr>
        <a:xfrm>
          <a:off x="13500744" y="562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76852</xdr:rowOff>
    </xdr:from>
    <xdr:ext cx="405111" cy="259045"/>
    <xdr:sp macro="" textlink="">
      <xdr:nvSpPr>
        <xdr:cNvPr id="552" name="n_4mainValue【認定こども園・幼稚園・保育所】&#10;有形固定資産減価償却率"/>
        <xdr:cNvSpPr txBox="1"/>
      </xdr:nvSpPr>
      <xdr:spPr>
        <a:xfrm>
          <a:off x="12611744" y="55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123444</xdr:rowOff>
    </xdr:from>
    <xdr:to>
      <xdr:col>116</xdr:col>
      <xdr:colOff>62864</xdr:colOff>
      <xdr:row>42</xdr:row>
      <xdr:rowOff>19812</xdr:rowOff>
    </xdr:to>
    <xdr:cxnSp macro="">
      <xdr:nvCxnSpPr>
        <xdr:cNvPr id="576" name="直線コネクタ 575"/>
        <xdr:cNvCxnSpPr/>
      </xdr:nvCxnSpPr>
      <xdr:spPr>
        <a:xfrm flipV="1">
          <a:off x="22160864" y="5952744"/>
          <a:ext cx="0" cy="126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23639</xdr:rowOff>
    </xdr:from>
    <xdr:ext cx="469744" cy="259045"/>
    <xdr:sp macro="" textlink="">
      <xdr:nvSpPr>
        <xdr:cNvPr id="577" name="【認定こども園・幼稚園・保育所】&#10;一人当たり面積最小値テキスト"/>
        <xdr:cNvSpPr txBox="1"/>
      </xdr:nvSpPr>
      <xdr:spPr>
        <a:xfrm>
          <a:off x="22199600" y="722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19812</xdr:rowOff>
    </xdr:from>
    <xdr:to>
      <xdr:col>116</xdr:col>
      <xdr:colOff>152400</xdr:colOff>
      <xdr:row>42</xdr:row>
      <xdr:rowOff>19812</xdr:rowOff>
    </xdr:to>
    <xdr:cxnSp macro="">
      <xdr:nvCxnSpPr>
        <xdr:cNvPr id="578" name="直線コネクタ 577"/>
        <xdr:cNvCxnSpPr/>
      </xdr:nvCxnSpPr>
      <xdr:spPr>
        <a:xfrm>
          <a:off x="22072600" y="7220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70121</xdr:rowOff>
    </xdr:from>
    <xdr:ext cx="469744" cy="259045"/>
    <xdr:sp macro="" textlink="">
      <xdr:nvSpPr>
        <xdr:cNvPr id="579" name="【認定こども園・幼稚園・保育所】&#10;一人当たり面積最大値テキスト"/>
        <xdr:cNvSpPr txBox="1"/>
      </xdr:nvSpPr>
      <xdr:spPr>
        <a:xfrm>
          <a:off x="22199600" y="57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123444</xdr:rowOff>
    </xdr:from>
    <xdr:to>
      <xdr:col>116</xdr:col>
      <xdr:colOff>152400</xdr:colOff>
      <xdr:row>34</xdr:row>
      <xdr:rowOff>123444</xdr:rowOff>
    </xdr:to>
    <xdr:cxnSp macro="">
      <xdr:nvCxnSpPr>
        <xdr:cNvPr id="580" name="直線コネクタ 579"/>
        <xdr:cNvCxnSpPr/>
      </xdr:nvCxnSpPr>
      <xdr:spPr>
        <a:xfrm>
          <a:off x="22072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41165</xdr:rowOff>
    </xdr:from>
    <xdr:ext cx="469744" cy="259045"/>
    <xdr:sp macro="" textlink="">
      <xdr:nvSpPr>
        <xdr:cNvPr id="581" name="【認定こども園・幼稚園・保育所】&#10;一人当たり面積平均値テキスト"/>
        <xdr:cNvSpPr txBox="1"/>
      </xdr:nvSpPr>
      <xdr:spPr>
        <a:xfrm>
          <a:off x="22199600" y="68991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62738</xdr:rowOff>
    </xdr:from>
    <xdr:to>
      <xdr:col>116</xdr:col>
      <xdr:colOff>114300</xdr:colOff>
      <xdr:row>40</xdr:row>
      <xdr:rowOff>164338</xdr:rowOff>
    </xdr:to>
    <xdr:sp macro="" textlink="">
      <xdr:nvSpPr>
        <xdr:cNvPr id="582" name="フローチャート: 判断 581"/>
        <xdr:cNvSpPr/>
      </xdr:nvSpPr>
      <xdr:spPr>
        <a:xfrm>
          <a:off x="221107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62738</xdr:rowOff>
    </xdr:from>
    <xdr:to>
      <xdr:col>112</xdr:col>
      <xdr:colOff>38100</xdr:colOff>
      <xdr:row>40</xdr:row>
      <xdr:rowOff>164338</xdr:rowOff>
    </xdr:to>
    <xdr:sp macro="" textlink="">
      <xdr:nvSpPr>
        <xdr:cNvPr id="583" name="フローチャート: 判断 582"/>
        <xdr:cNvSpPr/>
      </xdr:nvSpPr>
      <xdr:spPr>
        <a:xfrm>
          <a:off x="21272500" y="692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64262</xdr:rowOff>
    </xdr:from>
    <xdr:to>
      <xdr:col>107</xdr:col>
      <xdr:colOff>101600</xdr:colOff>
      <xdr:row>40</xdr:row>
      <xdr:rowOff>165862</xdr:rowOff>
    </xdr:to>
    <xdr:sp macro="" textlink="">
      <xdr:nvSpPr>
        <xdr:cNvPr id="584" name="フローチャート: 判断 583"/>
        <xdr:cNvSpPr/>
      </xdr:nvSpPr>
      <xdr:spPr>
        <a:xfrm>
          <a:off x="203835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74930</xdr:rowOff>
    </xdr:from>
    <xdr:to>
      <xdr:col>102</xdr:col>
      <xdr:colOff>165100</xdr:colOff>
      <xdr:row>41</xdr:row>
      <xdr:rowOff>5080</xdr:rowOff>
    </xdr:to>
    <xdr:sp macro="" textlink="">
      <xdr:nvSpPr>
        <xdr:cNvPr id="585" name="フローチャート: 判断 584"/>
        <xdr:cNvSpPr/>
      </xdr:nvSpPr>
      <xdr:spPr>
        <a:xfrm>
          <a:off x="19494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71882</xdr:rowOff>
    </xdr:from>
    <xdr:to>
      <xdr:col>98</xdr:col>
      <xdr:colOff>38100</xdr:colOff>
      <xdr:row>41</xdr:row>
      <xdr:rowOff>2032</xdr:rowOff>
    </xdr:to>
    <xdr:sp macro="" textlink="">
      <xdr:nvSpPr>
        <xdr:cNvPr id="586" name="フローチャート: 判断 585"/>
        <xdr:cNvSpPr/>
      </xdr:nvSpPr>
      <xdr:spPr>
        <a:xfrm>
          <a:off x="18605500" y="692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166370</xdr:rowOff>
    </xdr:from>
    <xdr:to>
      <xdr:col>116</xdr:col>
      <xdr:colOff>114300</xdr:colOff>
      <xdr:row>40</xdr:row>
      <xdr:rowOff>96520</xdr:rowOff>
    </xdr:to>
    <xdr:sp macro="" textlink="">
      <xdr:nvSpPr>
        <xdr:cNvPr id="592" name="楕円 591"/>
        <xdr:cNvSpPr/>
      </xdr:nvSpPr>
      <xdr:spPr>
        <a:xfrm>
          <a:off x="22110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17797</xdr:rowOff>
    </xdr:from>
    <xdr:ext cx="469744" cy="259045"/>
    <xdr:sp macro="" textlink="">
      <xdr:nvSpPr>
        <xdr:cNvPr id="593" name="【認定こども園・幼稚園・保育所】&#10;一人当たり面積該当値テキスト"/>
        <xdr:cNvSpPr txBox="1"/>
      </xdr:nvSpPr>
      <xdr:spPr>
        <a:xfrm>
          <a:off x="22199600"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4826</xdr:rowOff>
    </xdr:from>
    <xdr:to>
      <xdr:col>112</xdr:col>
      <xdr:colOff>38100</xdr:colOff>
      <xdr:row>40</xdr:row>
      <xdr:rowOff>106426</xdr:rowOff>
    </xdr:to>
    <xdr:sp macro="" textlink="">
      <xdr:nvSpPr>
        <xdr:cNvPr id="594" name="楕円 593"/>
        <xdr:cNvSpPr/>
      </xdr:nvSpPr>
      <xdr:spPr>
        <a:xfrm>
          <a:off x="21272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45720</xdr:rowOff>
    </xdr:from>
    <xdr:to>
      <xdr:col>116</xdr:col>
      <xdr:colOff>63500</xdr:colOff>
      <xdr:row>40</xdr:row>
      <xdr:rowOff>55626</xdr:rowOff>
    </xdr:to>
    <xdr:cxnSp macro="">
      <xdr:nvCxnSpPr>
        <xdr:cNvPr id="595" name="直線コネクタ 594"/>
        <xdr:cNvCxnSpPr/>
      </xdr:nvCxnSpPr>
      <xdr:spPr>
        <a:xfrm flipV="1">
          <a:off x="21323300" y="6903720"/>
          <a:ext cx="8382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14732</xdr:rowOff>
    </xdr:from>
    <xdr:to>
      <xdr:col>107</xdr:col>
      <xdr:colOff>101600</xdr:colOff>
      <xdr:row>40</xdr:row>
      <xdr:rowOff>116332</xdr:rowOff>
    </xdr:to>
    <xdr:sp macro="" textlink="">
      <xdr:nvSpPr>
        <xdr:cNvPr id="596" name="楕円 595"/>
        <xdr:cNvSpPr/>
      </xdr:nvSpPr>
      <xdr:spPr>
        <a:xfrm>
          <a:off x="20383500" y="68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55626</xdr:rowOff>
    </xdr:from>
    <xdr:to>
      <xdr:col>111</xdr:col>
      <xdr:colOff>177800</xdr:colOff>
      <xdr:row>40</xdr:row>
      <xdr:rowOff>65532</xdr:rowOff>
    </xdr:to>
    <xdr:cxnSp macro="">
      <xdr:nvCxnSpPr>
        <xdr:cNvPr id="597" name="直線コネクタ 596"/>
        <xdr:cNvCxnSpPr/>
      </xdr:nvCxnSpPr>
      <xdr:spPr>
        <a:xfrm flipV="1">
          <a:off x="20434300" y="6913626"/>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22352</xdr:rowOff>
    </xdr:from>
    <xdr:to>
      <xdr:col>102</xdr:col>
      <xdr:colOff>165100</xdr:colOff>
      <xdr:row>40</xdr:row>
      <xdr:rowOff>123952</xdr:rowOff>
    </xdr:to>
    <xdr:sp macro="" textlink="">
      <xdr:nvSpPr>
        <xdr:cNvPr id="598" name="楕円 597"/>
        <xdr:cNvSpPr/>
      </xdr:nvSpPr>
      <xdr:spPr>
        <a:xfrm>
          <a:off x="19494500" y="688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65532</xdr:rowOff>
    </xdr:from>
    <xdr:to>
      <xdr:col>107</xdr:col>
      <xdr:colOff>50800</xdr:colOff>
      <xdr:row>40</xdr:row>
      <xdr:rowOff>73152</xdr:rowOff>
    </xdr:to>
    <xdr:cxnSp macro="">
      <xdr:nvCxnSpPr>
        <xdr:cNvPr id="599" name="直線コネクタ 598"/>
        <xdr:cNvCxnSpPr/>
      </xdr:nvCxnSpPr>
      <xdr:spPr>
        <a:xfrm flipV="1">
          <a:off x="19545300" y="692353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29972</xdr:rowOff>
    </xdr:from>
    <xdr:to>
      <xdr:col>98</xdr:col>
      <xdr:colOff>38100</xdr:colOff>
      <xdr:row>40</xdr:row>
      <xdr:rowOff>131572</xdr:rowOff>
    </xdr:to>
    <xdr:sp macro="" textlink="">
      <xdr:nvSpPr>
        <xdr:cNvPr id="600" name="楕円 599"/>
        <xdr:cNvSpPr/>
      </xdr:nvSpPr>
      <xdr:spPr>
        <a:xfrm>
          <a:off x="18605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73152</xdr:rowOff>
    </xdr:from>
    <xdr:to>
      <xdr:col>102</xdr:col>
      <xdr:colOff>114300</xdr:colOff>
      <xdr:row>40</xdr:row>
      <xdr:rowOff>80772</xdr:rowOff>
    </xdr:to>
    <xdr:cxnSp macro="">
      <xdr:nvCxnSpPr>
        <xdr:cNvPr id="601" name="直線コネクタ 600"/>
        <xdr:cNvCxnSpPr/>
      </xdr:nvCxnSpPr>
      <xdr:spPr>
        <a:xfrm flipV="1">
          <a:off x="18656300" y="693115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155465</xdr:rowOff>
    </xdr:from>
    <xdr:ext cx="469744" cy="259045"/>
    <xdr:sp macro="" textlink="">
      <xdr:nvSpPr>
        <xdr:cNvPr id="602" name="n_1aveValue【認定こども園・幼稚園・保育所】&#10;一人当たり面積"/>
        <xdr:cNvSpPr txBox="1"/>
      </xdr:nvSpPr>
      <xdr:spPr>
        <a:xfrm>
          <a:off x="21075727" y="70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156989</xdr:rowOff>
    </xdr:from>
    <xdr:ext cx="469744" cy="259045"/>
    <xdr:sp macro="" textlink="">
      <xdr:nvSpPr>
        <xdr:cNvPr id="603" name="n_2aveValue【認定こども園・幼稚園・保育所】&#10;一人当たり面積"/>
        <xdr:cNvSpPr txBox="1"/>
      </xdr:nvSpPr>
      <xdr:spPr>
        <a:xfrm>
          <a:off x="20199427" y="701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167657</xdr:rowOff>
    </xdr:from>
    <xdr:ext cx="469744" cy="259045"/>
    <xdr:sp macro="" textlink="">
      <xdr:nvSpPr>
        <xdr:cNvPr id="604" name="n_3aveValue【認定こども園・幼稚園・保育所】&#10;一人当たり面積"/>
        <xdr:cNvSpPr txBox="1"/>
      </xdr:nvSpPr>
      <xdr:spPr>
        <a:xfrm>
          <a:off x="19310427" y="702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164609</xdr:rowOff>
    </xdr:from>
    <xdr:ext cx="469744" cy="259045"/>
    <xdr:sp macro="" textlink="">
      <xdr:nvSpPr>
        <xdr:cNvPr id="605" name="n_4aveValue【認定こども園・幼稚園・保育所】&#10;一人当たり面積"/>
        <xdr:cNvSpPr txBox="1"/>
      </xdr:nvSpPr>
      <xdr:spPr>
        <a:xfrm>
          <a:off x="18421427" y="702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122953</xdr:rowOff>
    </xdr:from>
    <xdr:ext cx="469744" cy="259045"/>
    <xdr:sp macro="" textlink="">
      <xdr:nvSpPr>
        <xdr:cNvPr id="606" name="n_1mainValue【認定こども園・幼稚園・保育所】&#10;一人当たり面積"/>
        <xdr:cNvSpPr txBox="1"/>
      </xdr:nvSpPr>
      <xdr:spPr>
        <a:xfrm>
          <a:off x="21075727" y="663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132859</xdr:rowOff>
    </xdr:from>
    <xdr:ext cx="469744" cy="259045"/>
    <xdr:sp macro="" textlink="">
      <xdr:nvSpPr>
        <xdr:cNvPr id="607" name="n_2mainValue【認定こども園・幼稚園・保育所】&#10;一人当たり面積"/>
        <xdr:cNvSpPr txBox="1"/>
      </xdr:nvSpPr>
      <xdr:spPr>
        <a:xfrm>
          <a:off x="20199427" y="664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140479</xdr:rowOff>
    </xdr:from>
    <xdr:ext cx="469744" cy="259045"/>
    <xdr:sp macro="" textlink="">
      <xdr:nvSpPr>
        <xdr:cNvPr id="608" name="n_3mainValue【認定こども園・幼稚園・保育所】&#10;一人当たり面積"/>
        <xdr:cNvSpPr txBox="1"/>
      </xdr:nvSpPr>
      <xdr:spPr>
        <a:xfrm>
          <a:off x="19310427" y="6655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148099</xdr:rowOff>
    </xdr:from>
    <xdr:ext cx="469744" cy="259045"/>
    <xdr:sp macro="" textlink="">
      <xdr:nvSpPr>
        <xdr:cNvPr id="609" name="n_4mainValue【認定こども園・幼稚園・保育所】&#10;一人当たり面積"/>
        <xdr:cNvSpPr txBox="1"/>
      </xdr:nvSpPr>
      <xdr:spPr>
        <a:xfrm>
          <a:off x="18421427"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2" name="テキスト ボックス 621"/>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0" name="テキスト ボックス 62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2" name="テキスト ボックス 631"/>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95250</xdr:rowOff>
    </xdr:to>
    <xdr:cxnSp macro="">
      <xdr:nvCxnSpPr>
        <xdr:cNvPr id="634" name="直線コネクタ 633"/>
        <xdr:cNvCxnSpPr/>
      </xdr:nvCxnSpPr>
      <xdr:spPr>
        <a:xfrm flipV="1">
          <a:off x="16318864" y="9464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99077</xdr:rowOff>
    </xdr:from>
    <xdr:ext cx="405111" cy="259045"/>
    <xdr:sp macro="" textlink="">
      <xdr:nvSpPr>
        <xdr:cNvPr id="635" name="【学校施設】&#10;有形固定資産減価償却率最小値テキスト"/>
        <xdr:cNvSpPr txBox="1"/>
      </xdr:nvSpPr>
      <xdr:spPr>
        <a:xfrm>
          <a:off x="16357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95250</xdr:rowOff>
    </xdr:from>
    <xdr:to>
      <xdr:col>86</xdr:col>
      <xdr:colOff>25400</xdr:colOff>
      <xdr:row>63</xdr:row>
      <xdr:rowOff>95250</xdr:rowOff>
    </xdr:to>
    <xdr:cxnSp macro="">
      <xdr:nvCxnSpPr>
        <xdr:cNvPr id="636" name="直線コネクタ 635"/>
        <xdr:cNvCxnSpPr/>
      </xdr:nvCxnSpPr>
      <xdr:spPr>
        <a:xfrm>
          <a:off x="16230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7" name="【学校施設】&#10;有形固定資産減価償却率最大値テキスト"/>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8" name="直線コネクタ 637"/>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639" name="【学校施設】&#10;有形固定資産減価償却率平均値テキスト"/>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640" name="フローチャート: 判断 639"/>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41" name="フローチャート: 判断 640"/>
        <xdr:cNvSpPr/>
      </xdr:nvSpPr>
      <xdr:spPr>
        <a:xfrm>
          <a:off x="154305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642" name="フローチャート: 判断 641"/>
        <xdr:cNvSpPr/>
      </xdr:nvSpPr>
      <xdr:spPr>
        <a:xfrm>
          <a:off x="14541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643" name="フローチャート: 判断 642"/>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644" name="フローチャート: 判断 643"/>
        <xdr:cNvSpPr/>
      </xdr:nvSpPr>
      <xdr:spPr>
        <a:xfrm>
          <a:off x="12763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170180</xdr:rowOff>
    </xdr:from>
    <xdr:to>
      <xdr:col>85</xdr:col>
      <xdr:colOff>177800</xdr:colOff>
      <xdr:row>61</xdr:row>
      <xdr:rowOff>100330</xdr:rowOff>
    </xdr:to>
    <xdr:sp macro="" textlink="">
      <xdr:nvSpPr>
        <xdr:cNvPr id="650" name="楕円 649"/>
        <xdr:cNvSpPr/>
      </xdr:nvSpPr>
      <xdr:spPr>
        <a:xfrm>
          <a:off x="16268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148607</xdr:rowOff>
    </xdr:from>
    <xdr:ext cx="405111" cy="259045"/>
    <xdr:sp macro="" textlink="">
      <xdr:nvSpPr>
        <xdr:cNvPr id="651" name="【学校施設】&#10;有形固定資産減価償却率該当値テキスト"/>
        <xdr:cNvSpPr txBox="1"/>
      </xdr:nvSpPr>
      <xdr:spPr>
        <a:xfrm>
          <a:off x="16357600"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652" name="楕円 651"/>
        <xdr:cNvSpPr/>
      </xdr:nvSpPr>
      <xdr:spPr>
        <a:xfrm>
          <a:off x="15430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49530</xdr:rowOff>
    </xdr:to>
    <xdr:cxnSp macro="">
      <xdr:nvCxnSpPr>
        <xdr:cNvPr id="653" name="直線コネクタ 652"/>
        <xdr:cNvCxnSpPr/>
      </xdr:nvCxnSpPr>
      <xdr:spPr>
        <a:xfrm>
          <a:off x="15481300" y="104679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101600</xdr:rowOff>
    </xdr:from>
    <xdr:to>
      <xdr:col>76</xdr:col>
      <xdr:colOff>165100</xdr:colOff>
      <xdr:row>61</xdr:row>
      <xdr:rowOff>31750</xdr:rowOff>
    </xdr:to>
    <xdr:sp macro="" textlink="">
      <xdr:nvSpPr>
        <xdr:cNvPr id="654" name="楕円 653"/>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152400</xdr:rowOff>
    </xdr:from>
    <xdr:to>
      <xdr:col>81</xdr:col>
      <xdr:colOff>50800</xdr:colOff>
      <xdr:row>61</xdr:row>
      <xdr:rowOff>9525</xdr:rowOff>
    </xdr:to>
    <xdr:cxnSp macro="">
      <xdr:nvCxnSpPr>
        <xdr:cNvPr id="655" name="直線コネクタ 654"/>
        <xdr:cNvCxnSpPr/>
      </xdr:nvCxnSpPr>
      <xdr:spPr>
        <a:xfrm>
          <a:off x="14592300" y="104394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44450</xdr:rowOff>
    </xdr:from>
    <xdr:to>
      <xdr:col>72</xdr:col>
      <xdr:colOff>38100</xdr:colOff>
      <xdr:row>60</xdr:row>
      <xdr:rowOff>146050</xdr:rowOff>
    </xdr:to>
    <xdr:sp macro="" textlink="">
      <xdr:nvSpPr>
        <xdr:cNvPr id="656" name="楕円 655"/>
        <xdr:cNvSpPr/>
      </xdr:nvSpPr>
      <xdr:spPr>
        <a:xfrm>
          <a:off x="13652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95250</xdr:rowOff>
    </xdr:from>
    <xdr:to>
      <xdr:col>76</xdr:col>
      <xdr:colOff>114300</xdr:colOff>
      <xdr:row>60</xdr:row>
      <xdr:rowOff>152400</xdr:rowOff>
    </xdr:to>
    <xdr:cxnSp macro="">
      <xdr:nvCxnSpPr>
        <xdr:cNvPr id="657" name="直線コネクタ 656"/>
        <xdr:cNvCxnSpPr/>
      </xdr:nvCxnSpPr>
      <xdr:spPr>
        <a:xfrm>
          <a:off x="13703300" y="10382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8255</xdr:rowOff>
    </xdr:from>
    <xdr:to>
      <xdr:col>67</xdr:col>
      <xdr:colOff>101600</xdr:colOff>
      <xdr:row>60</xdr:row>
      <xdr:rowOff>109855</xdr:rowOff>
    </xdr:to>
    <xdr:sp macro="" textlink="">
      <xdr:nvSpPr>
        <xdr:cNvPr id="658" name="楕円 657"/>
        <xdr:cNvSpPr/>
      </xdr:nvSpPr>
      <xdr:spPr>
        <a:xfrm>
          <a:off x="12763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59055</xdr:rowOff>
    </xdr:from>
    <xdr:to>
      <xdr:col>71</xdr:col>
      <xdr:colOff>177800</xdr:colOff>
      <xdr:row>60</xdr:row>
      <xdr:rowOff>95250</xdr:rowOff>
    </xdr:to>
    <xdr:cxnSp macro="">
      <xdr:nvCxnSpPr>
        <xdr:cNvPr id="659" name="直線コネクタ 658"/>
        <xdr:cNvCxnSpPr/>
      </xdr:nvCxnSpPr>
      <xdr:spPr>
        <a:xfrm>
          <a:off x="12814300" y="1034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122572</xdr:rowOff>
    </xdr:from>
    <xdr:ext cx="405111" cy="259045"/>
    <xdr:sp macro="" textlink="">
      <xdr:nvSpPr>
        <xdr:cNvPr id="660" name="n_1aveValue【学校施設】&#10;有形固定資産減価償却率"/>
        <xdr:cNvSpPr txBox="1"/>
      </xdr:nvSpPr>
      <xdr:spPr>
        <a:xfrm>
          <a:off x="15266044" y="1006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116857</xdr:rowOff>
    </xdr:from>
    <xdr:ext cx="405111" cy="259045"/>
    <xdr:sp macro="" textlink="">
      <xdr:nvSpPr>
        <xdr:cNvPr id="661" name="n_2aveValue【学校施設】&#10;有形固定資産減価償却率"/>
        <xdr:cNvSpPr txBox="1"/>
      </xdr:nvSpPr>
      <xdr:spPr>
        <a:xfrm>
          <a:off x="143897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662" name="n_3aveValue【学校施設】&#10;有形固定資産減価償却率"/>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663" name="n_4aveValue【学校施設】&#10;有形固定資産減価償却率"/>
        <xdr:cNvSpPr txBox="1"/>
      </xdr:nvSpPr>
      <xdr:spPr>
        <a:xfrm>
          <a:off x="12611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664" name="n_1mainValue【学校施設】&#10;有形固定資産減価償却率"/>
        <xdr:cNvSpPr txBox="1"/>
      </xdr:nvSpPr>
      <xdr:spPr>
        <a:xfrm>
          <a:off x="15266044" y="1050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665" name="n_2mainValue【学校施設】&#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137177</xdr:rowOff>
    </xdr:from>
    <xdr:ext cx="405111" cy="259045"/>
    <xdr:sp macro="" textlink="">
      <xdr:nvSpPr>
        <xdr:cNvPr id="666" name="n_3mainValue【学校施設】&#10;有形固定資産減価償却率"/>
        <xdr:cNvSpPr txBox="1"/>
      </xdr:nvSpPr>
      <xdr:spPr>
        <a:xfrm>
          <a:off x="13500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100982</xdr:rowOff>
    </xdr:from>
    <xdr:ext cx="405111" cy="259045"/>
    <xdr:sp macro="" textlink="">
      <xdr:nvSpPr>
        <xdr:cNvPr id="667" name="n_4mainValue【学校施設】&#10;有形固定資産減価償却率"/>
        <xdr:cNvSpPr txBox="1"/>
      </xdr:nvSpPr>
      <xdr:spPr>
        <a:xfrm>
          <a:off x="12611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9" name="テキスト ボックス 6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1" name="テキスト ボックス 6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3" name="テキスト ボックス 682"/>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5" name="テキスト ボックス 684"/>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7" name="テキスト ボックス 686"/>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9" name="テキスト ボックス 688"/>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161087</xdr:rowOff>
    </xdr:from>
    <xdr:to>
      <xdr:col>116</xdr:col>
      <xdr:colOff>62864</xdr:colOff>
      <xdr:row>63</xdr:row>
      <xdr:rowOff>129387</xdr:rowOff>
    </xdr:to>
    <xdr:cxnSp macro="">
      <xdr:nvCxnSpPr>
        <xdr:cNvPr id="691" name="直線コネクタ 690"/>
        <xdr:cNvCxnSpPr/>
      </xdr:nvCxnSpPr>
      <xdr:spPr>
        <a:xfrm flipV="1">
          <a:off x="22160864" y="9590837"/>
          <a:ext cx="0" cy="1339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133214</xdr:rowOff>
    </xdr:from>
    <xdr:ext cx="469744" cy="259045"/>
    <xdr:sp macro="" textlink="">
      <xdr:nvSpPr>
        <xdr:cNvPr id="692" name="【学校施設】&#10;一人当たり面積最小値テキスト"/>
        <xdr:cNvSpPr txBox="1"/>
      </xdr:nvSpPr>
      <xdr:spPr>
        <a:xfrm>
          <a:off x="22199600" y="1093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129387</xdr:rowOff>
    </xdr:from>
    <xdr:to>
      <xdr:col>116</xdr:col>
      <xdr:colOff>152400</xdr:colOff>
      <xdr:row>63</xdr:row>
      <xdr:rowOff>129387</xdr:rowOff>
    </xdr:to>
    <xdr:cxnSp macro="">
      <xdr:nvCxnSpPr>
        <xdr:cNvPr id="693" name="直線コネクタ 692"/>
        <xdr:cNvCxnSpPr/>
      </xdr:nvCxnSpPr>
      <xdr:spPr>
        <a:xfrm>
          <a:off x="22072600" y="1093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107764</xdr:rowOff>
    </xdr:from>
    <xdr:ext cx="534377" cy="259045"/>
    <xdr:sp macro="" textlink="">
      <xdr:nvSpPr>
        <xdr:cNvPr id="694" name="【学校施設】&#10;一人当たり面積最大値テキスト"/>
        <xdr:cNvSpPr txBox="1"/>
      </xdr:nvSpPr>
      <xdr:spPr>
        <a:xfrm>
          <a:off x="22199600" y="93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161087</xdr:rowOff>
    </xdr:from>
    <xdr:to>
      <xdr:col>116</xdr:col>
      <xdr:colOff>152400</xdr:colOff>
      <xdr:row>55</xdr:row>
      <xdr:rowOff>161087</xdr:rowOff>
    </xdr:to>
    <xdr:cxnSp macro="">
      <xdr:nvCxnSpPr>
        <xdr:cNvPr id="695" name="直線コネクタ 694"/>
        <xdr:cNvCxnSpPr/>
      </xdr:nvCxnSpPr>
      <xdr:spPr>
        <a:xfrm>
          <a:off x="22072600" y="9590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71417</xdr:rowOff>
    </xdr:from>
    <xdr:ext cx="469744" cy="259045"/>
    <xdr:sp macro="" textlink="">
      <xdr:nvSpPr>
        <xdr:cNvPr id="696" name="【学校施設】&#10;一人当たり面積平均値テキスト"/>
        <xdr:cNvSpPr txBox="1"/>
      </xdr:nvSpPr>
      <xdr:spPr>
        <a:xfrm>
          <a:off x="22199600" y="10701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92990</xdr:rowOff>
    </xdr:from>
    <xdr:to>
      <xdr:col>116</xdr:col>
      <xdr:colOff>114300</xdr:colOff>
      <xdr:row>63</xdr:row>
      <xdr:rowOff>23140</xdr:rowOff>
    </xdr:to>
    <xdr:sp macro="" textlink="">
      <xdr:nvSpPr>
        <xdr:cNvPr id="697" name="フローチャート: 判断 696"/>
        <xdr:cNvSpPr/>
      </xdr:nvSpPr>
      <xdr:spPr>
        <a:xfrm>
          <a:off x="22110700" y="107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104953</xdr:rowOff>
    </xdr:from>
    <xdr:to>
      <xdr:col>112</xdr:col>
      <xdr:colOff>38100</xdr:colOff>
      <xdr:row>63</xdr:row>
      <xdr:rowOff>35103</xdr:rowOff>
    </xdr:to>
    <xdr:sp macro="" textlink="">
      <xdr:nvSpPr>
        <xdr:cNvPr id="698" name="フローチャート: 判断 697"/>
        <xdr:cNvSpPr/>
      </xdr:nvSpPr>
      <xdr:spPr>
        <a:xfrm>
          <a:off x="212725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113487</xdr:rowOff>
    </xdr:from>
    <xdr:to>
      <xdr:col>107</xdr:col>
      <xdr:colOff>101600</xdr:colOff>
      <xdr:row>63</xdr:row>
      <xdr:rowOff>43637</xdr:rowOff>
    </xdr:to>
    <xdr:sp macro="" textlink="">
      <xdr:nvSpPr>
        <xdr:cNvPr id="699" name="フローチャート: 判断 698"/>
        <xdr:cNvSpPr/>
      </xdr:nvSpPr>
      <xdr:spPr>
        <a:xfrm>
          <a:off x="20383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119431</xdr:rowOff>
    </xdr:from>
    <xdr:to>
      <xdr:col>102</xdr:col>
      <xdr:colOff>165100</xdr:colOff>
      <xdr:row>63</xdr:row>
      <xdr:rowOff>49581</xdr:rowOff>
    </xdr:to>
    <xdr:sp macro="" textlink="">
      <xdr:nvSpPr>
        <xdr:cNvPr id="700" name="フローチャート: 判断 699"/>
        <xdr:cNvSpPr/>
      </xdr:nvSpPr>
      <xdr:spPr>
        <a:xfrm>
          <a:off x="19494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107924</xdr:rowOff>
    </xdr:from>
    <xdr:to>
      <xdr:col>98</xdr:col>
      <xdr:colOff>38100</xdr:colOff>
      <xdr:row>63</xdr:row>
      <xdr:rowOff>38074</xdr:rowOff>
    </xdr:to>
    <xdr:sp macro="" textlink="">
      <xdr:nvSpPr>
        <xdr:cNvPr id="701" name="フローチャート: 判断 700"/>
        <xdr:cNvSpPr/>
      </xdr:nvSpPr>
      <xdr:spPr>
        <a:xfrm>
          <a:off x="18605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70510</xdr:rowOff>
    </xdr:from>
    <xdr:to>
      <xdr:col>116</xdr:col>
      <xdr:colOff>114300</xdr:colOff>
      <xdr:row>63</xdr:row>
      <xdr:rowOff>660</xdr:rowOff>
    </xdr:to>
    <xdr:sp macro="" textlink="">
      <xdr:nvSpPr>
        <xdr:cNvPr id="707" name="楕円 706"/>
        <xdr:cNvSpPr/>
      </xdr:nvSpPr>
      <xdr:spPr>
        <a:xfrm>
          <a:off x="22110700" y="1070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93387</xdr:rowOff>
    </xdr:from>
    <xdr:ext cx="469744" cy="259045"/>
    <xdr:sp macro="" textlink="">
      <xdr:nvSpPr>
        <xdr:cNvPr id="708" name="【学校施設】&#10;一人当たり面積該当値テキスト"/>
        <xdr:cNvSpPr txBox="1"/>
      </xdr:nvSpPr>
      <xdr:spPr>
        <a:xfrm>
          <a:off x="22199600" y="1055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78816</xdr:rowOff>
    </xdr:from>
    <xdr:to>
      <xdr:col>112</xdr:col>
      <xdr:colOff>38100</xdr:colOff>
      <xdr:row>63</xdr:row>
      <xdr:rowOff>8966</xdr:rowOff>
    </xdr:to>
    <xdr:sp macro="" textlink="">
      <xdr:nvSpPr>
        <xdr:cNvPr id="709" name="楕円 708"/>
        <xdr:cNvSpPr/>
      </xdr:nvSpPr>
      <xdr:spPr>
        <a:xfrm>
          <a:off x="21272500" y="1070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121310</xdr:rowOff>
    </xdr:from>
    <xdr:to>
      <xdr:col>116</xdr:col>
      <xdr:colOff>63500</xdr:colOff>
      <xdr:row>62</xdr:row>
      <xdr:rowOff>129616</xdr:rowOff>
    </xdr:to>
    <xdr:cxnSp macro="">
      <xdr:nvCxnSpPr>
        <xdr:cNvPr id="710" name="直線コネクタ 709"/>
        <xdr:cNvCxnSpPr/>
      </xdr:nvCxnSpPr>
      <xdr:spPr>
        <a:xfrm flipV="1">
          <a:off x="21323300" y="10751210"/>
          <a:ext cx="8382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87808</xdr:rowOff>
    </xdr:from>
    <xdr:to>
      <xdr:col>107</xdr:col>
      <xdr:colOff>101600</xdr:colOff>
      <xdr:row>63</xdr:row>
      <xdr:rowOff>17958</xdr:rowOff>
    </xdr:to>
    <xdr:sp macro="" textlink="">
      <xdr:nvSpPr>
        <xdr:cNvPr id="711" name="楕円 710"/>
        <xdr:cNvSpPr/>
      </xdr:nvSpPr>
      <xdr:spPr>
        <a:xfrm>
          <a:off x="20383500" y="1071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129616</xdr:rowOff>
    </xdr:from>
    <xdr:to>
      <xdr:col>111</xdr:col>
      <xdr:colOff>177800</xdr:colOff>
      <xdr:row>62</xdr:row>
      <xdr:rowOff>138608</xdr:rowOff>
    </xdr:to>
    <xdr:cxnSp macro="">
      <xdr:nvCxnSpPr>
        <xdr:cNvPr id="712" name="直線コネクタ 711"/>
        <xdr:cNvCxnSpPr/>
      </xdr:nvCxnSpPr>
      <xdr:spPr>
        <a:xfrm flipV="1">
          <a:off x="20434300" y="1075951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95047</xdr:rowOff>
    </xdr:from>
    <xdr:to>
      <xdr:col>102</xdr:col>
      <xdr:colOff>165100</xdr:colOff>
      <xdr:row>63</xdr:row>
      <xdr:rowOff>25197</xdr:rowOff>
    </xdr:to>
    <xdr:sp macro="" textlink="">
      <xdr:nvSpPr>
        <xdr:cNvPr id="713" name="楕円 712"/>
        <xdr:cNvSpPr/>
      </xdr:nvSpPr>
      <xdr:spPr>
        <a:xfrm>
          <a:off x="19494500" y="1072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138608</xdr:rowOff>
    </xdr:from>
    <xdr:to>
      <xdr:col>107</xdr:col>
      <xdr:colOff>50800</xdr:colOff>
      <xdr:row>62</xdr:row>
      <xdr:rowOff>145847</xdr:rowOff>
    </xdr:to>
    <xdr:cxnSp macro="">
      <xdr:nvCxnSpPr>
        <xdr:cNvPr id="714" name="直線コネクタ 713"/>
        <xdr:cNvCxnSpPr/>
      </xdr:nvCxnSpPr>
      <xdr:spPr>
        <a:xfrm flipV="1">
          <a:off x="19545300" y="1076850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101371</xdr:rowOff>
    </xdr:from>
    <xdr:to>
      <xdr:col>98</xdr:col>
      <xdr:colOff>38100</xdr:colOff>
      <xdr:row>63</xdr:row>
      <xdr:rowOff>31521</xdr:rowOff>
    </xdr:to>
    <xdr:sp macro="" textlink="">
      <xdr:nvSpPr>
        <xdr:cNvPr id="715" name="楕円 714"/>
        <xdr:cNvSpPr/>
      </xdr:nvSpPr>
      <xdr:spPr>
        <a:xfrm>
          <a:off x="18605500" y="1073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145847</xdr:rowOff>
    </xdr:from>
    <xdr:to>
      <xdr:col>102</xdr:col>
      <xdr:colOff>114300</xdr:colOff>
      <xdr:row>62</xdr:row>
      <xdr:rowOff>152171</xdr:rowOff>
    </xdr:to>
    <xdr:cxnSp macro="">
      <xdr:nvCxnSpPr>
        <xdr:cNvPr id="716" name="直線コネクタ 715"/>
        <xdr:cNvCxnSpPr/>
      </xdr:nvCxnSpPr>
      <xdr:spPr>
        <a:xfrm flipV="1">
          <a:off x="18656300" y="10775747"/>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26230</xdr:rowOff>
    </xdr:from>
    <xdr:ext cx="469744" cy="259045"/>
    <xdr:sp macro="" textlink="">
      <xdr:nvSpPr>
        <xdr:cNvPr id="717" name="n_1aveValue【学校施設】&#10;一人当たり面積"/>
        <xdr:cNvSpPr txBox="1"/>
      </xdr:nvSpPr>
      <xdr:spPr>
        <a:xfrm>
          <a:off x="21075727" y="1082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34764</xdr:rowOff>
    </xdr:from>
    <xdr:ext cx="469744" cy="259045"/>
    <xdr:sp macro="" textlink="">
      <xdr:nvSpPr>
        <xdr:cNvPr id="718" name="n_2aveValue【学校施設】&#10;一人当たり面積"/>
        <xdr:cNvSpPr txBox="1"/>
      </xdr:nvSpPr>
      <xdr:spPr>
        <a:xfrm>
          <a:off x="201994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40708</xdr:rowOff>
    </xdr:from>
    <xdr:ext cx="469744" cy="259045"/>
    <xdr:sp macro="" textlink="">
      <xdr:nvSpPr>
        <xdr:cNvPr id="719" name="n_3aveValue【学校施設】&#10;一人当たり面積"/>
        <xdr:cNvSpPr txBox="1"/>
      </xdr:nvSpPr>
      <xdr:spPr>
        <a:xfrm>
          <a:off x="19310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29201</xdr:rowOff>
    </xdr:from>
    <xdr:ext cx="469744" cy="259045"/>
    <xdr:sp macro="" textlink="">
      <xdr:nvSpPr>
        <xdr:cNvPr id="720" name="n_4aveValue【学校施設】&#10;一人当たり面積"/>
        <xdr:cNvSpPr txBox="1"/>
      </xdr:nvSpPr>
      <xdr:spPr>
        <a:xfrm>
          <a:off x="18421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25493</xdr:rowOff>
    </xdr:from>
    <xdr:ext cx="469744" cy="259045"/>
    <xdr:sp macro="" textlink="">
      <xdr:nvSpPr>
        <xdr:cNvPr id="721" name="n_1mainValue【学校施設】&#10;一人当たり面積"/>
        <xdr:cNvSpPr txBox="1"/>
      </xdr:nvSpPr>
      <xdr:spPr>
        <a:xfrm>
          <a:off x="21075727" y="1048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34485</xdr:rowOff>
    </xdr:from>
    <xdr:ext cx="469744" cy="259045"/>
    <xdr:sp macro="" textlink="">
      <xdr:nvSpPr>
        <xdr:cNvPr id="722" name="n_2mainValue【学校施設】&#10;一人当たり面積"/>
        <xdr:cNvSpPr txBox="1"/>
      </xdr:nvSpPr>
      <xdr:spPr>
        <a:xfrm>
          <a:off x="20199427" y="104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41724</xdr:rowOff>
    </xdr:from>
    <xdr:ext cx="469744" cy="259045"/>
    <xdr:sp macro="" textlink="">
      <xdr:nvSpPr>
        <xdr:cNvPr id="723" name="n_3mainValue【学校施設】&#10;一人当たり面積"/>
        <xdr:cNvSpPr txBox="1"/>
      </xdr:nvSpPr>
      <xdr:spPr>
        <a:xfrm>
          <a:off x="19310427"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48048</xdr:rowOff>
    </xdr:from>
    <xdr:ext cx="469744" cy="259045"/>
    <xdr:sp macro="" textlink="">
      <xdr:nvSpPr>
        <xdr:cNvPr id="724" name="n_4mainValue【学校施設】&#10;一人当たり面積"/>
        <xdr:cNvSpPr txBox="1"/>
      </xdr:nvSpPr>
      <xdr:spPr>
        <a:xfrm>
          <a:off x="18421427" y="1050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6" name="直線コネクタ 7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7" name="テキスト ボックス 7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8" name="直線コネクタ 7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9" name="テキスト ボックス 7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0" name="直線コネクタ 7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1" name="テキスト ボックス 7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2" name="直線コネクタ 7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3" name="テキスト ボックス 7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4" name="直線コネクタ 7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5" name="テキスト ボックス 7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6" name="直線コネクタ 7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7" name="テキスト ボックス 7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8" name="直線コネクタ 7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86</xdr:row>
      <xdr:rowOff>168729</xdr:rowOff>
    </xdr:to>
    <xdr:cxnSp macro="">
      <xdr:nvCxnSpPr>
        <xdr:cNvPr id="750" name="直線コネクタ 749"/>
        <xdr:cNvCxnSpPr/>
      </xdr:nvCxnSpPr>
      <xdr:spPr>
        <a:xfrm flipV="1">
          <a:off x="16318864" y="13287102"/>
          <a:ext cx="0" cy="1626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2" name="直線コネクタ 7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340478" cy="259045"/>
    <xdr:sp macro="" textlink="">
      <xdr:nvSpPr>
        <xdr:cNvPr id="753" name="【児童館】&#10;有形固定資産減価償却率最大値テキスト"/>
        <xdr:cNvSpPr txBox="1"/>
      </xdr:nvSpPr>
      <xdr:spPr>
        <a:xfrm>
          <a:off x="16357600" y="130623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754" name="直線コネクタ 753"/>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122845</xdr:rowOff>
    </xdr:from>
    <xdr:ext cx="405111" cy="259045"/>
    <xdr:sp macro="" textlink="">
      <xdr:nvSpPr>
        <xdr:cNvPr id="755" name="【児童館】&#10;有形固定資産減価償却率平均値テキスト"/>
        <xdr:cNvSpPr txBox="1"/>
      </xdr:nvSpPr>
      <xdr:spPr>
        <a:xfrm>
          <a:off x="16357600" y="14353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99968</xdr:rowOff>
    </xdr:from>
    <xdr:to>
      <xdr:col>85</xdr:col>
      <xdr:colOff>177800</xdr:colOff>
      <xdr:row>85</xdr:row>
      <xdr:rowOff>30118</xdr:rowOff>
    </xdr:to>
    <xdr:sp macro="" textlink="">
      <xdr:nvSpPr>
        <xdr:cNvPr id="756" name="フローチャート: 判断 755"/>
        <xdr:cNvSpPr/>
      </xdr:nvSpPr>
      <xdr:spPr>
        <a:xfrm>
          <a:off x="16268700" y="1450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67311</xdr:rowOff>
    </xdr:from>
    <xdr:to>
      <xdr:col>81</xdr:col>
      <xdr:colOff>101600</xdr:colOff>
      <xdr:row>84</xdr:row>
      <xdr:rowOff>168911</xdr:rowOff>
    </xdr:to>
    <xdr:sp macro="" textlink="">
      <xdr:nvSpPr>
        <xdr:cNvPr id="757" name="フローチャート: 判断 756"/>
        <xdr:cNvSpPr/>
      </xdr:nvSpPr>
      <xdr:spPr>
        <a:xfrm>
          <a:off x="15430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158750</xdr:rowOff>
    </xdr:from>
    <xdr:to>
      <xdr:col>76</xdr:col>
      <xdr:colOff>165100</xdr:colOff>
      <xdr:row>84</xdr:row>
      <xdr:rowOff>88900</xdr:rowOff>
    </xdr:to>
    <xdr:sp macro="" textlink="">
      <xdr:nvSpPr>
        <xdr:cNvPr id="758" name="フローチャート: 判断 757"/>
        <xdr:cNvSpPr/>
      </xdr:nvSpPr>
      <xdr:spPr>
        <a:xfrm>
          <a:off x="14541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148952</xdr:rowOff>
    </xdr:from>
    <xdr:to>
      <xdr:col>72</xdr:col>
      <xdr:colOff>38100</xdr:colOff>
      <xdr:row>84</xdr:row>
      <xdr:rowOff>79102</xdr:rowOff>
    </xdr:to>
    <xdr:sp macro="" textlink="">
      <xdr:nvSpPr>
        <xdr:cNvPr id="759" name="フローチャート: 判断 758"/>
        <xdr:cNvSpPr/>
      </xdr:nvSpPr>
      <xdr:spPr>
        <a:xfrm>
          <a:off x="136525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6894</xdr:rowOff>
    </xdr:from>
    <xdr:to>
      <xdr:col>67</xdr:col>
      <xdr:colOff>101600</xdr:colOff>
      <xdr:row>84</xdr:row>
      <xdr:rowOff>108494</xdr:rowOff>
    </xdr:to>
    <xdr:sp macro="" textlink="">
      <xdr:nvSpPr>
        <xdr:cNvPr id="760" name="フローチャート: 判断 759"/>
        <xdr:cNvSpPr/>
      </xdr:nvSpPr>
      <xdr:spPr>
        <a:xfrm>
          <a:off x="12763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66" name="楕円 765"/>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67" name="【児童館】&#10;有形固定資産減価償却率該当値テキスト"/>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68" name="楕円 767"/>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69" name="直線コネクタ 768"/>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70" name="楕円 769"/>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71" name="直線コネクタ 770"/>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72" name="楕円 771"/>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73" name="直線コネクタ 772"/>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74" name="楕円 773"/>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75" name="直線コネクタ 774"/>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13988</xdr:rowOff>
    </xdr:from>
    <xdr:ext cx="405111" cy="259045"/>
    <xdr:sp macro="" textlink="">
      <xdr:nvSpPr>
        <xdr:cNvPr id="776" name="n_1aveValue【児童館】&#10;有形固定資産減価償却率"/>
        <xdr:cNvSpPr txBox="1"/>
      </xdr:nvSpPr>
      <xdr:spPr>
        <a:xfrm>
          <a:off x="15266044" y="1424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105427</xdr:rowOff>
    </xdr:from>
    <xdr:ext cx="405111" cy="259045"/>
    <xdr:sp macro="" textlink="">
      <xdr:nvSpPr>
        <xdr:cNvPr id="777" name="n_2aveValue【児童館】&#10;有形固定資産減価償却率"/>
        <xdr:cNvSpPr txBox="1"/>
      </xdr:nvSpPr>
      <xdr:spPr>
        <a:xfrm>
          <a:off x="14389744" y="1416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95629</xdr:rowOff>
    </xdr:from>
    <xdr:ext cx="405111" cy="259045"/>
    <xdr:sp macro="" textlink="">
      <xdr:nvSpPr>
        <xdr:cNvPr id="778" name="n_3aveValue【児童館】&#10;有形固定資産減価償却率"/>
        <xdr:cNvSpPr txBox="1"/>
      </xdr:nvSpPr>
      <xdr:spPr>
        <a:xfrm>
          <a:off x="13500744" y="1415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125021</xdr:rowOff>
    </xdr:from>
    <xdr:ext cx="405111" cy="259045"/>
    <xdr:sp macro="" textlink="">
      <xdr:nvSpPr>
        <xdr:cNvPr id="779" name="n_4aveValue【児童館】&#10;有形固定資産減価償却率"/>
        <xdr:cNvSpPr txBox="1"/>
      </xdr:nvSpPr>
      <xdr:spPr>
        <a:xfrm>
          <a:off x="12611744" y="1418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80" name="n_1mainValue【児童館】&#10;有形固定資産減価償却率"/>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81" name="n_2mainValue【児童館】&#10;有形固定資産減価償却率"/>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82" name="n_3mainValue【児童館】&#10;有形固定資産減価償却率"/>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83" name="n_4mainValue【児童館】&#10;有形固定資産減価償却率"/>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85</xdr:row>
      <xdr:rowOff>127254</xdr:rowOff>
    </xdr:to>
    <xdr:cxnSp macro="">
      <xdr:nvCxnSpPr>
        <xdr:cNvPr id="805" name="直線コネクタ 804"/>
        <xdr:cNvCxnSpPr/>
      </xdr:nvCxnSpPr>
      <xdr:spPr>
        <a:xfrm flipV="1">
          <a:off x="22160864" y="13525500"/>
          <a:ext cx="0"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131081</xdr:rowOff>
    </xdr:from>
    <xdr:ext cx="469744" cy="259045"/>
    <xdr:sp macro="" textlink="">
      <xdr:nvSpPr>
        <xdr:cNvPr id="806" name="【児童館】&#10;一人当たり面積最小値テキスト"/>
        <xdr:cNvSpPr txBox="1"/>
      </xdr:nvSpPr>
      <xdr:spPr>
        <a:xfrm>
          <a:off x="22199600" y="1470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127254</xdr:rowOff>
    </xdr:from>
    <xdr:to>
      <xdr:col>116</xdr:col>
      <xdr:colOff>152400</xdr:colOff>
      <xdr:row>85</xdr:row>
      <xdr:rowOff>127254</xdr:rowOff>
    </xdr:to>
    <xdr:cxnSp macro="">
      <xdr:nvCxnSpPr>
        <xdr:cNvPr id="807" name="直線コネクタ 806"/>
        <xdr:cNvCxnSpPr/>
      </xdr:nvCxnSpPr>
      <xdr:spPr>
        <a:xfrm>
          <a:off x="22072600" y="1470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808" name="【児童館】&#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809" name="直線コネクタ 808"/>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131335</xdr:rowOff>
    </xdr:from>
    <xdr:ext cx="469744" cy="259045"/>
    <xdr:sp macro="" textlink="">
      <xdr:nvSpPr>
        <xdr:cNvPr id="810" name="【児童館】&#10;一人当たり面積平均値テキスト"/>
        <xdr:cNvSpPr txBox="1"/>
      </xdr:nvSpPr>
      <xdr:spPr>
        <a:xfrm>
          <a:off x="22199600" y="14190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108458</xdr:rowOff>
    </xdr:from>
    <xdr:to>
      <xdr:col>116</xdr:col>
      <xdr:colOff>114300</xdr:colOff>
      <xdr:row>84</xdr:row>
      <xdr:rowOff>38608</xdr:rowOff>
    </xdr:to>
    <xdr:sp macro="" textlink="">
      <xdr:nvSpPr>
        <xdr:cNvPr id="811" name="フローチャート: 判断 810"/>
        <xdr:cNvSpPr/>
      </xdr:nvSpPr>
      <xdr:spPr>
        <a:xfrm>
          <a:off x="221107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126746</xdr:rowOff>
    </xdr:from>
    <xdr:to>
      <xdr:col>112</xdr:col>
      <xdr:colOff>38100</xdr:colOff>
      <xdr:row>84</xdr:row>
      <xdr:rowOff>56896</xdr:rowOff>
    </xdr:to>
    <xdr:sp macro="" textlink="">
      <xdr:nvSpPr>
        <xdr:cNvPr id="812" name="フローチャート: 判断 811"/>
        <xdr:cNvSpPr/>
      </xdr:nvSpPr>
      <xdr:spPr>
        <a:xfrm>
          <a:off x="21272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126746</xdr:rowOff>
    </xdr:from>
    <xdr:to>
      <xdr:col>107</xdr:col>
      <xdr:colOff>101600</xdr:colOff>
      <xdr:row>84</xdr:row>
      <xdr:rowOff>56896</xdr:rowOff>
    </xdr:to>
    <xdr:sp macro="" textlink="">
      <xdr:nvSpPr>
        <xdr:cNvPr id="813" name="フローチャート: 判断 812"/>
        <xdr:cNvSpPr/>
      </xdr:nvSpPr>
      <xdr:spPr>
        <a:xfrm>
          <a:off x="20383500" y="143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117602</xdr:rowOff>
    </xdr:from>
    <xdr:to>
      <xdr:col>102</xdr:col>
      <xdr:colOff>165100</xdr:colOff>
      <xdr:row>84</xdr:row>
      <xdr:rowOff>47752</xdr:rowOff>
    </xdr:to>
    <xdr:sp macro="" textlink="">
      <xdr:nvSpPr>
        <xdr:cNvPr id="814" name="フローチャート: 判断 813"/>
        <xdr:cNvSpPr/>
      </xdr:nvSpPr>
      <xdr:spPr>
        <a:xfrm>
          <a:off x="19494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117602</xdr:rowOff>
    </xdr:from>
    <xdr:to>
      <xdr:col>98</xdr:col>
      <xdr:colOff>38100</xdr:colOff>
      <xdr:row>84</xdr:row>
      <xdr:rowOff>47752</xdr:rowOff>
    </xdr:to>
    <xdr:sp macro="" textlink="">
      <xdr:nvSpPr>
        <xdr:cNvPr id="815" name="フローチャート: 判断 814"/>
        <xdr:cNvSpPr/>
      </xdr:nvSpPr>
      <xdr:spPr>
        <a:xfrm>
          <a:off x="18605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142748</xdr:rowOff>
    </xdr:from>
    <xdr:to>
      <xdr:col>116</xdr:col>
      <xdr:colOff>114300</xdr:colOff>
      <xdr:row>85</xdr:row>
      <xdr:rowOff>72898</xdr:rowOff>
    </xdr:to>
    <xdr:sp macro="" textlink="">
      <xdr:nvSpPr>
        <xdr:cNvPr id="821" name="楕円 820"/>
        <xdr:cNvSpPr/>
      </xdr:nvSpPr>
      <xdr:spPr>
        <a:xfrm>
          <a:off x="221107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57675</xdr:rowOff>
    </xdr:from>
    <xdr:ext cx="469744" cy="259045"/>
    <xdr:sp macro="" textlink="">
      <xdr:nvSpPr>
        <xdr:cNvPr id="822" name="【児童館】&#10;一人当たり面積該当値テキスト"/>
        <xdr:cNvSpPr txBox="1"/>
      </xdr:nvSpPr>
      <xdr:spPr>
        <a:xfrm>
          <a:off x="22199600" y="1445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151892</xdr:rowOff>
    </xdr:from>
    <xdr:to>
      <xdr:col>112</xdr:col>
      <xdr:colOff>38100</xdr:colOff>
      <xdr:row>85</xdr:row>
      <xdr:rowOff>82042</xdr:rowOff>
    </xdr:to>
    <xdr:sp macro="" textlink="">
      <xdr:nvSpPr>
        <xdr:cNvPr id="823" name="楕円 822"/>
        <xdr:cNvSpPr/>
      </xdr:nvSpPr>
      <xdr:spPr>
        <a:xfrm>
          <a:off x="21272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22098</xdr:rowOff>
    </xdr:from>
    <xdr:to>
      <xdr:col>116</xdr:col>
      <xdr:colOff>63500</xdr:colOff>
      <xdr:row>85</xdr:row>
      <xdr:rowOff>31242</xdr:rowOff>
    </xdr:to>
    <xdr:cxnSp macro="">
      <xdr:nvCxnSpPr>
        <xdr:cNvPr id="824" name="直線コネクタ 823"/>
        <xdr:cNvCxnSpPr/>
      </xdr:nvCxnSpPr>
      <xdr:spPr>
        <a:xfrm flipV="1">
          <a:off x="21323300" y="145953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825" name="楕円 824"/>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31242</xdr:rowOff>
    </xdr:from>
    <xdr:to>
      <xdr:col>111</xdr:col>
      <xdr:colOff>177800</xdr:colOff>
      <xdr:row>85</xdr:row>
      <xdr:rowOff>35813</xdr:rowOff>
    </xdr:to>
    <xdr:cxnSp macro="">
      <xdr:nvCxnSpPr>
        <xdr:cNvPr id="826" name="直線コネクタ 825"/>
        <xdr:cNvCxnSpPr/>
      </xdr:nvCxnSpPr>
      <xdr:spPr>
        <a:xfrm flipV="1">
          <a:off x="20434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27" name="楕円 826"/>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40387</xdr:rowOff>
    </xdr:to>
    <xdr:cxnSp macro="">
      <xdr:nvCxnSpPr>
        <xdr:cNvPr id="828" name="直線コネクタ 827"/>
        <xdr:cNvCxnSpPr/>
      </xdr:nvCxnSpPr>
      <xdr:spPr>
        <a:xfrm flipV="1">
          <a:off x="19545300" y="146090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46737</xdr:rowOff>
    </xdr:from>
    <xdr:to>
      <xdr:col>98</xdr:col>
      <xdr:colOff>38100</xdr:colOff>
      <xdr:row>84</xdr:row>
      <xdr:rowOff>148337</xdr:rowOff>
    </xdr:to>
    <xdr:sp macro="" textlink="">
      <xdr:nvSpPr>
        <xdr:cNvPr id="829" name="楕円 828"/>
        <xdr:cNvSpPr/>
      </xdr:nvSpPr>
      <xdr:spPr>
        <a:xfrm>
          <a:off x="18605500" y="1444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97537</xdr:rowOff>
    </xdr:from>
    <xdr:to>
      <xdr:col>102</xdr:col>
      <xdr:colOff>114300</xdr:colOff>
      <xdr:row>85</xdr:row>
      <xdr:rowOff>40387</xdr:rowOff>
    </xdr:to>
    <xdr:cxnSp macro="">
      <xdr:nvCxnSpPr>
        <xdr:cNvPr id="830" name="直線コネクタ 829"/>
        <xdr:cNvCxnSpPr/>
      </xdr:nvCxnSpPr>
      <xdr:spPr>
        <a:xfrm>
          <a:off x="18656300" y="1449933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73423</xdr:rowOff>
    </xdr:from>
    <xdr:ext cx="469744" cy="259045"/>
    <xdr:sp macro="" textlink="">
      <xdr:nvSpPr>
        <xdr:cNvPr id="831" name="n_1aveValue【児童館】&#10;一人当たり面積"/>
        <xdr:cNvSpPr txBox="1"/>
      </xdr:nvSpPr>
      <xdr:spPr>
        <a:xfrm>
          <a:off x="210757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73423</xdr:rowOff>
    </xdr:from>
    <xdr:ext cx="469744" cy="259045"/>
    <xdr:sp macro="" textlink="">
      <xdr:nvSpPr>
        <xdr:cNvPr id="832" name="n_2aveValue【児童館】&#10;一人当たり面積"/>
        <xdr:cNvSpPr txBox="1"/>
      </xdr:nvSpPr>
      <xdr:spPr>
        <a:xfrm>
          <a:off x="20199427" y="1413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64279</xdr:rowOff>
    </xdr:from>
    <xdr:ext cx="469744" cy="259045"/>
    <xdr:sp macro="" textlink="">
      <xdr:nvSpPr>
        <xdr:cNvPr id="833" name="n_3aveValue【児童館】&#10;一人当たり面積"/>
        <xdr:cNvSpPr txBox="1"/>
      </xdr:nvSpPr>
      <xdr:spPr>
        <a:xfrm>
          <a:off x="19310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64279</xdr:rowOff>
    </xdr:from>
    <xdr:ext cx="469744" cy="259045"/>
    <xdr:sp macro="" textlink="">
      <xdr:nvSpPr>
        <xdr:cNvPr id="834" name="n_4aveValue【児童館】&#10;一人当たり面積"/>
        <xdr:cNvSpPr txBox="1"/>
      </xdr:nvSpPr>
      <xdr:spPr>
        <a:xfrm>
          <a:off x="18421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73169</xdr:rowOff>
    </xdr:from>
    <xdr:ext cx="469744" cy="259045"/>
    <xdr:sp macro="" textlink="">
      <xdr:nvSpPr>
        <xdr:cNvPr id="835" name="n_1mainValue【児童館】&#10;一人当たり面積"/>
        <xdr:cNvSpPr txBox="1"/>
      </xdr:nvSpPr>
      <xdr:spPr>
        <a:xfrm>
          <a:off x="210757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836" name="n_2mainValue【児童館】&#10;一人当たり面積"/>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837" name="n_3mainValue【児童館】&#10;一人当たり面積"/>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139464</xdr:rowOff>
    </xdr:from>
    <xdr:ext cx="469744" cy="259045"/>
    <xdr:sp macro="" textlink="">
      <xdr:nvSpPr>
        <xdr:cNvPr id="838" name="n_4mainValue【児童館】&#10;一人当たり面積"/>
        <xdr:cNvSpPr txBox="1"/>
      </xdr:nvSpPr>
      <xdr:spPr>
        <a:xfrm>
          <a:off x="18421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　類似団体と比較して特に</a:t>
          </a:r>
          <a:r>
            <a:rPr kumimoji="1" lang="ja-JP" altLang="en-US" sz="1300">
              <a:latin typeface="ＭＳ Ｐゴシック" panose="020B0600070205080204" pitchFamily="50" charset="-128"/>
              <a:ea typeface="ＭＳ Ｐゴシック" panose="020B0600070205080204" pitchFamily="50" charset="-128"/>
            </a:rPr>
            <a:t>有形固定資産減価償却率が高い施設は、児童館をはじめ港湾・漁港、橋りょう、図書館である。橋りょうについては、長寿命化修繕計画により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計画的に長寿命化を図られ償却率の増加傾向を緩やかとなっている。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認定こども園を新築したこともあり、認定こども園・幼稚園・保育園については、類似団体平均と比較しても、下回っている状況である。今後においても、将来継続的に財政規律を保つため、老朽化した施設の集約化・複合化を進める等により、施設保有量の適正化に取り組む必要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北海道せたな町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6,948
6,886
638.68
9,770,359
9,526,714
234,207
5,787,966
7,446,243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図書館】&#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115207</xdr:rowOff>
    </xdr:from>
    <xdr:to>
      <xdr:col>20</xdr:col>
      <xdr:colOff>38100</xdr:colOff>
      <xdr:row>39</xdr:row>
      <xdr:rowOff>45357</xdr:rowOff>
    </xdr:to>
    <xdr:sp macro="" textlink="">
      <xdr:nvSpPr>
        <xdr:cNvPr id="65" name="フローチャート: 判断 64"/>
        <xdr:cNvSpPr/>
      </xdr:nvSpPr>
      <xdr:spPr>
        <a:xfrm>
          <a:off x="3746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97246</xdr:rowOff>
    </xdr:from>
    <xdr:to>
      <xdr:col>10</xdr:col>
      <xdr:colOff>165100</xdr:colOff>
      <xdr:row>39</xdr:row>
      <xdr:rowOff>27396</xdr:rowOff>
    </xdr:to>
    <xdr:sp macro="" textlink="">
      <xdr:nvSpPr>
        <xdr:cNvPr id="67" name="フローチャート: 判断 66"/>
        <xdr:cNvSpPr/>
      </xdr:nvSpPr>
      <xdr:spPr>
        <a:xfrm>
          <a:off x="1968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85816</xdr:rowOff>
    </xdr:from>
    <xdr:to>
      <xdr:col>6</xdr:col>
      <xdr:colOff>38100</xdr:colOff>
      <xdr:row>39</xdr:row>
      <xdr:rowOff>15966</xdr:rowOff>
    </xdr:to>
    <xdr:sp macro="" textlink="">
      <xdr:nvSpPr>
        <xdr:cNvPr id="68" name="フローチャート: 判断 67"/>
        <xdr:cNvSpPr/>
      </xdr:nvSpPr>
      <xdr:spPr>
        <a:xfrm>
          <a:off x="1079500" y="660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17235</xdr:rowOff>
    </xdr:from>
    <xdr:to>
      <xdr:col>24</xdr:col>
      <xdr:colOff>114300</xdr:colOff>
      <xdr:row>41</xdr:row>
      <xdr:rowOff>118835</xdr:rowOff>
    </xdr:to>
    <xdr:sp macro="" textlink="">
      <xdr:nvSpPr>
        <xdr:cNvPr id="74" name="楕円 73"/>
        <xdr:cNvSpPr/>
      </xdr:nvSpPr>
      <xdr:spPr>
        <a:xfrm>
          <a:off x="4584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167112</xdr:rowOff>
    </xdr:from>
    <xdr:ext cx="405111" cy="259045"/>
    <xdr:sp macro="" textlink="">
      <xdr:nvSpPr>
        <xdr:cNvPr id="75" name="【図書館】&#10;有形固定資産減価償却率該当値テキスト"/>
        <xdr:cNvSpPr txBox="1"/>
      </xdr:nvSpPr>
      <xdr:spPr>
        <a:xfrm>
          <a:off x="4673600"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156028</xdr:rowOff>
    </xdr:from>
    <xdr:to>
      <xdr:col>20</xdr:col>
      <xdr:colOff>38100</xdr:colOff>
      <xdr:row>41</xdr:row>
      <xdr:rowOff>86178</xdr:rowOff>
    </xdr:to>
    <xdr:sp macro="" textlink="">
      <xdr:nvSpPr>
        <xdr:cNvPr id="76" name="楕円 75"/>
        <xdr:cNvSpPr/>
      </xdr:nvSpPr>
      <xdr:spPr>
        <a:xfrm>
          <a:off x="3746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35378</xdr:rowOff>
    </xdr:from>
    <xdr:to>
      <xdr:col>24</xdr:col>
      <xdr:colOff>63500</xdr:colOff>
      <xdr:row>41</xdr:row>
      <xdr:rowOff>68035</xdr:rowOff>
    </xdr:to>
    <xdr:cxnSp macro="">
      <xdr:nvCxnSpPr>
        <xdr:cNvPr id="77" name="直線コネクタ 76"/>
        <xdr:cNvCxnSpPr/>
      </xdr:nvCxnSpPr>
      <xdr:spPr>
        <a:xfrm>
          <a:off x="3797300" y="7064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123372</xdr:rowOff>
    </xdr:from>
    <xdr:to>
      <xdr:col>15</xdr:col>
      <xdr:colOff>101600</xdr:colOff>
      <xdr:row>41</xdr:row>
      <xdr:rowOff>53522</xdr:rowOff>
    </xdr:to>
    <xdr:sp macro="" textlink="">
      <xdr:nvSpPr>
        <xdr:cNvPr id="78" name="楕円 77"/>
        <xdr:cNvSpPr/>
      </xdr:nvSpPr>
      <xdr:spPr>
        <a:xfrm>
          <a:off x="2857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2722</xdr:rowOff>
    </xdr:from>
    <xdr:to>
      <xdr:col>19</xdr:col>
      <xdr:colOff>177800</xdr:colOff>
      <xdr:row>41</xdr:row>
      <xdr:rowOff>35378</xdr:rowOff>
    </xdr:to>
    <xdr:cxnSp macro="">
      <xdr:nvCxnSpPr>
        <xdr:cNvPr id="79" name="直線コネクタ 78"/>
        <xdr:cNvCxnSpPr/>
      </xdr:nvCxnSpPr>
      <xdr:spPr>
        <a:xfrm>
          <a:off x="2908300" y="7032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90715</xdr:rowOff>
    </xdr:from>
    <xdr:to>
      <xdr:col>10</xdr:col>
      <xdr:colOff>165100</xdr:colOff>
      <xdr:row>41</xdr:row>
      <xdr:rowOff>20865</xdr:rowOff>
    </xdr:to>
    <xdr:sp macro="" textlink="">
      <xdr:nvSpPr>
        <xdr:cNvPr id="80" name="楕円 79"/>
        <xdr:cNvSpPr/>
      </xdr:nvSpPr>
      <xdr:spPr>
        <a:xfrm>
          <a:off x="1968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141515</xdr:rowOff>
    </xdr:from>
    <xdr:to>
      <xdr:col>15</xdr:col>
      <xdr:colOff>50800</xdr:colOff>
      <xdr:row>41</xdr:row>
      <xdr:rowOff>2722</xdr:rowOff>
    </xdr:to>
    <xdr:cxnSp macro="">
      <xdr:nvCxnSpPr>
        <xdr:cNvPr id="81" name="直線コネクタ 80"/>
        <xdr:cNvCxnSpPr/>
      </xdr:nvCxnSpPr>
      <xdr:spPr>
        <a:xfrm>
          <a:off x="2019300" y="6999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58057</xdr:rowOff>
    </xdr:from>
    <xdr:to>
      <xdr:col>6</xdr:col>
      <xdr:colOff>38100</xdr:colOff>
      <xdr:row>40</xdr:row>
      <xdr:rowOff>159657</xdr:rowOff>
    </xdr:to>
    <xdr:sp macro="" textlink="">
      <xdr:nvSpPr>
        <xdr:cNvPr id="82" name="楕円 81"/>
        <xdr:cNvSpPr/>
      </xdr:nvSpPr>
      <xdr:spPr>
        <a:xfrm>
          <a:off x="1079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108857</xdr:rowOff>
    </xdr:from>
    <xdr:to>
      <xdr:col>10</xdr:col>
      <xdr:colOff>114300</xdr:colOff>
      <xdr:row>40</xdr:row>
      <xdr:rowOff>141515</xdr:rowOff>
    </xdr:to>
    <xdr:cxnSp macro="">
      <xdr:nvCxnSpPr>
        <xdr:cNvPr id="83" name="直線コネクタ 82"/>
        <xdr:cNvCxnSpPr/>
      </xdr:nvCxnSpPr>
      <xdr:spPr>
        <a:xfrm>
          <a:off x="1130300" y="6966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61884</xdr:rowOff>
    </xdr:from>
    <xdr:ext cx="405111" cy="259045"/>
    <xdr:sp macro="" textlink="">
      <xdr:nvSpPr>
        <xdr:cNvPr id="84" name="n_1aveValue【図書館】&#10;有形固定資産減価償却率"/>
        <xdr:cNvSpPr txBox="1"/>
      </xdr:nvSpPr>
      <xdr:spPr>
        <a:xfrm>
          <a:off x="35820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図書館】&#10;有形固定資産減価償却率"/>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43923</xdr:rowOff>
    </xdr:from>
    <xdr:ext cx="405111" cy="259045"/>
    <xdr:sp macro="" textlink="">
      <xdr:nvSpPr>
        <xdr:cNvPr id="86" name="n_3aveValue【図書館】&#10;有形固定資産減価償却率"/>
        <xdr:cNvSpPr txBox="1"/>
      </xdr:nvSpPr>
      <xdr:spPr>
        <a:xfrm>
          <a:off x="1816744" y="638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32493</xdr:rowOff>
    </xdr:from>
    <xdr:ext cx="405111" cy="259045"/>
    <xdr:sp macro="" textlink="">
      <xdr:nvSpPr>
        <xdr:cNvPr id="87" name="n_4aveValue【図書館】&#10;有形固定資産減価償却率"/>
        <xdr:cNvSpPr txBox="1"/>
      </xdr:nvSpPr>
      <xdr:spPr>
        <a:xfrm>
          <a:off x="927744" y="637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77305</xdr:rowOff>
    </xdr:from>
    <xdr:ext cx="405111" cy="259045"/>
    <xdr:sp macro="" textlink="">
      <xdr:nvSpPr>
        <xdr:cNvPr id="88" name="n_1mainValue【図書館】&#10;有形固定資産減価償却率"/>
        <xdr:cNvSpPr txBox="1"/>
      </xdr:nvSpPr>
      <xdr:spPr>
        <a:xfrm>
          <a:off x="3582044" y="710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44649</xdr:rowOff>
    </xdr:from>
    <xdr:ext cx="405111" cy="259045"/>
    <xdr:sp macro="" textlink="">
      <xdr:nvSpPr>
        <xdr:cNvPr id="89" name="n_2mainValue【図書館】&#10;有形固定資産減価償却率"/>
        <xdr:cNvSpPr txBox="1"/>
      </xdr:nvSpPr>
      <xdr:spPr>
        <a:xfrm>
          <a:off x="27057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11992</xdr:rowOff>
    </xdr:from>
    <xdr:ext cx="405111" cy="259045"/>
    <xdr:sp macro="" textlink="">
      <xdr:nvSpPr>
        <xdr:cNvPr id="90" name="n_3mainValue【図書館】&#10;有形固定資産減価償却率"/>
        <xdr:cNvSpPr txBox="1"/>
      </xdr:nvSpPr>
      <xdr:spPr>
        <a:xfrm>
          <a:off x="1816744" y="704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150784</xdr:rowOff>
    </xdr:from>
    <xdr:ext cx="405111" cy="259045"/>
    <xdr:sp macro="" textlink="">
      <xdr:nvSpPr>
        <xdr:cNvPr id="91" name="n_4mainValue【図書館】&#10;有形固定資産減価償却率"/>
        <xdr:cNvSpPr txBox="1"/>
      </xdr:nvSpPr>
      <xdr:spPr>
        <a:xfrm>
          <a:off x="927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119634</xdr:rowOff>
    </xdr:to>
    <xdr:cxnSp macro="">
      <xdr:nvCxnSpPr>
        <xdr:cNvPr id="113" name="直線コネクタ 112"/>
        <xdr:cNvCxnSpPr/>
      </xdr:nvCxnSpPr>
      <xdr:spPr>
        <a:xfrm flipV="1">
          <a:off x="10476865" y="581406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123461</xdr:rowOff>
    </xdr:from>
    <xdr:ext cx="469744" cy="259045"/>
    <xdr:sp macro="" textlink="">
      <xdr:nvSpPr>
        <xdr:cNvPr id="114" name="【図書館】&#10;一人当たり面積最小値テキスト"/>
        <xdr:cNvSpPr txBox="1"/>
      </xdr:nvSpPr>
      <xdr:spPr>
        <a:xfrm>
          <a:off x="10515600" y="715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119634</xdr:rowOff>
    </xdr:from>
    <xdr:to>
      <xdr:col>55</xdr:col>
      <xdr:colOff>88900</xdr:colOff>
      <xdr:row>41</xdr:row>
      <xdr:rowOff>119634</xdr:rowOff>
    </xdr:to>
    <xdr:cxnSp macro="">
      <xdr:nvCxnSpPr>
        <xdr:cNvPr id="115" name="直線コネクタ 114"/>
        <xdr:cNvCxnSpPr/>
      </xdr:nvCxnSpPr>
      <xdr:spPr>
        <a:xfrm>
          <a:off x="10388600" y="71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6"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7" name="直線コネクタ 116"/>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155719</xdr:rowOff>
    </xdr:from>
    <xdr:ext cx="469744" cy="259045"/>
    <xdr:sp macro="" textlink="">
      <xdr:nvSpPr>
        <xdr:cNvPr id="118" name="【図書館】&#10;一人当たり面積平均値テキスト"/>
        <xdr:cNvSpPr txBox="1"/>
      </xdr:nvSpPr>
      <xdr:spPr>
        <a:xfrm>
          <a:off x="105156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132842</xdr:rowOff>
    </xdr:from>
    <xdr:to>
      <xdr:col>55</xdr:col>
      <xdr:colOff>50800</xdr:colOff>
      <xdr:row>38</xdr:row>
      <xdr:rowOff>62992</xdr:rowOff>
    </xdr:to>
    <xdr:sp macro="" textlink="">
      <xdr:nvSpPr>
        <xdr:cNvPr id="119" name="フローチャート: 判断 118"/>
        <xdr:cNvSpPr/>
      </xdr:nvSpPr>
      <xdr:spPr>
        <a:xfrm>
          <a:off x="10426700" y="647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0" name="フローチャート: 判断 119"/>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20828</xdr:rowOff>
    </xdr:from>
    <xdr:to>
      <xdr:col>46</xdr:col>
      <xdr:colOff>38100</xdr:colOff>
      <xdr:row>38</xdr:row>
      <xdr:rowOff>122428</xdr:rowOff>
    </xdr:to>
    <xdr:sp macro="" textlink="">
      <xdr:nvSpPr>
        <xdr:cNvPr id="121" name="フローチャート: 判断 120"/>
        <xdr:cNvSpPr/>
      </xdr:nvSpPr>
      <xdr:spPr>
        <a:xfrm>
          <a:off x="86995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169418</xdr:rowOff>
    </xdr:from>
    <xdr:to>
      <xdr:col>41</xdr:col>
      <xdr:colOff>101600</xdr:colOff>
      <xdr:row>38</xdr:row>
      <xdr:rowOff>99568</xdr:rowOff>
    </xdr:to>
    <xdr:sp macro="" textlink="">
      <xdr:nvSpPr>
        <xdr:cNvPr id="122" name="フローチャート: 判断 121"/>
        <xdr:cNvSpPr/>
      </xdr:nvSpPr>
      <xdr:spPr>
        <a:xfrm>
          <a:off x="7810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155702</xdr:rowOff>
    </xdr:from>
    <xdr:to>
      <xdr:col>36</xdr:col>
      <xdr:colOff>165100</xdr:colOff>
      <xdr:row>38</xdr:row>
      <xdr:rowOff>85852</xdr:rowOff>
    </xdr:to>
    <xdr:sp macro="" textlink="">
      <xdr:nvSpPr>
        <xdr:cNvPr id="123" name="フローチャート: 判断 122"/>
        <xdr:cNvSpPr/>
      </xdr:nvSpPr>
      <xdr:spPr>
        <a:xfrm>
          <a:off x="6921500" y="649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20828</xdr:rowOff>
    </xdr:from>
    <xdr:to>
      <xdr:col>55</xdr:col>
      <xdr:colOff>50800</xdr:colOff>
      <xdr:row>40</xdr:row>
      <xdr:rowOff>122428</xdr:rowOff>
    </xdr:to>
    <xdr:sp macro="" textlink="">
      <xdr:nvSpPr>
        <xdr:cNvPr id="129" name="楕円 128"/>
        <xdr:cNvSpPr/>
      </xdr:nvSpPr>
      <xdr:spPr>
        <a:xfrm>
          <a:off x="10426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170705</xdr:rowOff>
    </xdr:from>
    <xdr:ext cx="469744" cy="259045"/>
    <xdr:sp macro="" textlink="">
      <xdr:nvSpPr>
        <xdr:cNvPr id="130" name="【図書館】&#10;一人当たり面積該当値テキスト"/>
        <xdr:cNvSpPr txBox="1"/>
      </xdr:nvSpPr>
      <xdr:spPr>
        <a:xfrm>
          <a:off x="10515600"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29972</xdr:rowOff>
    </xdr:from>
    <xdr:to>
      <xdr:col>50</xdr:col>
      <xdr:colOff>165100</xdr:colOff>
      <xdr:row>40</xdr:row>
      <xdr:rowOff>131572</xdr:rowOff>
    </xdr:to>
    <xdr:sp macro="" textlink="">
      <xdr:nvSpPr>
        <xdr:cNvPr id="131" name="楕円 130"/>
        <xdr:cNvSpPr/>
      </xdr:nvSpPr>
      <xdr:spPr>
        <a:xfrm>
          <a:off x="9588500" y="688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71628</xdr:rowOff>
    </xdr:from>
    <xdr:to>
      <xdr:col>55</xdr:col>
      <xdr:colOff>0</xdr:colOff>
      <xdr:row>40</xdr:row>
      <xdr:rowOff>80772</xdr:rowOff>
    </xdr:to>
    <xdr:cxnSp macro="">
      <xdr:nvCxnSpPr>
        <xdr:cNvPr id="132" name="直線コネクタ 131"/>
        <xdr:cNvCxnSpPr/>
      </xdr:nvCxnSpPr>
      <xdr:spPr>
        <a:xfrm flipV="1">
          <a:off x="9639300" y="69296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34544</xdr:rowOff>
    </xdr:from>
    <xdr:to>
      <xdr:col>46</xdr:col>
      <xdr:colOff>38100</xdr:colOff>
      <xdr:row>40</xdr:row>
      <xdr:rowOff>136144</xdr:rowOff>
    </xdr:to>
    <xdr:sp macro="" textlink="">
      <xdr:nvSpPr>
        <xdr:cNvPr id="133" name="楕円 132"/>
        <xdr:cNvSpPr/>
      </xdr:nvSpPr>
      <xdr:spPr>
        <a:xfrm>
          <a:off x="8699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80772</xdr:rowOff>
    </xdr:from>
    <xdr:to>
      <xdr:col>50</xdr:col>
      <xdr:colOff>114300</xdr:colOff>
      <xdr:row>40</xdr:row>
      <xdr:rowOff>85344</xdr:rowOff>
    </xdr:to>
    <xdr:cxnSp macro="">
      <xdr:nvCxnSpPr>
        <xdr:cNvPr id="134" name="直線コネクタ 133"/>
        <xdr:cNvCxnSpPr/>
      </xdr:nvCxnSpPr>
      <xdr:spPr>
        <a:xfrm flipV="1">
          <a:off x="8750300" y="693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43688</xdr:rowOff>
    </xdr:from>
    <xdr:to>
      <xdr:col>41</xdr:col>
      <xdr:colOff>101600</xdr:colOff>
      <xdr:row>40</xdr:row>
      <xdr:rowOff>145288</xdr:rowOff>
    </xdr:to>
    <xdr:sp macro="" textlink="">
      <xdr:nvSpPr>
        <xdr:cNvPr id="135" name="楕円 134"/>
        <xdr:cNvSpPr/>
      </xdr:nvSpPr>
      <xdr:spPr>
        <a:xfrm>
          <a:off x="7810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85344</xdr:rowOff>
    </xdr:from>
    <xdr:to>
      <xdr:col>45</xdr:col>
      <xdr:colOff>177800</xdr:colOff>
      <xdr:row>40</xdr:row>
      <xdr:rowOff>94488</xdr:rowOff>
    </xdr:to>
    <xdr:cxnSp macro="">
      <xdr:nvCxnSpPr>
        <xdr:cNvPr id="136" name="直線コネクタ 135"/>
        <xdr:cNvCxnSpPr/>
      </xdr:nvCxnSpPr>
      <xdr:spPr>
        <a:xfrm flipV="1">
          <a:off x="7861300" y="69433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48260</xdr:rowOff>
    </xdr:from>
    <xdr:to>
      <xdr:col>36</xdr:col>
      <xdr:colOff>165100</xdr:colOff>
      <xdr:row>40</xdr:row>
      <xdr:rowOff>149860</xdr:rowOff>
    </xdr:to>
    <xdr:sp macro="" textlink="">
      <xdr:nvSpPr>
        <xdr:cNvPr id="137" name="楕円 136"/>
        <xdr:cNvSpPr/>
      </xdr:nvSpPr>
      <xdr:spPr>
        <a:xfrm>
          <a:off x="6921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94488</xdr:rowOff>
    </xdr:from>
    <xdr:to>
      <xdr:col>41</xdr:col>
      <xdr:colOff>50800</xdr:colOff>
      <xdr:row>40</xdr:row>
      <xdr:rowOff>99060</xdr:rowOff>
    </xdr:to>
    <xdr:cxnSp macro="">
      <xdr:nvCxnSpPr>
        <xdr:cNvPr id="138" name="直線コネクタ 137"/>
        <xdr:cNvCxnSpPr/>
      </xdr:nvCxnSpPr>
      <xdr:spPr>
        <a:xfrm flipV="1">
          <a:off x="6972300" y="6952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9"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138955</xdr:rowOff>
    </xdr:from>
    <xdr:ext cx="469744" cy="259045"/>
    <xdr:sp macro="" textlink="">
      <xdr:nvSpPr>
        <xdr:cNvPr id="140" name="n_2aveValue【図書館】&#10;一人当たり面積"/>
        <xdr:cNvSpPr txBox="1"/>
      </xdr:nvSpPr>
      <xdr:spPr>
        <a:xfrm>
          <a:off x="8515427" y="631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116095</xdr:rowOff>
    </xdr:from>
    <xdr:ext cx="469744" cy="259045"/>
    <xdr:sp macro="" textlink="">
      <xdr:nvSpPr>
        <xdr:cNvPr id="141" name="n_3aveValue【図書館】&#10;一人当たり面積"/>
        <xdr:cNvSpPr txBox="1"/>
      </xdr:nvSpPr>
      <xdr:spPr>
        <a:xfrm>
          <a:off x="7626427" y="628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102379</xdr:rowOff>
    </xdr:from>
    <xdr:ext cx="469744" cy="259045"/>
    <xdr:sp macro="" textlink="">
      <xdr:nvSpPr>
        <xdr:cNvPr id="142" name="n_4aveValue【図書館】&#10;一人当たり面積"/>
        <xdr:cNvSpPr txBox="1"/>
      </xdr:nvSpPr>
      <xdr:spPr>
        <a:xfrm>
          <a:off x="6737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122699</xdr:rowOff>
    </xdr:from>
    <xdr:ext cx="469744" cy="259045"/>
    <xdr:sp macro="" textlink="">
      <xdr:nvSpPr>
        <xdr:cNvPr id="143" name="n_1mainValue【図書館】&#10;一人当たり面積"/>
        <xdr:cNvSpPr txBox="1"/>
      </xdr:nvSpPr>
      <xdr:spPr>
        <a:xfrm>
          <a:off x="9391727" y="69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127271</xdr:rowOff>
    </xdr:from>
    <xdr:ext cx="469744" cy="259045"/>
    <xdr:sp macro="" textlink="">
      <xdr:nvSpPr>
        <xdr:cNvPr id="144" name="n_2mainValue【図書館】&#10;一人当たり面積"/>
        <xdr:cNvSpPr txBox="1"/>
      </xdr:nvSpPr>
      <xdr:spPr>
        <a:xfrm>
          <a:off x="8515427" y="698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136415</xdr:rowOff>
    </xdr:from>
    <xdr:ext cx="469744" cy="259045"/>
    <xdr:sp macro="" textlink="">
      <xdr:nvSpPr>
        <xdr:cNvPr id="145" name="n_3mainValue【図書館】&#10;一人当たり面積"/>
        <xdr:cNvSpPr txBox="1"/>
      </xdr:nvSpPr>
      <xdr:spPr>
        <a:xfrm>
          <a:off x="7626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140987</xdr:rowOff>
    </xdr:from>
    <xdr:ext cx="469744" cy="259045"/>
    <xdr:sp macro="" textlink="">
      <xdr:nvSpPr>
        <xdr:cNvPr id="146" name="n_4mainValue【図書館】&#10;一人当たり面積"/>
        <xdr:cNvSpPr txBox="1"/>
      </xdr:nvSpPr>
      <xdr:spPr>
        <a:xfrm>
          <a:off x="6737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xdr:rowOff>
    </xdr:from>
    <xdr:to>
      <xdr:col>24</xdr:col>
      <xdr:colOff>62865</xdr:colOff>
      <xdr:row>64</xdr:row>
      <xdr:rowOff>76200</xdr:rowOff>
    </xdr:to>
    <xdr:cxnSp macro="">
      <xdr:nvCxnSpPr>
        <xdr:cNvPr id="171" name="直線コネクタ 170"/>
        <xdr:cNvCxnSpPr/>
      </xdr:nvCxnSpPr>
      <xdr:spPr>
        <a:xfrm flipV="1">
          <a:off x="4634865"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129557</xdr:rowOff>
    </xdr:from>
    <xdr:ext cx="405111" cy="259045"/>
    <xdr:sp macro="" textlink="">
      <xdr:nvSpPr>
        <xdr:cNvPr id="174" name="【体育館・プール】&#10;有形固定資産減価償却率最大値テキスト"/>
        <xdr:cNvSpPr txBox="1"/>
      </xdr:nvSpPr>
      <xdr:spPr>
        <a:xfrm>
          <a:off x="4673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xdr:rowOff>
    </xdr:from>
    <xdr:to>
      <xdr:col>24</xdr:col>
      <xdr:colOff>152400</xdr:colOff>
      <xdr:row>55</xdr:row>
      <xdr:rowOff>11430</xdr:rowOff>
    </xdr:to>
    <xdr:cxnSp macro="">
      <xdr:nvCxnSpPr>
        <xdr:cNvPr id="175" name="直線コネクタ 174"/>
        <xdr:cNvCxnSpPr/>
      </xdr:nvCxnSpPr>
      <xdr:spPr>
        <a:xfrm>
          <a:off x="4546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93362</xdr:rowOff>
    </xdr:from>
    <xdr:ext cx="405111" cy="259045"/>
    <xdr:sp macro="" textlink="">
      <xdr:nvSpPr>
        <xdr:cNvPr id="176" name="【体育館・プール】&#10;有形固定資産減価償却率平均値テキスト"/>
        <xdr:cNvSpPr txBox="1"/>
      </xdr:nvSpPr>
      <xdr:spPr>
        <a:xfrm>
          <a:off x="4673600" y="10380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114935</xdr:rowOff>
    </xdr:from>
    <xdr:to>
      <xdr:col>24</xdr:col>
      <xdr:colOff>114300</xdr:colOff>
      <xdr:row>61</xdr:row>
      <xdr:rowOff>45085</xdr:rowOff>
    </xdr:to>
    <xdr:sp macro="" textlink="">
      <xdr:nvSpPr>
        <xdr:cNvPr id="177" name="フローチャート: 判断 176"/>
        <xdr:cNvSpPr/>
      </xdr:nvSpPr>
      <xdr:spPr>
        <a:xfrm>
          <a:off x="45847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158750</xdr:rowOff>
    </xdr:from>
    <xdr:to>
      <xdr:col>20</xdr:col>
      <xdr:colOff>38100</xdr:colOff>
      <xdr:row>61</xdr:row>
      <xdr:rowOff>88900</xdr:rowOff>
    </xdr:to>
    <xdr:sp macro="" textlink="">
      <xdr:nvSpPr>
        <xdr:cNvPr id="178" name="フローチャート: 判断 177"/>
        <xdr:cNvSpPr/>
      </xdr:nvSpPr>
      <xdr:spPr>
        <a:xfrm>
          <a:off x="37465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9" name="フローチャート: 判断 178"/>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80645</xdr:rowOff>
    </xdr:from>
    <xdr:to>
      <xdr:col>10</xdr:col>
      <xdr:colOff>165100</xdr:colOff>
      <xdr:row>61</xdr:row>
      <xdr:rowOff>10795</xdr:rowOff>
    </xdr:to>
    <xdr:sp macro="" textlink="">
      <xdr:nvSpPr>
        <xdr:cNvPr id="180" name="フローチャート: 判断 179"/>
        <xdr:cNvSpPr/>
      </xdr:nvSpPr>
      <xdr:spPr>
        <a:xfrm>
          <a:off x="1968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8255</xdr:rowOff>
    </xdr:from>
    <xdr:to>
      <xdr:col>6</xdr:col>
      <xdr:colOff>38100</xdr:colOff>
      <xdr:row>60</xdr:row>
      <xdr:rowOff>109855</xdr:rowOff>
    </xdr:to>
    <xdr:sp macro="" textlink="">
      <xdr:nvSpPr>
        <xdr:cNvPr id="181" name="フローチャート: 判断 180"/>
        <xdr:cNvSpPr/>
      </xdr:nvSpPr>
      <xdr:spPr>
        <a:xfrm>
          <a:off x="1079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162560</xdr:rowOff>
    </xdr:from>
    <xdr:to>
      <xdr:col>24</xdr:col>
      <xdr:colOff>114300</xdr:colOff>
      <xdr:row>60</xdr:row>
      <xdr:rowOff>92710</xdr:rowOff>
    </xdr:to>
    <xdr:sp macro="" textlink="">
      <xdr:nvSpPr>
        <xdr:cNvPr id="187" name="楕円 186"/>
        <xdr:cNvSpPr/>
      </xdr:nvSpPr>
      <xdr:spPr>
        <a:xfrm>
          <a:off x="4584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13987</xdr:rowOff>
    </xdr:from>
    <xdr:ext cx="405111" cy="259045"/>
    <xdr:sp macro="" textlink="">
      <xdr:nvSpPr>
        <xdr:cNvPr id="188" name="【体育館・プール】&#10;有形固定資産減価償却率該当値テキスト"/>
        <xdr:cNvSpPr txBox="1"/>
      </xdr:nvSpPr>
      <xdr:spPr>
        <a:xfrm>
          <a:off x="4673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114935</xdr:rowOff>
    </xdr:from>
    <xdr:to>
      <xdr:col>20</xdr:col>
      <xdr:colOff>38100</xdr:colOff>
      <xdr:row>60</xdr:row>
      <xdr:rowOff>45085</xdr:rowOff>
    </xdr:to>
    <xdr:sp macro="" textlink="">
      <xdr:nvSpPr>
        <xdr:cNvPr id="189" name="楕円 188"/>
        <xdr:cNvSpPr/>
      </xdr:nvSpPr>
      <xdr:spPr>
        <a:xfrm>
          <a:off x="374650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165735</xdr:rowOff>
    </xdr:from>
    <xdr:to>
      <xdr:col>24</xdr:col>
      <xdr:colOff>63500</xdr:colOff>
      <xdr:row>60</xdr:row>
      <xdr:rowOff>41910</xdr:rowOff>
    </xdr:to>
    <xdr:cxnSp macro="">
      <xdr:nvCxnSpPr>
        <xdr:cNvPr id="190" name="直線コネクタ 189"/>
        <xdr:cNvCxnSpPr/>
      </xdr:nvCxnSpPr>
      <xdr:spPr>
        <a:xfrm>
          <a:off x="3797300" y="1028128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59690</xdr:rowOff>
    </xdr:from>
    <xdr:to>
      <xdr:col>15</xdr:col>
      <xdr:colOff>101600</xdr:colOff>
      <xdr:row>59</xdr:row>
      <xdr:rowOff>161290</xdr:rowOff>
    </xdr:to>
    <xdr:sp macro="" textlink="">
      <xdr:nvSpPr>
        <xdr:cNvPr id="191" name="楕円 190"/>
        <xdr:cNvSpPr/>
      </xdr:nvSpPr>
      <xdr:spPr>
        <a:xfrm>
          <a:off x="2857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110490</xdr:rowOff>
    </xdr:from>
    <xdr:to>
      <xdr:col>19</xdr:col>
      <xdr:colOff>177800</xdr:colOff>
      <xdr:row>59</xdr:row>
      <xdr:rowOff>165735</xdr:rowOff>
    </xdr:to>
    <xdr:cxnSp macro="">
      <xdr:nvCxnSpPr>
        <xdr:cNvPr id="192" name="直線コネクタ 191"/>
        <xdr:cNvCxnSpPr/>
      </xdr:nvCxnSpPr>
      <xdr:spPr>
        <a:xfrm>
          <a:off x="2908300" y="1022604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2540</xdr:rowOff>
    </xdr:from>
    <xdr:to>
      <xdr:col>10</xdr:col>
      <xdr:colOff>165100</xdr:colOff>
      <xdr:row>59</xdr:row>
      <xdr:rowOff>104140</xdr:rowOff>
    </xdr:to>
    <xdr:sp macro="" textlink="">
      <xdr:nvSpPr>
        <xdr:cNvPr id="193" name="楕円 192"/>
        <xdr:cNvSpPr/>
      </xdr:nvSpPr>
      <xdr:spPr>
        <a:xfrm>
          <a:off x="1968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53340</xdr:rowOff>
    </xdr:from>
    <xdr:to>
      <xdr:col>15</xdr:col>
      <xdr:colOff>50800</xdr:colOff>
      <xdr:row>59</xdr:row>
      <xdr:rowOff>110490</xdr:rowOff>
    </xdr:to>
    <xdr:cxnSp macro="">
      <xdr:nvCxnSpPr>
        <xdr:cNvPr id="194" name="直線コネクタ 193"/>
        <xdr:cNvCxnSpPr/>
      </xdr:nvCxnSpPr>
      <xdr:spPr>
        <a:xfrm>
          <a:off x="2019300" y="1016889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118745</xdr:rowOff>
    </xdr:from>
    <xdr:to>
      <xdr:col>6</xdr:col>
      <xdr:colOff>38100</xdr:colOff>
      <xdr:row>59</xdr:row>
      <xdr:rowOff>48895</xdr:rowOff>
    </xdr:to>
    <xdr:sp macro="" textlink="">
      <xdr:nvSpPr>
        <xdr:cNvPr id="195" name="楕円 194"/>
        <xdr:cNvSpPr/>
      </xdr:nvSpPr>
      <xdr:spPr>
        <a:xfrm>
          <a:off x="1079500" y="100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169545</xdr:rowOff>
    </xdr:from>
    <xdr:to>
      <xdr:col>10</xdr:col>
      <xdr:colOff>114300</xdr:colOff>
      <xdr:row>59</xdr:row>
      <xdr:rowOff>53340</xdr:rowOff>
    </xdr:to>
    <xdr:cxnSp macro="">
      <xdr:nvCxnSpPr>
        <xdr:cNvPr id="196" name="直線コネクタ 195"/>
        <xdr:cNvCxnSpPr/>
      </xdr:nvCxnSpPr>
      <xdr:spPr>
        <a:xfrm>
          <a:off x="1130300" y="1011364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80027</xdr:rowOff>
    </xdr:from>
    <xdr:ext cx="405111" cy="259045"/>
    <xdr:sp macro="" textlink="">
      <xdr:nvSpPr>
        <xdr:cNvPr id="197" name="n_1aveValue【体育館・プール】&#10;有形固定資産減価償却率"/>
        <xdr:cNvSpPr txBox="1"/>
      </xdr:nvSpPr>
      <xdr:spPr>
        <a:xfrm>
          <a:off x="3582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198" name="n_2aveValue【体育館・プー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1922</xdr:rowOff>
    </xdr:from>
    <xdr:ext cx="405111" cy="259045"/>
    <xdr:sp macro="" textlink="">
      <xdr:nvSpPr>
        <xdr:cNvPr id="199" name="n_3aveValue【体育館・プール】&#10;有形固定資産減価償却率"/>
        <xdr:cNvSpPr txBox="1"/>
      </xdr:nvSpPr>
      <xdr:spPr>
        <a:xfrm>
          <a:off x="1816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100982</xdr:rowOff>
    </xdr:from>
    <xdr:ext cx="405111" cy="259045"/>
    <xdr:sp macro="" textlink="">
      <xdr:nvSpPr>
        <xdr:cNvPr id="200" name="n_4aveValue【体育館・プール】&#10;有形固定資産減価償却率"/>
        <xdr:cNvSpPr txBox="1"/>
      </xdr:nvSpPr>
      <xdr:spPr>
        <a:xfrm>
          <a:off x="927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61612</xdr:rowOff>
    </xdr:from>
    <xdr:ext cx="405111" cy="259045"/>
    <xdr:sp macro="" textlink="">
      <xdr:nvSpPr>
        <xdr:cNvPr id="201" name="n_1mainValue【体育館・プール】&#10;有形固定資産減価償却率"/>
        <xdr:cNvSpPr txBox="1"/>
      </xdr:nvSpPr>
      <xdr:spPr>
        <a:xfrm>
          <a:off x="35820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202" name="n_2mainValue【体育館・プール】&#10;有形固定資産減価償却率"/>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120667</xdr:rowOff>
    </xdr:from>
    <xdr:ext cx="405111" cy="259045"/>
    <xdr:sp macro="" textlink="">
      <xdr:nvSpPr>
        <xdr:cNvPr id="203" name="n_3mainValue【体育館・プール】&#10;有形固定資産減価償却率"/>
        <xdr:cNvSpPr txBox="1"/>
      </xdr:nvSpPr>
      <xdr:spPr>
        <a:xfrm>
          <a:off x="1816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65422</xdr:rowOff>
    </xdr:from>
    <xdr:ext cx="405111" cy="259045"/>
    <xdr:sp macro="" textlink="">
      <xdr:nvSpPr>
        <xdr:cNvPr id="204" name="n_4mainValue【体育館・プール】&#10;有形固定資産減価償却率"/>
        <xdr:cNvSpPr txBox="1"/>
      </xdr:nvSpPr>
      <xdr:spPr>
        <a:xfrm>
          <a:off x="927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120701</xdr:rowOff>
    </xdr:from>
    <xdr:to>
      <xdr:col>54</xdr:col>
      <xdr:colOff>189865</xdr:colOff>
      <xdr:row>63</xdr:row>
      <xdr:rowOff>164135</xdr:rowOff>
    </xdr:to>
    <xdr:cxnSp macro="">
      <xdr:nvCxnSpPr>
        <xdr:cNvPr id="226" name="直線コネクタ 225"/>
        <xdr:cNvCxnSpPr/>
      </xdr:nvCxnSpPr>
      <xdr:spPr>
        <a:xfrm flipV="1">
          <a:off x="10476865" y="9550451"/>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27"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28" name="直線コネクタ 227"/>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67378</xdr:rowOff>
    </xdr:from>
    <xdr:ext cx="469744" cy="259045"/>
    <xdr:sp macro="" textlink="">
      <xdr:nvSpPr>
        <xdr:cNvPr id="229" name="【体育館・プール】&#10;一人当たり面積最大値テキスト"/>
        <xdr:cNvSpPr txBox="1"/>
      </xdr:nvSpPr>
      <xdr:spPr>
        <a:xfrm>
          <a:off x="10515600" y="932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120701</xdr:rowOff>
    </xdr:from>
    <xdr:to>
      <xdr:col>55</xdr:col>
      <xdr:colOff>88900</xdr:colOff>
      <xdr:row>55</xdr:row>
      <xdr:rowOff>120701</xdr:rowOff>
    </xdr:to>
    <xdr:cxnSp macro="">
      <xdr:nvCxnSpPr>
        <xdr:cNvPr id="230" name="直線コネクタ 229"/>
        <xdr:cNvCxnSpPr/>
      </xdr:nvCxnSpPr>
      <xdr:spPr>
        <a:xfrm>
          <a:off x="10388600" y="955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70731</xdr:rowOff>
    </xdr:from>
    <xdr:ext cx="469744" cy="259045"/>
    <xdr:sp macro="" textlink="">
      <xdr:nvSpPr>
        <xdr:cNvPr id="231" name="【体育館・プール】&#10;一人当たり面積平均値テキスト"/>
        <xdr:cNvSpPr txBox="1"/>
      </xdr:nvSpPr>
      <xdr:spPr>
        <a:xfrm>
          <a:off x="10515600" y="105291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92304</xdr:rowOff>
    </xdr:from>
    <xdr:to>
      <xdr:col>55</xdr:col>
      <xdr:colOff>50800</xdr:colOff>
      <xdr:row>62</xdr:row>
      <xdr:rowOff>22454</xdr:rowOff>
    </xdr:to>
    <xdr:sp macro="" textlink="">
      <xdr:nvSpPr>
        <xdr:cNvPr id="232" name="フローチャート: 判断 231"/>
        <xdr:cNvSpPr/>
      </xdr:nvSpPr>
      <xdr:spPr>
        <a:xfrm>
          <a:off x="10426700" y="10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118364</xdr:rowOff>
    </xdr:from>
    <xdr:to>
      <xdr:col>50</xdr:col>
      <xdr:colOff>165100</xdr:colOff>
      <xdr:row>62</xdr:row>
      <xdr:rowOff>48514</xdr:rowOff>
    </xdr:to>
    <xdr:sp macro="" textlink="">
      <xdr:nvSpPr>
        <xdr:cNvPr id="233" name="フローチャート: 判断 232"/>
        <xdr:cNvSpPr/>
      </xdr:nvSpPr>
      <xdr:spPr>
        <a:xfrm>
          <a:off x="9588500" y="1057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132994</xdr:rowOff>
    </xdr:from>
    <xdr:to>
      <xdr:col>46</xdr:col>
      <xdr:colOff>38100</xdr:colOff>
      <xdr:row>62</xdr:row>
      <xdr:rowOff>63144</xdr:rowOff>
    </xdr:to>
    <xdr:sp macro="" textlink="">
      <xdr:nvSpPr>
        <xdr:cNvPr id="234" name="フローチャート: 判断 233"/>
        <xdr:cNvSpPr/>
      </xdr:nvSpPr>
      <xdr:spPr>
        <a:xfrm>
          <a:off x="8699500" y="1059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127051</xdr:rowOff>
    </xdr:from>
    <xdr:to>
      <xdr:col>41</xdr:col>
      <xdr:colOff>101600</xdr:colOff>
      <xdr:row>62</xdr:row>
      <xdr:rowOff>57201</xdr:rowOff>
    </xdr:to>
    <xdr:sp macro="" textlink="">
      <xdr:nvSpPr>
        <xdr:cNvPr id="235" name="フローチャート: 判断 234"/>
        <xdr:cNvSpPr/>
      </xdr:nvSpPr>
      <xdr:spPr>
        <a:xfrm>
          <a:off x="7810500" y="105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112420</xdr:rowOff>
    </xdr:from>
    <xdr:to>
      <xdr:col>36</xdr:col>
      <xdr:colOff>165100</xdr:colOff>
      <xdr:row>62</xdr:row>
      <xdr:rowOff>42570</xdr:rowOff>
    </xdr:to>
    <xdr:sp macro="" textlink="">
      <xdr:nvSpPr>
        <xdr:cNvPr id="236" name="フローチャート: 判断 235"/>
        <xdr:cNvSpPr/>
      </xdr:nvSpPr>
      <xdr:spPr>
        <a:xfrm>
          <a:off x="6921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36982</xdr:rowOff>
    </xdr:from>
    <xdr:to>
      <xdr:col>55</xdr:col>
      <xdr:colOff>50800</xdr:colOff>
      <xdr:row>60</xdr:row>
      <xdr:rowOff>138582</xdr:rowOff>
    </xdr:to>
    <xdr:sp macro="" textlink="">
      <xdr:nvSpPr>
        <xdr:cNvPr id="242" name="楕円 241"/>
        <xdr:cNvSpPr/>
      </xdr:nvSpPr>
      <xdr:spPr>
        <a:xfrm>
          <a:off x="10426700" y="103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59859</xdr:rowOff>
    </xdr:from>
    <xdr:ext cx="469744" cy="259045"/>
    <xdr:sp macro="" textlink="">
      <xdr:nvSpPr>
        <xdr:cNvPr id="243" name="【体育館・プール】&#10;一人当たり面積該当値テキスト"/>
        <xdr:cNvSpPr txBox="1"/>
      </xdr:nvSpPr>
      <xdr:spPr>
        <a:xfrm>
          <a:off x="10515600" y="101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53442</xdr:rowOff>
    </xdr:from>
    <xdr:to>
      <xdr:col>50</xdr:col>
      <xdr:colOff>165100</xdr:colOff>
      <xdr:row>60</xdr:row>
      <xdr:rowOff>155042</xdr:rowOff>
    </xdr:to>
    <xdr:sp macro="" textlink="">
      <xdr:nvSpPr>
        <xdr:cNvPr id="244" name="楕円 243"/>
        <xdr:cNvSpPr/>
      </xdr:nvSpPr>
      <xdr:spPr>
        <a:xfrm>
          <a:off x="9588500" y="1034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87782</xdr:rowOff>
    </xdr:from>
    <xdr:to>
      <xdr:col>55</xdr:col>
      <xdr:colOff>0</xdr:colOff>
      <xdr:row>60</xdr:row>
      <xdr:rowOff>104242</xdr:rowOff>
    </xdr:to>
    <xdr:cxnSp macro="">
      <xdr:nvCxnSpPr>
        <xdr:cNvPr id="245" name="直線コネクタ 244"/>
        <xdr:cNvCxnSpPr/>
      </xdr:nvCxnSpPr>
      <xdr:spPr>
        <a:xfrm flipV="1">
          <a:off x="9639300" y="10374782"/>
          <a:ext cx="8382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70815</xdr:rowOff>
    </xdr:from>
    <xdr:to>
      <xdr:col>46</xdr:col>
      <xdr:colOff>38100</xdr:colOff>
      <xdr:row>61</xdr:row>
      <xdr:rowOff>965</xdr:rowOff>
    </xdr:to>
    <xdr:sp macro="" textlink="">
      <xdr:nvSpPr>
        <xdr:cNvPr id="246" name="楕円 245"/>
        <xdr:cNvSpPr/>
      </xdr:nvSpPr>
      <xdr:spPr>
        <a:xfrm>
          <a:off x="8699500" y="1035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104242</xdr:rowOff>
    </xdr:from>
    <xdr:to>
      <xdr:col>50</xdr:col>
      <xdr:colOff>114300</xdr:colOff>
      <xdr:row>60</xdr:row>
      <xdr:rowOff>121615</xdr:rowOff>
    </xdr:to>
    <xdr:cxnSp macro="">
      <xdr:nvCxnSpPr>
        <xdr:cNvPr id="247" name="直線コネクタ 246"/>
        <xdr:cNvCxnSpPr/>
      </xdr:nvCxnSpPr>
      <xdr:spPr>
        <a:xfrm flipV="1">
          <a:off x="8750300" y="10391242"/>
          <a:ext cx="8890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85446</xdr:rowOff>
    </xdr:from>
    <xdr:to>
      <xdr:col>41</xdr:col>
      <xdr:colOff>101600</xdr:colOff>
      <xdr:row>61</xdr:row>
      <xdr:rowOff>15596</xdr:rowOff>
    </xdr:to>
    <xdr:sp macro="" textlink="">
      <xdr:nvSpPr>
        <xdr:cNvPr id="248" name="楕円 247"/>
        <xdr:cNvSpPr/>
      </xdr:nvSpPr>
      <xdr:spPr>
        <a:xfrm>
          <a:off x="7810500" y="1037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121615</xdr:rowOff>
    </xdr:from>
    <xdr:to>
      <xdr:col>45</xdr:col>
      <xdr:colOff>177800</xdr:colOff>
      <xdr:row>60</xdr:row>
      <xdr:rowOff>136246</xdr:rowOff>
    </xdr:to>
    <xdr:cxnSp macro="">
      <xdr:nvCxnSpPr>
        <xdr:cNvPr id="249" name="直線コネクタ 248"/>
        <xdr:cNvCxnSpPr/>
      </xdr:nvCxnSpPr>
      <xdr:spPr>
        <a:xfrm flipV="1">
          <a:off x="7861300" y="10408615"/>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98247</xdr:rowOff>
    </xdr:from>
    <xdr:to>
      <xdr:col>36</xdr:col>
      <xdr:colOff>165100</xdr:colOff>
      <xdr:row>61</xdr:row>
      <xdr:rowOff>28397</xdr:rowOff>
    </xdr:to>
    <xdr:sp macro="" textlink="">
      <xdr:nvSpPr>
        <xdr:cNvPr id="250" name="楕円 249"/>
        <xdr:cNvSpPr/>
      </xdr:nvSpPr>
      <xdr:spPr>
        <a:xfrm>
          <a:off x="6921500" y="1038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136246</xdr:rowOff>
    </xdr:from>
    <xdr:to>
      <xdr:col>41</xdr:col>
      <xdr:colOff>50800</xdr:colOff>
      <xdr:row>60</xdr:row>
      <xdr:rowOff>149047</xdr:rowOff>
    </xdr:to>
    <xdr:cxnSp macro="">
      <xdr:nvCxnSpPr>
        <xdr:cNvPr id="251" name="直線コネクタ 250"/>
        <xdr:cNvCxnSpPr/>
      </xdr:nvCxnSpPr>
      <xdr:spPr>
        <a:xfrm flipV="1">
          <a:off x="6972300" y="10423246"/>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39641</xdr:rowOff>
    </xdr:from>
    <xdr:ext cx="469744" cy="259045"/>
    <xdr:sp macro="" textlink="">
      <xdr:nvSpPr>
        <xdr:cNvPr id="252" name="n_1aveValue【体育館・プール】&#10;一人当たり面積"/>
        <xdr:cNvSpPr txBox="1"/>
      </xdr:nvSpPr>
      <xdr:spPr>
        <a:xfrm>
          <a:off x="9391727" y="1066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54271</xdr:rowOff>
    </xdr:from>
    <xdr:ext cx="469744" cy="259045"/>
    <xdr:sp macro="" textlink="">
      <xdr:nvSpPr>
        <xdr:cNvPr id="253" name="n_2aveValue【体育館・プール】&#10;一人当たり面積"/>
        <xdr:cNvSpPr txBox="1"/>
      </xdr:nvSpPr>
      <xdr:spPr>
        <a:xfrm>
          <a:off x="8515427" y="1068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48328</xdr:rowOff>
    </xdr:from>
    <xdr:ext cx="469744" cy="259045"/>
    <xdr:sp macro="" textlink="">
      <xdr:nvSpPr>
        <xdr:cNvPr id="254" name="n_3aveValue【体育館・プール】&#10;一人当たり面積"/>
        <xdr:cNvSpPr txBox="1"/>
      </xdr:nvSpPr>
      <xdr:spPr>
        <a:xfrm>
          <a:off x="7626427" y="1067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33697</xdr:rowOff>
    </xdr:from>
    <xdr:ext cx="469744" cy="259045"/>
    <xdr:sp macro="" textlink="">
      <xdr:nvSpPr>
        <xdr:cNvPr id="255" name="n_4aveValue【体育館・プール】&#10;一人当たり面積"/>
        <xdr:cNvSpPr txBox="1"/>
      </xdr:nvSpPr>
      <xdr:spPr>
        <a:xfrm>
          <a:off x="6737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119</xdr:rowOff>
    </xdr:from>
    <xdr:ext cx="469744" cy="259045"/>
    <xdr:sp macro="" textlink="">
      <xdr:nvSpPr>
        <xdr:cNvPr id="256" name="n_1mainValue【体育館・プール】&#10;一人当たり面積"/>
        <xdr:cNvSpPr txBox="1"/>
      </xdr:nvSpPr>
      <xdr:spPr>
        <a:xfrm>
          <a:off x="9391727" y="10115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17492</xdr:rowOff>
    </xdr:from>
    <xdr:ext cx="469744" cy="259045"/>
    <xdr:sp macro="" textlink="">
      <xdr:nvSpPr>
        <xdr:cNvPr id="257" name="n_2mainValue【体育館・プール】&#10;一人当たり面積"/>
        <xdr:cNvSpPr txBox="1"/>
      </xdr:nvSpPr>
      <xdr:spPr>
        <a:xfrm>
          <a:off x="8515427" y="1013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32123</xdr:rowOff>
    </xdr:from>
    <xdr:ext cx="469744" cy="259045"/>
    <xdr:sp macro="" textlink="">
      <xdr:nvSpPr>
        <xdr:cNvPr id="258" name="n_3mainValue【体育館・プール】&#10;一人当たり面積"/>
        <xdr:cNvSpPr txBox="1"/>
      </xdr:nvSpPr>
      <xdr:spPr>
        <a:xfrm>
          <a:off x="7626427" y="1014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44924</xdr:rowOff>
    </xdr:from>
    <xdr:ext cx="469744" cy="259045"/>
    <xdr:sp macro="" textlink="">
      <xdr:nvSpPr>
        <xdr:cNvPr id="259" name="n_4mainValue【体育館・プール】&#10;一人当たり面積"/>
        <xdr:cNvSpPr txBox="1"/>
      </xdr:nvSpPr>
      <xdr:spPr>
        <a:xfrm>
          <a:off x="6737427" y="1016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84" name="直線コネクタ 283"/>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87" name="【福祉施設】&#10;有形固定資産減価償却率最大値テキスト"/>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88" name="直線コネクタ 287"/>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89552</xdr:rowOff>
    </xdr:from>
    <xdr:ext cx="405111" cy="259045"/>
    <xdr:sp macro="" textlink="">
      <xdr:nvSpPr>
        <xdr:cNvPr id="289" name="【福祉施設】&#10;有形固定資産減価償却率平均値テキスト"/>
        <xdr:cNvSpPr txBox="1"/>
      </xdr:nvSpPr>
      <xdr:spPr>
        <a:xfrm>
          <a:off x="4673600" y="1397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111125</xdr:rowOff>
    </xdr:from>
    <xdr:to>
      <xdr:col>24</xdr:col>
      <xdr:colOff>114300</xdr:colOff>
      <xdr:row>82</xdr:row>
      <xdr:rowOff>41275</xdr:rowOff>
    </xdr:to>
    <xdr:sp macro="" textlink="">
      <xdr:nvSpPr>
        <xdr:cNvPr id="290" name="フローチャート: 判断 289"/>
        <xdr:cNvSpPr/>
      </xdr:nvSpPr>
      <xdr:spPr>
        <a:xfrm>
          <a:off x="45847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291" name="フローチャート: 判断 290"/>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2" name="フローチャート: 判断 291"/>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50164</xdr:rowOff>
    </xdr:from>
    <xdr:to>
      <xdr:col>10</xdr:col>
      <xdr:colOff>165100</xdr:colOff>
      <xdr:row>81</xdr:row>
      <xdr:rowOff>151764</xdr:rowOff>
    </xdr:to>
    <xdr:sp macro="" textlink="">
      <xdr:nvSpPr>
        <xdr:cNvPr id="293" name="フローチャート: 判断 292"/>
        <xdr:cNvSpPr/>
      </xdr:nvSpPr>
      <xdr:spPr>
        <a:xfrm>
          <a:off x="1968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23495</xdr:rowOff>
    </xdr:from>
    <xdr:to>
      <xdr:col>6</xdr:col>
      <xdr:colOff>38100</xdr:colOff>
      <xdr:row>81</xdr:row>
      <xdr:rowOff>125095</xdr:rowOff>
    </xdr:to>
    <xdr:sp macro="" textlink="">
      <xdr:nvSpPr>
        <xdr:cNvPr id="294" name="フローチャート: 判断 293"/>
        <xdr:cNvSpPr/>
      </xdr:nvSpPr>
      <xdr:spPr>
        <a:xfrm>
          <a:off x="1079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300" name="楕円 299"/>
        <xdr:cNvSpPr/>
      </xdr:nvSpPr>
      <xdr:spPr>
        <a:xfrm>
          <a:off x="4584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160672</xdr:rowOff>
    </xdr:from>
    <xdr:ext cx="405111" cy="259045"/>
    <xdr:sp macro="" textlink="">
      <xdr:nvSpPr>
        <xdr:cNvPr id="301" name="【福祉施設】&#10;有形固定資産減価償却率該当値テキスト"/>
        <xdr:cNvSpPr txBox="1"/>
      </xdr:nvSpPr>
      <xdr:spPr>
        <a:xfrm>
          <a:off x="4673600"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95886</xdr:rowOff>
    </xdr:from>
    <xdr:to>
      <xdr:col>20</xdr:col>
      <xdr:colOff>38100</xdr:colOff>
      <xdr:row>81</xdr:row>
      <xdr:rowOff>26036</xdr:rowOff>
    </xdr:to>
    <xdr:sp macro="" textlink="">
      <xdr:nvSpPr>
        <xdr:cNvPr id="302" name="楕円 301"/>
        <xdr:cNvSpPr/>
      </xdr:nvSpPr>
      <xdr:spPr>
        <a:xfrm>
          <a:off x="3746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146686</xdr:rowOff>
    </xdr:from>
    <xdr:to>
      <xdr:col>24</xdr:col>
      <xdr:colOff>63500</xdr:colOff>
      <xdr:row>81</xdr:row>
      <xdr:rowOff>17145</xdr:rowOff>
    </xdr:to>
    <xdr:cxnSp macro="">
      <xdr:nvCxnSpPr>
        <xdr:cNvPr id="303" name="直線コネクタ 302"/>
        <xdr:cNvCxnSpPr/>
      </xdr:nvCxnSpPr>
      <xdr:spPr>
        <a:xfrm>
          <a:off x="3797300" y="13862686"/>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63500</xdr:rowOff>
    </xdr:from>
    <xdr:to>
      <xdr:col>15</xdr:col>
      <xdr:colOff>101600</xdr:colOff>
      <xdr:row>80</xdr:row>
      <xdr:rowOff>165100</xdr:rowOff>
    </xdr:to>
    <xdr:sp macro="" textlink="">
      <xdr:nvSpPr>
        <xdr:cNvPr id="304" name="楕円 303"/>
        <xdr:cNvSpPr/>
      </xdr:nvSpPr>
      <xdr:spPr>
        <a:xfrm>
          <a:off x="28575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114300</xdr:rowOff>
    </xdr:from>
    <xdr:to>
      <xdr:col>19</xdr:col>
      <xdr:colOff>177800</xdr:colOff>
      <xdr:row>80</xdr:row>
      <xdr:rowOff>146686</xdr:rowOff>
    </xdr:to>
    <xdr:cxnSp macro="">
      <xdr:nvCxnSpPr>
        <xdr:cNvPr id="305" name="直線コネクタ 304"/>
        <xdr:cNvCxnSpPr/>
      </xdr:nvCxnSpPr>
      <xdr:spPr>
        <a:xfrm>
          <a:off x="2908300" y="138303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93980</xdr:rowOff>
    </xdr:from>
    <xdr:to>
      <xdr:col>10</xdr:col>
      <xdr:colOff>165100</xdr:colOff>
      <xdr:row>80</xdr:row>
      <xdr:rowOff>24130</xdr:rowOff>
    </xdr:to>
    <xdr:sp macro="" textlink="">
      <xdr:nvSpPr>
        <xdr:cNvPr id="306" name="楕円 305"/>
        <xdr:cNvSpPr/>
      </xdr:nvSpPr>
      <xdr:spPr>
        <a:xfrm>
          <a:off x="19685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144780</xdr:rowOff>
    </xdr:from>
    <xdr:to>
      <xdr:col>15</xdr:col>
      <xdr:colOff>50800</xdr:colOff>
      <xdr:row>80</xdr:row>
      <xdr:rowOff>114300</xdr:rowOff>
    </xdr:to>
    <xdr:cxnSp macro="">
      <xdr:nvCxnSpPr>
        <xdr:cNvPr id="307" name="直線コネクタ 306"/>
        <xdr:cNvCxnSpPr/>
      </xdr:nvCxnSpPr>
      <xdr:spPr>
        <a:xfrm>
          <a:off x="2019300" y="136893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151130</xdr:rowOff>
    </xdr:from>
    <xdr:to>
      <xdr:col>6</xdr:col>
      <xdr:colOff>38100</xdr:colOff>
      <xdr:row>80</xdr:row>
      <xdr:rowOff>81280</xdr:rowOff>
    </xdr:to>
    <xdr:sp macro="" textlink="">
      <xdr:nvSpPr>
        <xdr:cNvPr id="308" name="楕円 307"/>
        <xdr:cNvSpPr/>
      </xdr:nvSpPr>
      <xdr:spPr>
        <a:xfrm>
          <a:off x="1079500" y="136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144780</xdr:rowOff>
    </xdr:from>
    <xdr:to>
      <xdr:col>10</xdr:col>
      <xdr:colOff>114300</xdr:colOff>
      <xdr:row>80</xdr:row>
      <xdr:rowOff>30480</xdr:rowOff>
    </xdr:to>
    <xdr:cxnSp macro="">
      <xdr:nvCxnSpPr>
        <xdr:cNvPr id="309" name="直線コネクタ 308"/>
        <xdr:cNvCxnSpPr/>
      </xdr:nvCxnSpPr>
      <xdr:spPr>
        <a:xfrm flipV="1">
          <a:off x="1130300" y="136893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24782</xdr:rowOff>
    </xdr:from>
    <xdr:ext cx="405111" cy="259045"/>
    <xdr:sp macro="" textlink="">
      <xdr:nvSpPr>
        <xdr:cNvPr id="310" name="n_1aveValue【福祉施設】&#10;有形固定資産減価償却率"/>
        <xdr:cNvSpPr txBox="1"/>
      </xdr:nvSpPr>
      <xdr:spPr>
        <a:xfrm>
          <a:off x="35820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1" name="n_2aveValue【福祉施設】&#10;有形固定資産減価償却率"/>
        <xdr:cNvSpPr txBox="1"/>
      </xdr:nvSpPr>
      <xdr:spPr>
        <a:xfrm>
          <a:off x="2705744"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142891</xdr:rowOff>
    </xdr:from>
    <xdr:ext cx="405111" cy="259045"/>
    <xdr:sp macro="" textlink="">
      <xdr:nvSpPr>
        <xdr:cNvPr id="312" name="n_3aveValue【福祉施設】&#10;有形固定資産減価償却率"/>
        <xdr:cNvSpPr txBox="1"/>
      </xdr:nvSpPr>
      <xdr:spPr>
        <a:xfrm>
          <a:off x="1816744" y="1403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116222</xdr:rowOff>
    </xdr:from>
    <xdr:ext cx="405111" cy="259045"/>
    <xdr:sp macro="" textlink="">
      <xdr:nvSpPr>
        <xdr:cNvPr id="313" name="n_4aveValue【福祉施設】&#10;有形固定資産減価償却率"/>
        <xdr:cNvSpPr txBox="1"/>
      </xdr:nvSpPr>
      <xdr:spPr>
        <a:xfrm>
          <a:off x="927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42563</xdr:rowOff>
    </xdr:from>
    <xdr:ext cx="405111" cy="259045"/>
    <xdr:sp macro="" textlink="">
      <xdr:nvSpPr>
        <xdr:cNvPr id="314" name="n_1mainValue【福祉施設】&#10;有形固定資産減価償却率"/>
        <xdr:cNvSpPr txBox="1"/>
      </xdr:nvSpPr>
      <xdr:spPr>
        <a:xfrm>
          <a:off x="3582044" y="1358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10177</xdr:rowOff>
    </xdr:from>
    <xdr:ext cx="405111" cy="259045"/>
    <xdr:sp macro="" textlink="">
      <xdr:nvSpPr>
        <xdr:cNvPr id="315" name="n_2mainValue【福祉施設】&#10;有形固定資産減価償却率"/>
        <xdr:cNvSpPr txBox="1"/>
      </xdr:nvSpPr>
      <xdr:spPr>
        <a:xfrm>
          <a:off x="2705744"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40657</xdr:rowOff>
    </xdr:from>
    <xdr:ext cx="405111" cy="259045"/>
    <xdr:sp macro="" textlink="">
      <xdr:nvSpPr>
        <xdr:cNvPr id="316" name="n_3mainValue【福祉施設】&#10;有形固定資産減価償却率"/>
        <xdr:cNvSpPr txBox="1"/>
      </xdr:nvSpPr>
      <xdr:spPr>
        <a:xfrm>
          <a:off x="1816744" y="1341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97807</xdr:rowOff>
    </xdr:from>
    <xdr:ext cx="405111" cy="259045"/>
    <xdr:sp macro="" textlink="">
      <xdr:nvSpPr>
        <xdr:cNvPr id="317" name="n_4mainValue【福祉施設】&#10;有形固定資産減価償却率"/>
        <xdr:cNvSpPr txBox="1"/>
      </xdr:nvSpPr>
      <xdr:spPr>
        <a:xfrm>
          <a:off x="9277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36195</xdr:rowOff>
    </xdr:from>
    <xdr:to>
      <xdr:col>54</xdr:col>
      <xdr:colOff>189865</xdr:colOff>
      <xdr:row>86</xdr:row>
      <xdr:rowOff>112776</xdr:rowOff>
    </xdr:to>
    <xdr:cxnSp macro="">
      <xdr:nvCxnSpPr>
        <xdr:cNvPr id="341" name="直線コネクタ 340"/>
        <xdr:cNvCxnSpPr/>
      </xdr:nvCxnSpPr>
      <xdr:spPr>
        <a:xfrm flipV="1">
          <a:off x="10476865" y="13580745"/>
          <a:ext cx="0" cy="127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116603</xdr:rowOff>
    </xdr:from>
    <xdr:ext cx="469744" cy="259045"/>
    <xdr:sp macro="" textlink="">
      <xdr:nvSpPr>
        <xdr:cNvPr id="342" name="【福祉施設】&#10;一人当たり面積最小値テキスト"/>
        <xdr:cNvSpPr txBox="1"/>
      </xdr:nvSpPr>
      <xdr:spPr>
        <a:xfrm>
          <a:off x="10515600"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112776</xdr:rowOff>
    </xdr:from>
    <xdr:to>
      <xdr:col>55</xdr:col>
      <xdr:colOff>88900</xdr:colOff>
      <xdr:row>86</xdr:row>
      <xdr:rowOff>112776</xdr:rowOff>
    </xdr:to>
    <xdr:cxnSp macro="">
      <xdr:nvCxnSpPr>
        <xdr:cNvPr id="343" name="直線コネクタ 342"/>
        <xdr:cNvCxnSpPr/>
      </xdr:nvCxnSpPr>
      <xdr:spPr>
        <a:xfrm>
          <a:off x="10388600" y="148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154322</xdr:rowOff>
    </xdr:from>
    <xdr:ext cx="469744" cy="259045"/>
    <xdr:sp macro="" textlink="">
      <xdr:nvSpPr>
        <xdr:cNvPr id="344" name="【福祉施設】&#10;一人当たり面積最大値テキスト"/>
        <xdr:cNvSpPr txBox="1"/>
      </xdr:nvSpPr>
      <xdr:spPr>
        <a:xfrm>
          <a:off x="10515600" y="1335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36195</xdr:rowOff>
    </xdr:from>
    <xdr:to>
      <xdr:col>55</xdr:col>
      <xdr:colOff>88900</xdr:colOff>
      <xdr:row>79</xdr:row>
      <xdr:rowOff>36195</xdr:rowOff>
    </xdr:to>
    <xdr:cxnSp macro="">
      <xdr:nvCxnSpPr>
        <xdr:cNvPr id="345" name="直線コネクタ 344"/>
        <xdr:cNvCxnSpPr/>
      </xdr:nvCxnSpPr>
      <xdr:spPr>
        <a:xfrm>
          <a:off x="10388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7256</xdr:rowOff>
    </xdr:from>
    <xdr:ext cx="469744" cy="259045"/>
    <xdr:sp macro="" textlink="">
      <xdr:nvSpPr>
        <xdr:cNvPr id="346" name="【福祉施設】&#10;一人当たり面積平均値テキスト"/>
        <xdr:cNvSpPr txBox="1"/>
      </xdr:nvSpPr>
      <xdr:spPr>
        <a:xfrm>
          <a:off x="10515600" y="145805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28829</xdr:rowOff>
    </xdr:from>
    <xdr:to>
      <xdr:col>55</xdr:col>
      <xdr:colOff>50800</xdr:colOff>
      <xdr:row>85</xdr:row>
      <xdr:rowOff>130429</xdr:rowOff>
    </xdr:to>
    <xdr:sp macro="" textlink="">
      <xdr:nvSpPr>
        <xdr:cNvPr id="347" name="フローチャート: 判断 346"/>
        <xdr:cNvSpPr/>
      </xdr:nvSpPr>
      <xdr:spPr>
        <a:xfrm>
          <a:off x="10426700" y="1460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58928</xdr:rowOff>
    </xdr:from>
    <xdr:to>
      <xdr:col>50</xdr:col>
      <xdr:colOff>165100</xdr:colOff>
      <xdr:row>85</xdr:row>
      <xdr:rowOff>160528</xdr:rowOff>
    </xdr:to>
    <xdr:sp macro="" textlink="">
      <xdr:nvSpPr>
        <xdr:cNvPr id="348" name="フローチャート: 判断 347"/>
        <xdr:cNvSpPr/>
      </xdr:nvSpPr>
      <xdr:spPr>
        <a:xfrm>
          <a:off x="9588500" y="1463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78739</xdr:rowOff>
    </xdr:from>
    <xdr:to>
      <xdr:col>46</xdr:col>
      <xdr:colOff>38100</xdr:colOff>
      <xdr:row>86</xdr:row>
      <xdr:rowOff>8889</xdr:rowOff>
    </xdr:to>
    <xdr:sp macro="" textlink="">
      <xdr:nvSpPr>
        <xdr:cNvPr id="349" name="フローチャート: 判断 348"/>
        <xdr:cNvSpPr/>
      </xdr:nvSpPr>
      <xdr:spPr>
        <a:xfrm>
          <a:off x="8699500" y="1465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90170</xdr:rowOff>
    </xdr:from>
    <xdr:to>
      <xdr:col>41</xdr:col>
      <xdr:colOff>101600</xdr:colOff>
      <xdr:row>86</xdr:row>
      <xdr:rowOff>20320</xdr:rowOff>
    </xdr:to>
    <xdr:sp macro="" textlink="">
      <xdr:nvSpPr>
        <xdr:cNvPr id="350" name="フローチャート: 判断 349"/>
        <xdr:cNvSpPr/>
      </xdr:nvSpPr>
      <xdr:spPr>
        <a:xfrm>
          <a:off x="7810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104267</xdr:rowOff>
    </xdr:from>
    <xdr:to>
      <xdr:col>36</xdr:col>
      <xdr:colOff>165100</xdr:colOff>
      <xdr:row>86</xdr:row>
      <xdr:rowOff>34417</xdr:rowOff>
    </xdr:to>
    <xdr:sp macro="" textlink="">
      <xdr:nvSpPr>
        <xdr:cNvPr id="351" name="フローチャート: 判断 350"/>
        <xdr:cNvSpPr/>
      </xdr:nvSpPr>
      <xdr:spPr>
        <a:xfrm>
          <a:off x="6921500" y="1467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57" name="楕円 356"/>
        <xdr:cNvSpPr/>
      </xdr:nvSpPr>
      <xdr:spPr>
        <a:xfrm>
          <a:off x="10426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124477</xdr:rowOff>
    </xdr:from>
    <xdr:ext cx="469744" cy="259045"/>
    <xdr:sp macro="" textlink="">
      <xdr:nvSpPr>
        <xdr:cNvPr id="358" name="【福祉施設】&#10;一人当たり面積該当値テキスト"/>
        <xdr:cNvSpPr txBox="1"/>
      </xdr:nvSpPr>
      <xdr:spPr>
        <a:xfrm>
          <a:off x="10515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119887</xdr:rowOff>
    </xdr:from>
    <xdr:to>
      <xdr:col>50</xdr:col>
      <xdr:colOff>165100</xdr:colOff>
      <xdr:row>83</xdr:row>
      <xdr:rowOff>50037</xdr:rowOff>
    </xdr:to>
    <xdr:sp macro="" textlink="">
      <xdr:nvSpPr>
        <xdr:cNvPr id="359" name="楕円 358"/>
        <xdr:cNvSpPr/>
      </xdr:nvSpPr>
      <xdr:spPr>
        <a:xfrm>
          <a:off x="9588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152400</xdr:rowOff>
    </xdr:from>
    <xdr:to>
      <xdr:col>55</xdr:col>
      <xdr:colOff>0</xdr:colOff>
      <xdr:row>82</xdr:row>
      <xdr:rowOff>170687</xdr:rowOff>
    </xdr:to>
    <xdr:cxnSp macro="">
      <xdr:nvCxnSpPr>
        <xdr:cNvPr id="360" name="直線コネクタ 359"/>
        <xdr:cNvCxnSpPr/>
      </xdr:nvCxnSpPr>
      <xdr:spPr>
        <a:xfrm flipV="1">
          <a:off x="9639300" y="14211300"/>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138557</xdr:rowOff>
    </xdr:from>
    <xdr:to>
      <xdr:col>46</xdr:col>
      <xdr:colOff>38100</xdr:colOff>
      <xdr:row>83</xdr:row>
      <xdr:rowOff>68707</xdr:rowOff>
    </xdr:to>
    <xdr:sp macro="" textlink="">
      <xdr:nvSpPr>
        <xdr:cNvPr id="361" name="楕円 360"/>
        <xdr:cNvSpPr/>
      </xdr:nvSpPr>
      <xdr:spPr>
        <a:xfrm>
          <a:off x="8699500" y="141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170687</xdr:rowOff>
    </xdr:from>
    <xdr:to>
      <xdr:col>50</xdr:col>
      <xdr:colOff>114300</xdr:colOff>
      <xdr:row>83</xdr:row>
      <xdr:rowOff>17907</xdr:rowOff>
    </xdr:to>
    <xdr:cxnSp macro="">
      <xdr:nvCxnSpPr>
        <xdr:cNvPr id="362" name="直線コネクタ 361"/>
        <xdr:cNvCxnSpPr/>
      </xdr:nvCxnSpPr>
      <xdr:spPr>
        <a:xfrm flipV="1">
          <a:off x="8750300" y="14229587"/>
          <a:ext cx="889000" cy="1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154560</xdr:rowOff>
    </xdr:from>
    <xdr:to>
      <xdr:col>41</xdr:col>
      <xdr:colOff>101600</xdr:colOff>
      <xdr:row>83</xdr:row>
      <xdr:rowOff>84710</xdr:rowOff>
    </xdr:to>
    <xdr:sp macro="" textlink="">
      <xdr:nvSpPr>
        <xdr:cNvPr id="363" name="楕円 362"/>
        <xdr:cNvSpPr/>
      </xdr:nvSpPr>
      <xdr:spPr>
        <a:xfrm>
          <a:off x="7810500" y="1421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17907</xdr:rowOff>
    </xdr:from>
    <xdr:to>
      <xdr:col>45</xdr:col>
      <xdr:colOff>177800</xdr:colOff>
      <xdr:row>83</xdr:row>
      <xdr:rowOff>33910</xdr:rowOff>
    </xdr:to>
    <xdr:cxnSp macro="">
      <xdr:nvCxnSpPr>
        <xdr:cNvPr id="364" name="直線コネクタ 363"/>
        <xdr:cNvCxnSpPr/>
      </xdr:nvCxnSpPr>
      <xdr:spPr>
        <a:xfrm flipV="1">
          <a:off x="7861300" y="14248257"/>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168275</xdr:rowOff>
    </xdr:from>
    <xdr:to>
      <xdr:col>36</xdr:col>
      <xdr:colOff>165100</xdr:colOff>
      <xdr:row>83</xdr:row>
      <xdr:rowOff>98425</xdr:rowOff>
    </xdr:to>
    <xdr:sp macro="" textlink="">
      <xdr:nvSpPr>
        <xdr:cNvPr id="365" name="楕円 364"/>
        <xdr:cNvSpPr/>
      </xdr:nvSpPr>
      <xdr:spPr>
        <a:xfrm>
          <a:off x="6921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33910</xdr:rowOff>
    </xdr:from>
    <xdr:to>
      <xdr:col>41</xdr:col>
      <xdr:colOff>50800</xdr:colOff>
      <xdr:row>83</xdr:row>
      <xdr:rowOff>47625</xdr:rowOff>
    </xdr:to>
    <xdr:cxnSp macro="">
      <xdr:nvCxnSpPr>
        <xdr:cNvPr id="366" name="直線コネクタ 365"/>
        <xdr:cNvCxnSpPr/>
      </xdr:nvCxnSpPr>
      <xdr:spPr>
        <a:xfrm flipV="1">
          <a:off x="6972300" y="14264260"/>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151655</xdr:rowOff>
    </xdr:from>
    <xdr:ext cx="469744" cy="259045"/>
    <xdr:sp macro="" textlink="">
      <xdr:nvSpPr>
        <xdr:cNvPr id="367" name="n_1aveValue【福祉施設】&#10;一人当たり面積"/>
        <xdr:cNvSpPr txBox="1"/>
      </xdr:nvSpPr>
      <xdr:spPr>
        <a:xfrm>
          <a:off x="9391727" y="1472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68" name="n_2aveValue【福祉施設】&#10;一人当たり面積"/>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11447</xdr:rowOff>
    </xdr:from>
    <xdr:ext cx="469744" cy="259045"/>
    <xdr:sp macro="" textlink="">
      <xdr:nvSpPr>
        <xdr:cNvPr id="369" name="n_3aveValue【福祉施設】&#10;一人当たり面積"/>
        <xdr:cNvSpPr txBox="1"/>
      </xdr:nvSpPr>
      <xdr:spPr>
        <a:xfrm>
          <a:off x="7626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25544</xdr:rowOff>
    </xdr:from>
    <xdr:ext cx="469744" cy="259045"/>
    <xdr:sp macro="" textlink="">
      <xdr:nvSpPr>
        <xdr:cNvPr id="370" name="n_4aveValue【福祉施設】&#10;一人当たり面積"/>
        <xdr:cNvSpPr txBox="1"/>
      </xdr:nvSpPr>
      <xdr:spPr>
        <a:xfrm>
          <a:off x="6737427" y="1477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66564</xdr:rowOff>
    </xdr:from>
    <xdr:ext cx="469744" cy="259045"/>
    <xdr:sp macro="" textlink="">
      <xdr:nvSpPr>
        <xdr:cNvPr id="371" name="n_1mainValue【福祉施設】&#10;一人当たり面積"/>
        <xdr:cNvSpPr txBox="1"/>
      </xdr:nvSpPr>
      <xdr:spPr>
        <a:xfrm>
          <a:off x="93917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85234</xdr:rowOff>
    </xdr:from>
    <xdr:ext cx="469744" cy="259045"/>
    <xdr:sp macro="" textlink="">
      <xdr:nvSpPr>
        <xdr:cNvPr id="372" name="n_2mainValue【福祉施設】&#10;一人当たり面積"/>
        <xdr:cNvSpPr txBox="1"/>
      </xdr:nvSpPr>
      <xdr:spPr>
        <a:xfrm>
          <a:off x="8515427" y="1397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101237</xdr:rowOff>
    </xdr:from>
    <xdr:ext cx="469744" cy="259045"/>
    <xdr:sp macro="" textlink="">
      <xdr:nvSpPr>
        <xdr:cNvPr id="373" name="n_3mainValue【福祉施設】&#10;一人当たり面積"/>
        <xdr:cNvSpPr txBox="1"/>
      </xdr:nvSpPr>
      <xdr:spPr>
        <a:xfrm>
          <a:off x="7626427" y="1398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114952</xdr:rowOff>
    </xdr:from>
    <xdr:ext cx="469744" cy="259045"/>
    <xdr:sp macro="" textlink="">
      <xdr:nvSpPr>
        <xdr:cNvPr id="374" name="n_4mainValue【福祉施設】&#10;一人当たり面積"/>
        <xdr:cNvSpPr txBox="1"/>
      </xdr:nvSpPr>
      <xdr:spPr>
        <a:xfrm>
          <a:off x="6737427" y="1400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64</xdr:row>
      <xdr:rowOff>76200</xdr:rowOff>
    </xdr:to>
    <xdr:cxnSp macro="">
      <xdr:nvCxnSpPr>
        <xdr:cNvPr id="431" name="直線コネクタ 430"/>
        <xdr:cNvCxnSpPr/>
      </xdr:nvCxnSpPr>
      <xdr:spPr>
        <a:xfrm flipV="1">
          <a:off x="16318864"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2"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3" name="直線コネクタ 432"/>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34" name="【保健センター・保健所】&#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35" name="直線コネクタ 434"/>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46372</xdr:rowOff>
    </xdr:from>
    <xdr:ext cx="405111" cy="259045"/>
    <xdr:sp macro="" textlink="">
      <xdr:nvSpPr>
        <xdr:cNvPr id="436" name="【保健センター・保健所】&#10;有形固定資産減価償却率平均値テキスト"/>
        <xdr:cNvSpPr txBox="1"/>
      </xdr:nvSpPr>
      <xdr:spPr>
        <a:xfrm>
          <a:off x="16357600" y="9990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23495</xdr:rowOff>
    </xdr:from>
    <xdr:to>
      <xdr:col>85</xdr:col>
      <xdr:colOff>177800</xdr:colOff>
      <xdr:row>59</xdr:row>
      <xdr:rowOff>125095</xdr:rowOff>
    </xdr:to>
    <xdr:sp macro="" textlink="">
      <xdr:nvSpPr>
        <xdr:cNvPr id="437" name="フローチャート: 判断 436"/>
        <xdr:cNvSpPr/>
      </xdr:nvSpPr>
      <xdr:spPr>
        <a:xfrm>
          <a:off x="162687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38" name="フローチャート: 判断 437"/>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39" name="フローチャート: 判断 438"/>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122555</xdr:rowOff>
    </xdr:from>
    <xdr:to>
      <xdr:col>72</xdr:col>
      <xdr:colOff>38100</xdr:colOff>
      <xdr:row>59</xdr:row>
      <xdr:rowOff>52705</xdr:rowOff>
    </xdr:to>
    <xdr:sp macro="" textlink="">
      <xdr:nvSpPr>
        <xdr:cNvPr id="440" name="フローチャート: 判断 439"/>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57785</xdr:rowOff>
    </xdr:from>
    <xdr:to>
      <xdr:col>67</xdr:col>
      <xdr:colOff>101600</xdr:colOff>
      <xdr:row>58</xdr:row>
      <xdr:rowOff>159385</xdr:rowOff>
    </xdr:to>
    <xdr:sp macro="" textlink="">
      <xdr:nvSpPr>
        <xdr:cNvPr id="441" name="フローチャート: 判断 440"/>
        <xdr:cNvSpPr/>
      </xdr:nvSpPr>
      <xdr:spPr>
        <a:xfrm>
          <a:off x="12763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57785</xdr:rowOff>
    </xdr:from>
    <xdr:to>
      <xdr:col>85</xdr:col>
      <xdr:colOff>177800</xdr:colOff>
      <xdr:row>59</xdr:row>
      <xdr:rowOff>159385</xdr:rowOff>
    </xdr:to>
    <xdr:sp macro="" textlink="">
      <xdr:nvSpPr>
        <xdr:cNvPr id="447" name="楕円 446"/>
        <xdr:cNvSpPr/>
      </xdr:nvSpPr>
      <xdr:spPr>
        <a:xfrm>
          <a:off x="162687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36212</xdr:rowOff>
    </xdr:from>
    <xdr:ext cx="405111" cy="259045"/>
    <xdr:sp macro="" textlink="">
      <xdr:nvSpPr>
        <xdr:cNvPr id="448" name="【保健センター・保健所】&#10;有形固定資産減価償却率該当値テキスト"/>
        <xdr:cNvSpPr txBox="1"/>
      </xdr:nvSpPr>
      <xdr:spPr>
        <a:xfrm>
          <a:off x="16357600"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15875</xdr:rowOff>
    </xdr:from>
    <xdr:to>
      <xdr:col>81</xdr:col>
      <xdr:colOff>101600</xdr:colOff>
      <xdr:row>59</xdr:row>
      <xdr:rowOff>117475</xdr:rowOff>
    </xdr:to>
    <xdr:sp macro="" textlink="">
      <xdr:nvSpPr>
        <xdr:cNvPr id="449" name="楕円 448"/>
        <xdr:cNvSpPr/>
      </xdr:nvSpPr>
      <xdr:spPr>
        <a:xfrm>
          <a:off x="15430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66675</xdr:rowOff>
    </xdr:from>
    <xdr:to>
      <xdr:col>85</xdr:col>
      <xdr:colOff>127000</xdr:colOff>
      <xdr:row>59</xdr:row>
      <xdr:rowOff>108585</xdr:rowOff>
    </xdr:to>
    <xdr:cxnSp macro="">
      <xdr:nvCxnSpPr>
        <xdr:cNvPr id="450" name="直線コネクタ 449"/>
        <xdr:cNvCxnSpPr/>
      </xdr:nvCxnSpPr>
      <xdr:spPr>
        <a:xfrm>
          <a:off x="15481300" y="1018222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145415</xdr:rowOff>
    </xdr:from>
    <xdr:to>
      <xdr:col>76</xdr:col>
      <xdr:colOff>165100</xdr:colOff>
      <xdr:row>59</xdr:row>
      <xdr:rowOff>75565</xdr:rowOff>
    </xdr:to>
    <xdr:sp macro="" textlink="">
      <xdr:nvSpPr>
        <xdr:cNvPr id="451" name="楕円 450"/>
        <xdr:cNvSpPr/>
      </xdr:nvSpPr>
      <xdr:spPr>
        <a:xfrm>
          <a:off x="14541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24765</xdr:rowOff>
    </xdr:from>
    <xdr:to>
      <xdr:col>81</xdr:col>
      <xdr:colOff>50800</xdr:colOff>
      <xdr:row>59</xdr:row>
      <xdr:rowOff>66675</xdr:rowOff>
    </xdr:to>
    <xdr:cxnSp macro="">
      <xdr:nvCxnSpPr>
        <xdr:cNvPr id="452" name="直線コネクタ 451"/>
        <xdr:cNvCxnSpPr/>
      </xdr:nvCxnSpPr>
      <xdr:spPr>
        <a:xfrm>
          <a:off x="14592300" y="101403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103505</xdr:rowOff>
    </xdr:from>
    <xdr:to>
      <xdr:col>72</xdr:col>
      <xdr:colOff>38100</xdr:colOff>
      <xdr:row>59</xdr:row>
      <xdr:rowOff>33655</xdr:rowOff>
    </xdr:to>
    <xdr:sp macro="" textlink="">
      <xdr:nvSpPr>
        <xdr:cNvPr id="453" name="楕円 452"/>
        <xdr:cNvSpPr/>
      </xdr:nvSpPr>
      <xdr:spPr>
        <a:xfrm>
          <a:off x="13652500" y="1004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154305</xdr:rowOff>
    </xdr:from>
    <xdr:to>
      <xdr:col>76</xdr:col>
      <xdr:colOff>114300</xdr:colOff>
      <xdr:row>59</xdr:row>
      <xdr:rowOff>24765</xdr:rowOff>
    </xdr:to>
    <xdr:cxnSp macro="">
      <xdr:nvCxnSpPr>
        <xdr:cNvPr id="454" name="直線コネクタ 453"/>
        <xdr:cNvCxnSpPr/>
      </xdr:nvCxnSpPr>
      <xdr:spPr>
        <a:xfrm>
          <a:off x="13703300" y="1009840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61595</xdr:rowOff>
    </xdr:from>
    <xdr:to>
      <xdr:col>67</xdr:col>
      <xdr:colOff>101600</xdr:colOff>
      <xdr:row>58</xdr:row>
      <xdr:rowOff>163195</xdr:rowOff>
    </xdr:to>
    <xdr:sp macro="" textlink="">
      <xdr:nvSpPr>
        <xdr:cNvPr id="455" name="楕円 454"/>
        <xdr:cNvSpPr/>
      </xdr:nvSpPr>
      <xdr:spPr>
        <a:xfrm>
          <a:off x="12763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112395</xdr:rowOff>
    </xdr:from>
    <xdr:to>
      <xdr:col>71</xdr:col>
      <xdr:colOff>177800</xdr:colOff>
      <xdr:row>58</xdr:row>
      <xdr:rowOff>154305</xdr:rowOff>
    </xdr:to>
    <xdr:cxnSp macro="">
      <xdr:nvCxnSpPr>
        <xdr:cNvPr id="456" name="直線コネクタ 455"/>
        <xdr:cNvCxnSpPr/>
      </xdr:nvCxnSpPr>
      <xdr:spPr>
        <a:xfrm>
          <a:off x="12814300" y="100564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457" name="n_1aveValue【保健センター・保健所】&#10;有形固定資産減価償却率"/>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69232</xdr:rowOff>
    </xdr:from>
    <xdr:ext cx="405111" cy="259045"/>
    <xdr:sp macro="" textlink="">
      <xdr:nvSpPr>
        <xdr:cNvPr id="458" name="n_2aveValue【保健センター・保健所】&#10;有形固定資産減価償却率"/>
        <xdr:cNvSpPr txBox="1"/>
      </xdr:nvSpPr>
      <xdr:spPr>
        <a:xfrm>
          <a:off x="14389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43832</xdr:rowOff>
    </xdr:from>
    <xdr:ext cx="405111" cy="259045"/>
    <xdr:sp macro="" textlink="">
      <xdr:nvSpPr>
        <xdr:cNvPr id="459" name="n_3aveValue【保健センター・保健所】&#10;有形固定資産減価償却率"/>
        <xdr:cNvSpPr txBox="1"/>
      </xdr:nvSpPr>
      <xdr:spPr>
        <a:xfrm>
          <a:off x="13500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4462</xdr:rowOff>
    </xdr:from>
    <xdr:ext cx="405111" cy="259045"/>
    <xdr:sp macro="" textlink="">
      <xdr:nvSpPr>
        <xdr:cNvPr id="460" name="n_4aveValue【保健センター・保健所】&#10;有形固定資産減価償却率"/>
        <xdr:cNvSpPr txBox="1"/>
      </xdr:nvSpPr>
      <xdr:spPr>
        <a:xfrm>
          <a:off x="126117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108602</xdr:rowOff>
    </xdr:from>
    <xdr:ext cx="405111" cy="259045"/>
    <xdr:sp macro="" textlink="">
      <xdr:nvSpPr>
        <xdr:cNvPr id="461" name="n_1mainValue【保健センター・保健所】&#10;有形固定資産減価償却率"/>
        <xdr:cNvSpPr txBox="1"/>
      </xdr:nvSpPr>
      <xdr:spPr>
        <a:xfrm>
          <a:off x="15266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66692</xdr:rowOff>
    </xdr:from>
    <xdr:ext cx="405111" cy="259045"/>
    <xdr:sp macro="" textlink="">
      <xdr:nvSpPr>
        <xdr:cNvPr id="462" name="n_2mainValue【保健センター・保健所】&#10;有形固定資産減価償却率"/>
        <xdr:cNvSpPr txBox="1"/>
      </xdr:nvSpPr>
      <xdr:spPr>
        <a:xfrm>
          <a:off x="143897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50182</xdr:rowOff>
    </xdr:from>
    <xdr:ext cx="405111" cy="259045"/>
    <xdr:sp macro="" textlink="">
      <xdr:nvSpPr>
        <xdr:cNvPr id="463" name="n_3mainValue【保健センター・保健所】&#10;有形固定資産減価償却率"/>
        <xdr:cNvSpPr txBox="1"/>
      </xdr:nvSpPr>
      <xdr:spPr>
        <a:xfrm>
          <a:off x="13500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154322</xdr:rowOff>
    </xdr:from>
    <xdr:ext cx="405111" cy="259045"/>
    <xdr:sp macro="" textlink="">
      <xdr:nvSpPr>
        <xdr:cNvPr id="464" name="n_4mainValue【保健センター・保健所】&#10;有形固定資産減価償却率"/>
        <xdr:cNvSpPr txBox="1"/>
      </xdr:nvSpPr>
      <xdr:spPr>
        <a:xfrm>
          <a:off x="126117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5" name="直線コネクタ 4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6" name="テキスト ボックス 4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7" name="直線コネクタ 4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8" name="テキスト ボックス 4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9" name="直線コネクタ 4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0" name="テキスト ボックス 4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1" name="直線コネクタ 4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2" name="テキスト ボックス 4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63</xdr:row>
      <xdr:rowOff>59436</xdr:rowOff>
    </xdr:to>
    <xdr:cxnSp macro="">
      <xdr:nvCxnSpPr>
        <xdr:cNvPr id="486" name="直線コネクタ 485"/>
        <xdr:cNvCxnSpPr/>
      </xdr:nvCxnSpPr>
      <xdr:spPr>
        <a:xfrm flipV="1">
          <a:off x="22160864" y="9637776"/>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7" name="【保健センター・保健所】&#10;一人当たり面積最小値テキスト"/>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8" name="直線コネクタ 487"/>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489" name="【保健センター・保健所】&#10;一人当たり面積最大値テキスト"/>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490" name="直線コネクタ 489"/>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42943</xdr:rowOff>
    </xdr:from>
    <xdr:ext cx="469744" cy="259045"/>
    <xdr:sp macro="" textlink="">
      <xdr:nvSpPr>
        <xdr:cNvPr id="491" name="【保健センター・保健所】&#10;一人当たり面積平均値テキスト"/>
        <xdr:cNvSpPr txBox="1"/>
      </xdr:nvSpPr>
      <xdr:spPr>
        <a:xfrm>
          <a:off x="22199600" y="10329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20066</xdr:rowOff>
    </xdr:from>
    <xdr:to>
      <xdr:col>116</xdr:col>
      <xdr:colOff>114300</xdr:colOff>
      <xdr:row>61</xdr:row>
      <xdr:rowOff>121666</xdr:rowOff>
    </xdr:to>
    <xdr:sp macro="" textlink="">
      <xdr:nvSpPr>
        <xdr:cNvPr id="492" name="フローチャート: 判断 491"/>
        <xdr:cNvSpPr/>
      </xdr:nvSpPr>
      <xdr:spPr>
        <a:xfrm>
          <a:off x="221107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493" name="フローチャート: 判断 492"/>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68072</xdr:rowOff>
    </xdr:from>
    <xdr:to>
      <xdr:col>107</xdr:col>
      <xdr:colOff>101600</xdr:colOff>
      <xdr:row>61</xdr:row>
      <xdr:rowOff>169672</xdr:rowOff>
    </xdr:to>
    <xdr:sp macro="" textlink="">
      <xdr:nvSpPr>
        <xdr:cNvPr id="494" name="フローチャート: 判断 493"/>
        <xdr:cNvSpPr/>
      </xdr:nvSpPr>
      <xdr:spPr>
        <a:xfrm>
          <a:off x="20383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88646</xdr:rowOff>
    </xdr:from>
    <xdr:to>
      <xdr:col>102</xdr:col>
      <xdr:colOff>165100</xdr:colOff>
      <xdr:row>62</xdr:row>
      <xdr:rowOff>18796</xdr:rowOff>
    </xdr:to>
    <xdr:sp macro="" textlink="">
      <xdr:nvSpPr>
        <xdr:cNvPr id="495" name="フローチャート: 判断 494"/>
        <xdr:cNvSpPr/>
      </xdr:nvSpPr>
      <xdr:spPr>
        <a:xfrm>
          <a:off x="19494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20066</xdr:rowOff>
    </xdr:from>
    <xdr:to>
      <xdr:col>98</xdr:col>
      <xdr:colOff>38100</xdr:colOff>
      <xdr:row>61</xdr:row>
      <xdr:rowOff>121666</xdr:rowOff>
    </xdr:to>
    <xdr:sp macro="" textlink="">
      <xdr:nvSpPr>
        <xdr:cNvPr id="496" name="フローチャート: 判断 495"/>
        <xdr:cNvSpPr/>
      </xdr:nvSpPr>
      <xdr:spPr>
        <a:xfrm>
          <a:off x="18605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72644</xdr:rowOff>
    </xdr:from>
    <xdr:to>
      <xdr:col>116</xdr:col>
      <xdr:colOff>114300</xdr:colOff>
      <xdr:row>62</xdr:row>
      <xdr:rowOff>2794</xdr:rowOff>
    </xdr:to>
    <xdr:sp macro="" textlink="">
      <xdr:nvSpPr>
        <xdr:cNvPr id="502" name="楕円 501"/>
        <xdr:cNvSpPr/>
      </xdr:nvSpPr>
      <xdr:spPr>
        <a:xfrm>
          <a:off x="22110700" y="105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51071</xdr:rowOff>
    </xdr:from>
    <xdr:ext cx="469744" cy="259045"/>
    <xdr:sp macro="" textlink="">
      <xdr:nvSpPr>
        <xdr:cNvPr id="503" name="【保健センター・保健所】&#10;一人当たり面積該当値テキスト"/>
        <xdr:cNvSpPr txBox="1"/>
      </xdr:nvSpPr>
      <xdr:spPr>
        <a:xfrm>
          <a:off x="22199600" y="1050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81788</xdr:rowOff>
    </xdr:from>
    <xdr:to>
      <xdr:col>112</xdr:col>
      <xdr:colOff>38100</xdr:colOff>
      <xdr:row>62</xdr:row>
      <xdr:rowOff>11938</xdr:rowOff>
    </xdr:to>
    <xdr:sp macro="" textlink="">
      <xdr:nvSpPr>
        <xdr:cNvPr id="504" name="楕円 503"/>
        <xdr:cNvSpPr/>
      </xdr:nvSpPr>
      <xdr:spPr>
        <a:xfrm>
          <a:off x="21272500" y="1054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123444</xdr:rowOff>
    </xdr:from>
    <xdr:to>
      <xdr:col>116</xdr:col>
      <xdr:colOff>63500</xdr:colOff>
      <xdr:row>61</xdr:row>
      <xdr:rowOff>132588</xdr:rowOff>
    </xdr:to>
    <xdr:cxnSp macro="">
      <xdr:nvCxnSpPr>
        <xdr:cNvPr id="505" name="直線コネクタ 504"/>
        <xdr:cNvCxnSpPr/>
      </xdr:nvCxnSpPr>
      <xdr:spPr>
        <a:xfrm flipV="1">
          <a:off x="21323300" y="1058189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93218</xdr:rowOff>
    </xdr:from>
    <xdr:to>
      <xdr:col>107</xdr:col>
      <xdr:colOff>101600</xdr:colOff>
      <xdr:row>62</xdr:row>
      <xdr:rowOff>23368</xdr:rowOff>
    </xdr:to>
    <xdr:sp macro="" textlink="">
      <xdr:nvSpPr>
        <xdr:cNvPr id="506" name="楕円 505"/>
        <xdr:cNvSpPr/>
      </xdr:nvSpPr>
      <xdr:spPr>
        <a:xfrm>
          <a:off x="20383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132588</xdr:rowOff>
    </xdr:from>
    <xdr:to>
      <xdr:col>111</xdr:col>
      <xdr:colOff>177800</xdr:colOff>
      <xdr:row>61</xdr:row>
      <xdr:rowOff>144018</xdr:rowOff>
    </xdr:to>
    <xdr:cxnSp macro="">
      <xdr:nvCxnSpPr>
        <xdr:cNvPr id="507" name="直線コネクタ 506"/>
        <xdr:cNvCxnSpPr/>
      </xdr:nvCxnSpPr>
      <xdr:spPr>
        <a:xfrm flipV="1">
          <a:off x="20434300" y="1059103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104648</xdr:rowOff>
    </xdr:from>
    <xdr:to>
      <xdr:col>102</xdr:col>
      <xdr:colOff>165100</xdr:colOff>
      <xdr:row>62</xdr:row>
      <xdr:rowOff>34798</xdr:rowOff>
    </xdr:to>
    <xdr:sp macro="" textlink="">
      <xdr:nvSpPr>
        <xdr:cNvPr id="508" name="楕円 507"/>
        <xdr:cNvSpPr/>
      </xdr:nvSpPr>
      <xdr:spPr>
        <a:xfrm>
          <a:off x="194945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144018</xdr:rowOff>
    </xdr:from>
    <xdr:to>
      <xdr:col>107</xdr:col>
      <xdr:colOff>50800</xdr:colOff>
      <xdr:row>61</xdr:row>
      <xdr:rowOff>155448</xdr:rowOff>
    </xdr:to>
    <xdr:cxnSp macro="">
      <xdr:nvCxnSpPr>
        <xdr:cNvPr id="509" name="直線コネクタ 508"/>
        <xdr:cNvCxnSpPr/>
      </xdr:nvCxnSpPr>
      <xdr:spPr>
        <a:xfrm flipV="1">
          <a:off x="19545300" y="10602468"/>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111506</xdr:rowOff>
    </xdr:from>
    <xdr:to>
      <xdr:col>98</xdr:col>
      <xdr:colOff>38100</xdr:colOff>
      <xdr:row>62</xdr:row>
      <xdr:rowOff>41656</xdr:rowOff>
    </xdr:to>
    <xdr:sp macro="" textlink="">
      <xdr:nvSpPr>
        <xdr:cNvPr id="510" name="楕円 509"/>
        <xdr:cNvSpPr/>
      </xdr:nvSpPr>
      <xdr:spPr>
        <a:xfrm>
          <a:off x="18605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155448</xdr:rowOff>
    </xdr:from>
    <xdr:to>
      <xdr:col>102</xdr:col>
      <xdr:colOff>114300</xdr:colOff>
      <xdr:row>61</xdr:row>
      <xdr:rowOff>162306</xdr:rowOff>
    </xdr:to>
    <xdr:cxnSp macro="">
      <xdr:nvCxnSpPr>
        <xdr:cNvPr id="511" name="直線コネクタ 510"/>
        <xdr:cNvCxnSpPr/>
      </xdr:nvCxnSpPr>
      <xdr:spPr>
        <a:xfrm flipV="1">
          <a:off x="18656300" y="106138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512" name="n_1aveValue【保健センター・保健所】&#10;一人当たり面積"/>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14749</xdr:rowOff>
    </xdr:from>
    <xdr:ext cx="469744" cy="259045"/>
    <xdr:sp macro="" textlink="">
      <xdr:nvSpPr>
        <xdr:cNvPr id="513" name="n_2aveValue【保健センター・保健所】&#10;一人当たり面積"/>
        <xdr:cNvSpPr txBox="1"/>
      </xdr:nvSpPr>
      <xdr:spPr>
        <a:xfrm>
          <a:off x="20199427" y="10301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35323</xdr:rowOff>
    </xdr:from>
    <xdr:ext cx="469744" cy="259045"/>
    <xdr:sp macro="" textlink="">
      <xdr:nvSpPr>
        <xdr:cNvPr id="514" name="n_3aveValue【保健センター・保健所】&#10;一人当たり面積"/>
        <xdr:cNvSpPr txBox="1"/>
      </xdr:nvSpPr>
      <xdr:spPr>
        <a:xfrm>
          <a:off x="19310427" y="103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138193</xdr:rowOff>
    </xdr:from>
    <xdr:ext cx="469744" cy="259045"/>
    <xdr:sp macro="" textlink="">
      <xdr:nvSpPr>
        <xdr:cNvPr id="515" name="n_4aveValue【保健センター・保健所】&#10;一人当たり面積"/>
        <xdr:cNvSpPr txBox="1"/>
      </xdr:nvSpPr>
      <xdr:spPr>
        <a:xfrm>
          <a:off x="184214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3065</xdr:rowOff>
    </xdr:from>
    <xdr:ext cx="469744" cy="259045"/>
    <xdr:sp macro="" textlink="">
      <xdr:nvSpPr>
        <xdr:cNvPr id="516" name="n_1mainValue【保健センター・保健所】&#10;一人当たり面積"/>
        <xdr:cNvSpPr txBox="1"/>
      </xdr:nvSpPr>
      <xdr:spPr>
        <a:xfrm>
          <a:off x="21075727" y="1063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517" name="n_2mainValue【保健センター・保健所】&#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25925</xdr:rowOff>
    </xdr:from>
    <xdr:ext cx="469744" cy="259045"/>
    <xdr:sp macro="" textlink="">
      <xdr:nvSpPr>
        <xdr:cNvPr id="518" name="n_3mainValue【保健センター・保健所】&#10;一人当たり面積"/>
        <xdr:cNvSpPr txBox="1"/>
      </xdr:nvSpPr>
      <xdr:spPr>
        <a:xfrm>
          <a:off x="19310427" y="106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32783</xdr:rowOff>
    </xdr:from>
    <xdr:ext cx="469744" cy="259045"/>
    <xdr:sp macro="" textlink="">
      <xdr:nvSpPr>
        <xdr:cNvPr id="519" name="n_4mainValue【保健センター・保健所】&#10;一人当たり面積"/>
        <xdr:cNvSpPr txBox="1"/>
      </xdr:nvSpPr>
      <xdr:spPr>
        <a:xfrm>
          <a:off x="18421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1" name="直線コネクタ 5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2" name="テキスト ボックス 5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3" name="直線コネクタ 5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4" name="テキスト ボックス 5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5" name="直線コネクタ 5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6" name="テキスト ボックス 5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7" name="直線コネクタ 5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8" name="テキスト ボックス 5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9" name="直線コネクタ 5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0" name="テキスト ボックス 5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1" name="直線コネクタ 5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2" name="テキスト ボックス 5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545" name="直線コネクタ 544"/>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7" name="直線コネクタ 5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548" name="【消防施設】&#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549" name="直線コネクタ 548"/>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155501</xdr:rowOff>
    </xdr:from>
    <xdr:ext cx="405111" cy="259045"/>
    <xdr:sp macro="" textlink="">
      <xdr:nvSpPr>
        <xdr:cNvPr id="550" name="【消防施設】&#10;有形固定資産減価償却率平均値テキスト"/>
        <xdr:cNvSpPr txBox="1"/>
      </xdr:nvSpPr>
      <xdr:spPr>
        <a:xfrm>
          <a:off x="16357600" y="1404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1" name="フローチャート: 判断 550"/>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552" name="フローチャート: 判断 551"/>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119562</xdr:rowOff>
    </xdr:from>
    <xdr:to>
      <xdr:col>76</xdr:col>
      <xdr:colOff>165100</xdr:colOff>
      <xdr:row>83</xdr:row>
      <xdr:rowOff>49712</xdr:rowOff>
    </xdr:to>
    <xdr:sp macro="" textlink="">
      <xdr:nvSpPr>
        <xdr:cNvPr id="553" name="フローチャート: 判断 552"/>
        <xdr:cNvSpPr/>
      </xdr:nvSpPr>
      <xdr:spPr>
        <a:xfrm>
          <a:off x="14541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54" name="フローチャート: 判断 553"/>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42818</xdr:rowOff>
    </xdr:from>
    <xdr:to>
      <xdr:col>67</xdr:col>
      <xdr:colOff>101600</xdr:colOff>
      <xdr:row>83</xdr:row>
      <xdr:rowOff>144418</xdr:rowOff>
    </xdr:to>
    <xdr:sp macro="" textlink="">
      <xdr:nvSpPr>
        <xdr:cNvPr id="555" name="フローチャート: 判断 554"/>
        <xdr:cNvSpPr/>
      </xdr:nvSpPr>
      <xdr:spPr>
        <a:xfrm>
          <a:off x="12763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561" name="楕円 560"/>
        <xdr:cNvSpPr/>
      </xdr:nvSpPr>
      <xdr:spPr>
        <a:xfrm>
          <a:off x="16268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562" name="【消防施設】&#10;有形固定資産減価償却率該当値テキスト"/>
        <xdr:cNvSpPr txBox="1"/>
      </xdr:nvSpPr>
      <xdr:spPr>
        <a:xfrm>
          <a:off x="16357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116295</xdr:rowOff>
    </xdr:from>
    <xdr:to>
      <xdr:col>81</xdr:col>
      <xdr:colOff>101600</xdr:colOff>
      <xdr:row>84</xdr:row>
      <xdr:rowOff>46445</xdr:rowOff>
    </xdr:to>
    <xdr:sp macro="" textlink="">
      <xdr:nvSpPr>
        <xdr:cNvPr id="563" name="楕円 562"/>
        <xdr:cNvSpPr/>
      </xdr:nvSpPr>
      <xdr:spPr>
        <a:xfrm>
          <a:off x="15430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167095</xdr:rowOff>
    </xdr:from>
    <xdr:to>
      <xdr:col>85</xdr:col>
      <xdr:colOff>127000</xdr:colOff>
      <xdr:row>84</xdr:row>
      <xdr:rowOff>23405</xdr:rowOff>
    </xdr:to>
    <xdr:cxnSp macro="">
      <xdr:nvCxnSpPr>
        <xdr:cNvPr id="564" name="直線コネクタ 563"/>
        <xdr:cNvCxnSpPr/>
      </xdr:nvCxnSpPr>
      <xdr:spPr>
        <a:xfrm>
          <a:off x="15481300" y="14397445"/>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106499</xdr:rowOff>
    </xdr:from>
    <xdr:to>
      <xdr:col>76</xdr:col>
      <xdr:colOff>165100</xdr:colOff>
      <xdr:row>84</xdr:row>
      <xdr:rowOff>36649</xdr:rowOff>
    </xdr:to>
    <xdr:sp macro="" textlink="">
      <xdr:nvSpPr>
        <xdr:cNvPr id="565" name="楕円 564"/>
        <xdr:cNvSpPr/>
      </xdr:nvSpPr>
      <xdr:spPr>
        <a:xfrm>
          <a:off x="14541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157299</xdr:rowOff>
    </xdr:from>
    <xdr:to>
      <xdr:col>81</xdr:col>
      <xdr:colOff>50800</xdr:colOff>
      <xdr:row>83</xdr:row>
      <xdr:rowOff>167095</xdr:rowOff>
    </xdr:to>
    <xdr:cxnSp macro="">
      <xdr:nvCxnSpPr>
        <xdr:cNvPr id="566" name="直線コネクタ 565"/>
        <xdr:cNvCxnSpPr/>
      </xdr:nvCxnSpPr>
      <xdr:spPr>
        <a:xfrm>
          <a:off x="14592300" y="14387649"/>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78739</xdr:rowOff>
    </xdr:from>
    <xdr:to>
      <xdr:col>72</xdr:col>
      <xdr:colOff>38100</xdr:colOff>
      <xdr:row>84</xdr:row>
      <xdr:rowOff>8889</xdr:rowOff>
    </xdr:to>
    <xdr:sp macro="" textlink="">
      <xdr:nvSpPr>
        <xdr:cNvPr id="567" name="楕円 566"/>
        <xdr:cNvSpPr/>
      </xdr:nvSpPr>
      <xdr:spPr>
        <a:xfrm>
          <a:off x="13652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129539</xdr:rowOff>
    </xdr:from>
    <xdr:to>
      <xdr:col>76</xdr:col>
      <xdr:colOff>114300</xdr:colOff>
      <xdr:row>83</xdr:row>
      <xdr:rowOff>157299</xdr:rowOff>
    </xdr:to>
    <xdr:cxnSp macro="">
      <xdr:nvCxnSpPr>
        <xdr:cNvPr id="568" name="直線コネクタ 567"/>
        <xdr:cNvCxnSpPr/>
      </xdr:nvCxnSpPr>
      <xdr:spPr>
        <a:xfrm>
          <a:off x="13703300" y="143598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52614</xdr:rowOff>
    </xdr:from>
    <xdr:to>
      <xdr:col>67</xdr:col>
      <xdr:colOff>101600</xdr:colOff>
      <xdr:row>83</xdr:row>
      <xdr:rowOff>154214</xdr:rowOff>
    </xdr:to>
    <xdr:sp macro="" textlink="">
      <xdr:nvSpPr>
        <xdr:cNvPr id="569" name="楕円 568"/>
        <xdr:cNvSpPr/>
      </xdr:nvSpPr>
      <xdr:spPr>
        <a:xfrm>
          <a:off x="12763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103414</xdr:rowOff>
    </xdr:from>
    <xdr:to>
      <xdr:col>71</xdr:col>
      <xdr:colOff>177800</xdr:colOff>
      <xdr:row>83</xdr:row>
      <xdr:rowOff>129539</xdr:rowOff>
    </xdr:to>
    <xdr:cxnSp macro="">
      <xdr:nvCxnSpPr>
        <xdr:cNvPr id="570" name="直線コネクタ 569"/>
        <xdr:cNvCxnSpPr/>
      </xdr:nvCxnSpPr>
      <xdr:spPr>
        <a:xfrm>
          <a:off x="12814300" y="1433376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571" name="n_1aveValue【消防施設】&#10;有形固定資産減価償却率"/>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66239</xdr:rowOff>
    </xdr:from>
    <xdr:ext cx="405111" cy="259045"/>
    <xdr:sp macro="" textlink="">
      <xdr:nvSpPr>
        <xdr:cNvPr id="572" name="n_2aveValue【消防施設】&#10;有形固定資産減価償却率"/>
        <xdr:cNvSpPr txBox="1"/>
      </xdr:nvSpPr>
      <xdr:spPr>
        <a:xfrm>
          <a:off x="143897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74403</xdr:rowOff>
    </xdr:from>
    <xdr:ext cx="405111" cy="259045"/>
    <xdr:sp macro="" textlink="">
      <xdr:nvSpPr>
        <xdr:cNvPr id="573" name="n_3aveValue【消防施設】&#10;有形固定資産減価償却率"/>
        <xdr:cNvSpPr txBox="1"/>
      </xdr:nvSpPr>
      <xdr:spPr>
        <a:xfrm>
          <a:off x="135007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160945</xdr:rowOff>
    </xdr:from>
    <xdr:ext cx="405111" cy="259045"/>
    <xdr:sp macro="" textlink="">
      <xdr:nvSpPr>
        <xdr:cNvPr id="574" name="n_4aveValue【消防施設】&#10;有形固定資産減価償却率"/>
        <xdr:cNvSpPr txBox="1"/>
      </xdr:nvSpPr>
      <xdr:spPr>
        <a:xfrm>
          <a:off x="12611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37572</xdr:rowOff>
    </xdr:from>
    <xdr:ext cx="405111" cy="259045"/>
    <xdr:sp macro="" textlink="">
      <xdr:nvSpPr>
        <xdr:cNvPr id="575" name="n_1mainValue【消防施設】&#10;有形固定資産減価償却率"/>
        <xdr:cNvSpPr txBox="1"/>
      </xdr:nvSpPr>
      <xdr:spPr>
        <a:xfrm>
          <a:off x="15266044" y="1443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27776</xdr:rowOff>
    </xdr:from>
    <xdr:ext cx="405111" cy="259045"/>
    <xdr:sp macro="" textlink="">
      <xdr:nvSpPr>
        <xdr:cNvPr id="576" name="n_2mainValue【消防施設】&#10;有形固定資産減価償却率"/>
        <xdr:cNvSpPr txBox="1"/>
      </xdr:nvSpPr>
      <xdr:spPr>
        <a:xfrm>
          <a:off x="14389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xdr:rowOff>
    </xdr:from>
    <xdr:ext cx="405111" cy="259045"/>
    <xdr:sp macro="" textlink="">
      <xdr:nvSpPr>
        <xdr:cNvPr id="577" name="n_3mainValue【消防施設】&#10;有形固定資産減価償却率"/>
        <xdr:cNvSpPr txBox="1"/>
      </xdr:nvSpPr>
      <xdr:spPr>
        <a:xfrm>
          <a:off x="13500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145341</xdr:rowOff>
    </xdr:from>
    <xdr:ext cx="405111" cy="259045"/>
    <xdr:sp macro="" textlink="">
      <xdr:nvSpPr>
        <xdr:cNvPr id="578" name="n_4mainValue【消防施設】&#10;有形固定資産減価償却率"/>
        <xdr:cNvSpPr txBox="1"/>
      </xdr:nvSpPr>
      <xdr:spPr>
        <a:xfrm>
          <a:off x="12611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9" name="直線コネクタ 58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0" name="テキスト ボックス 58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1" name="直線コネクタ 59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2" name="テキスト ボックス 59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3" name="直線コネクタ 59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4" name="テキスト ボックス 59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5" name="直線コネクタ 59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6" name="テキスト ボックス 59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7" name="直線コネクタ 59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8" name="テキスト ボックス 59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9" name="直線コネクタ 59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0" name="テキスト ボックス 59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41366</xdr:rowOff>
    </xdr:from>
    <xdr:to>
      <xdr:col>116</xdr:col>
      <xdr:colOff>62864</xdr:colOff>
      <xdr:row>86</xdr:row>
      <xdr:rowOff>158931</xdr:rowOff>
    </xdr:to>
    <xdr:cxnSp macro="">
      <xdr:nvCxnSpPr>
        <xdr:cNvPr id="604" name="直線コネクタ 603"/>
        <xdr:cNvCxnSpPr/>
      </xdr:nvCxnSpPr>
      <xdr:spPr>
        <a:xfrm flipV="1">
          <a:off x="22160864" y="13414466"/>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605"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606" name="直線コネクタ 605"/>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159493</xdr:rowOff>
    </xdr:from>
    <xdr:ext cx="469744" cy="259045"/>
    <xdr:sp macro="" textlink="">
      <xdr:nvSpPr>
        <xdr:cNvPr id="607" name="【消防施設】&#10;一人当たり面積最大値テキスト"/>
        <xdr:cNvSpPr txBox="1"/>
      </xdr:nvSpPr>
      <xdr:spPr>
        <a:xfrm>
          <a:off x="22199600" y="1318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41366</xdr:rowOff>
    </xdr:from>
    <xdr:to>
      <xdr:col>116</xdr:col>
      <xdr:colOff>152400</xdr:colOff>
      <xdr:row>78</xdr:row>
      <xdr:rowOff>41366</xdr:rowOff>
    </xdr:to>
    <xdr:cxnSp macro="">
      <xdr:nvCxnSpPr>
        <xdr:cNvPr id="608" name="直線コネクタ 607"/>
        <xdr:cNvCxnSpPr/>
      </xdr:nvCxnSpPr>
      <xdr:spPr>
        <a:xfrm>
          <a:off x="22072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137721</xdr:rowOff>
    </xdr:from>
    <xdr:ext cx="469744" cy="259045"/>
    <xdr:sp macro="" textlink="">
      <xdr:nvSpPr>
        <xdr:cNvPr id="609" name="【消防施設】&#10;一人当たり面積平均値テキスト"/>
        <xdr:cNvSpPr txBox="1"/>
      </xdr:nvSpPr>
      <xdr:spPr>
        <a:xfrm>
          <a:off x="22199600" y="1453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159294</xdr:rowOff>
    </xdr:from>
    <xdr:to>
      <xdr:col>116</xdr:col>
      <xdr:colOff>114300</xdr:colOff>
      <xdr:row>85</xdr:row>
      <xdr:rowOff>89444</xdr:rowOff>
    </xdr:to>
    <xdr:sp macro="" textlink="">
      <xdr:nvSpPr>
        <xdr:cNvPr id="610" name="フローチャート: 判断 609"/>
        <xdr:cNvSpPr/>
      </xdr:nvSpPr>
      <xdr:spPr>
        <a:xfrm>
          <a:off x="22110700" y="145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147320</xdr:rowOff>
    </xdr:from>
    <xdr:to>
      <xdr:col>112</xdr:col>
      <xdr:colOff>38100</xdr:colOff>
      <xdr:row>85</xdr:row>
      <xdr:rowOff>77470</xdr:rowOff>
    </xdr:to>
    <xdr:sp macro="" textlink="">
      <xdr:nvSpPr>
        <xdr:cNvPr id="611" name="フローチャート: 判断 610"/>
        <xdr:cNvSpPr/>
      </xdr:nvSpPr>
      <xdr:spPr>
        <a:xfrm>
          <a:off x="21272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163649</xdr:rowOff>
    </xdr:from>
    <xdr:to>
      <xdr:col>107</xdr:col>
      <xdr:colOff>101600</xdr:colOff>
      <xdr:row>85</xdr:row>
      <xdr:rowOff>93799</xdr:rowOff>
    </xdr:to>
    <xdr:sp macro="" textlink="">
      <xdr:nvSpPr>
        <xdr:cNvPr id="612" name="フローチャート: 判断 611"/>
        <xdr:cNvSpPr/>
      </xdr:nvSpPr>
      <xdr:spPr>
        <a:xfrm>
          <a:off x="20383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45538</xdr:rowOff>
    </xdr:from>
    <xdr:to>
      <xdr:col>102</xdr:col>
      <xdr:colOff>165100</xdr:colOff>
      <xdr:row>85</xdr:row>
      <xdr:rowOff>147138</xdr:rowOff>
    </xdr:to>
    <xdr:sp macro="" textlink="">
      <xdr:nvSpPr>
        <xdr:cNvPr id="613" name="フローチャート: 判断 612"/>
        <xdr:cNvSpPr/>
      </xdr:nvSpPr>
      <xdr:spPr>
        <a:xfrm>
          <a:off x="19494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50981</xdr:rowOff>
    </xdr:from>
    <xdr:to>
      <xdr:col>98</xdr:col>
      <xdr:colOff>38100</xdr:colOff>
      <xdr:row>85</xdr:row>
      <xdr:rowOff>152581</xdr:rowOff>
    </xdr:to>
    <xdr:sp macro="" textlink="">
      <xdr:nvSpPr>
        <xdr:cNvPr id="614" name="フローチャート: 判断 613"/>
        <xdr:cNvSpPr/>
      </xdr:nvSpPr>
      <xdr:spPr>
        <a:xfrm>
          <a:off x="18605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89081</xdr:rowOff>
    </xdr:from>
    <xdr:to>
      <xdr:col>116</xdr:col>
      <xdr:colOff>114300</xdr:colOff>
      <xdr:row>84</xdr:row>
      <xdr:rowOff>19231</xdr:rowOff>
    </xdr:to>
    <xdr:sp macro="" textlink="">
      <xdr:nvSpPr>
        <xdr:cNvPr id="620" name="楕円 619"/>
        <xdr:cNvSpPr/>
      </xdr:nvSpPr>
      <xdr:spPr>
        <a:xfrm>
          <a:off x="22110700" y="1431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111958</xdr:rowOff>
    </xdr:from>
    <xdr:ext cx="469744" cy="259045"/>
    <xdr:sp macro="" textlink="">
      <xdr:nvSpPr>
        <xdr:cNvPr id="621" name="【消防施設】&#10;一人当たり面積該当値テキスト"/>
        <xdr:cNvSpPr txBox="1"/>
      </xdr:nvSpPr>
      <xdr:spPr>
        <a:xfrm>
          <a:off x="22199600" y="1417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104321</xdr:rowOff>
    </xdr:from>
    <xdr:to>
      <xdr:col>112</xdr:col>
      <xdr:colOff>38100</xdr:colOff>
      <xdr:row>84</xdr:row>
      <xdr:rowOff>34471</xdr:rowOff>
    </xdr:to>
    <xdr:sp macro="" textlink="">
      <xdr:nvSpPr>
        <xdr:cNvPr id="622" name="楕円 621"/>
        <xdr:cNvSpPr/>
      </xdr:nvSpPr>
      <xdr:spPr>
        <a:xfrm>
          <a:off x="21272500" y="1433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139881</xdr:rowOff>
    </xdr:from>
    <xdr:to>
      <xdr:col>116</xdr:col>
      <xdr:colOff>63500</xdr:colOff>
      <xdr:row>83</xdr:row>
      <xdr:rowOff>155121</xdr:rowOff>
    </xdr:to>
    <xdr:cxnSp macro="">
      <xdr:nvCxnSpPr>
        <xdr:cNvPr id="623" name="直線コネクタ 622"/>
        <xdr:cNvCxnSpPr/>
      </xdr:nvCxnSpPr>
      <xdr:spPr>
        <a:xfrm flipV="1">
          <a:off x="21323300" y="14370231"/>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103232</xdr:rowOff>
    </xdr:from>
    <xdr:to>
      <xdr:col>107</xdr:col>
      <xdr:colOff>101600</xdr:colOff>
      <xdr:row>84</xdr:row>
      <xdr:rowOff>33382</xdr:rowOff>
    </xdr:to>
    <xdr:sp macro="" textlink="">
      <xdr:nvSpPr>
        <xdr:cNvPr id="624" name="楕円 623"/>
        <xdr:cNvSpPr/>
      </xdr:nvSpPr>
      <xdr:spPr>
        <a:xfrm>
          <a:off x="20383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154032</xdr:rowOff>
    </xdr:from>
    <xdr:to>
      <xdr:col>111</xdr:col>
      <xdr:colOff>177800</xdr:colOff>
      <xdr:row>83</xdr:row>
      <xdr:rowOff>155121</xdr:rowOff>
    </xdr:to>
    <xdr:cxnSp macro="">
      <xdr:nvCxnSpPr>
        <xdr:cNvPr id="625" name="直線コネクタ 624"/>
        <xdr:cNvCxnSpPr/>
      </xdr:nvCxnSpPr>
      <xdr:spPr>
        <a:xfrm>
          <a:off x="20434300" y="14384382"/>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116295</xdr:rowOff>
    </xdr:from>
    <xdr:to>
      <xdr:col>102</xdr:col>
      <xdr:colOff>165100</xdr:colOff>
      <xdr:row>84</xdr:row>
      <xdr:rowOff>46445</xdr:rowOff>
    </xdr:to>
    <xdr:sp macro="" textlink="">
      <xdr:nvSpPr>
        <xdr:cNvPr id="626" name="楕円 625"/>
        <xdr:cNvSpPr/>
      </xdr:nvSpPr>
      <xdr:spPr>
        <a:xfrm>
          <a:off x="19494500" y="1434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154032</xdr:rowOff>
    </xdr:from>
    <xdr:to>
      <xdr:col>107</xdr:col>
      <xdr:colOff>50800</xdr:colOff>
      <xdr:row>83</xdr:row>
      <xdr:rowOff>167095</xdr:rowOff>
    </xdr:to>
    <xdr:cxnSp macro="">
      <xdr:nvCxnSpPr>
        <xdr:cNvPr id="627" name="直線コネクタ 626"/>
        <xdr:cNvCxnSpPr/>
      </xdr:nvCxnSpPr>
      <xdr:spPr>
        <a:xfrm flipV="1">
          <a:off x="19545300" y="143843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628" name="楕円 627"/>
        <xdr:cNvSpPr/>
      </xdr:nvSpPr>
      <xdr:spPr>
        <a:xfrm>
          <a:off x="18605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167095</xdr:rowOff>
    </xdr:from>
    <xdr:to>
      <xdr:col>102</xdr:col>
      <xdr:colOff>114300</xdr:colOff>
      <xdr:row>84</xdr:row>
      <xdr:rowOff>7620</xdr:rowOff>
    </xdr:to>
    <xdr:cxnSp macro="">
      <xdr:nvCxnSpPr>
        <xdr:cNvPr id="629" name="直線コネクタ 628"/>
        <xdr:cNvCxnSpPr/>
      </xdr:nvCxnSpPr>
      <xdr:spPr>
        <a:xfrm flipV="1">
          <a:off x="18656300" y="14397445"/>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68597</xdr:rowOff>
    </xdr:from>
    <xdr:ext cx="469744" cy="259045"/>
    <xdr:sp macro="" textlink="">
      <xdr:nvSpPr>
        <xdr:cNvPr id="630" name="n_1aveValue【消防施設】&#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84926</xdr:rowOff>
    </xdr:from>
    <xdr:ext cx="469744" cy="259045"/>
    <xdr:sp macro="" textlink="">
      <xdr:nvSpPr>
        <xdr:cNvPr id="631" name="n_2aveValue【消防施設】&#10;一人当たり面積"/>
        <xdr:cNvSpPr txBox="1"/>
      </xdr:nvSpPr>
      <xdr:spPr>
        <a:xfrm>
          <a:off x="201994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138265</xdr:rowOff>
    </xdr:from>
    <xdr:ext cx="469744" cy="259045"/>
    <xdr:sp macro="" textlink="">
      <xdr:nvSpPr>
        <xdr:cNvPr id="632" name="n_3aveValue【消防施設】&#10;一人当たり面積"/>
        <xdr:cNvSpPr txBox="1"/>
      </xdr:nvSpPr>
      <xdr:spPr>
        <a:xfrm>
          <a:off x="19310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143708</xdr:rowOff>
    </xdr:from>
    <xdr:ext cx="469744" cy="259045"/>
    <xdr:sp macro="" textlink="">
      <xdr:nvSpPr>
        <xdr:cNvPr id="633" name="n_4aveValue【消防施設】&#10;一人当たり面積"/>
        <xdr:cNvSpPr txBox="1"/>
      </xdr:nvSpPr>
      <xdr:spPr>
        <a:xfrm>
          <a:off x="18421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50998</xdr:rowOff>
    </xdr:from>
    <xdr:ext cx="469744" cy="259045"/>
    <xdr:sp macro="" textlink="">
      <xdr:nvSpPr>
        <xdr:cNvPr id="634" name="n_1mainValue【消防施設】&#10;一人当たり面積"/>
        <xdr:cNvSpPr txBox="1"/>
      </xdr:nvSpPr>
      <xdr:spPr>
        <a:xfrm>
          <a:off x="21075727" y="1410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49909</xdr:rowOff>
    </xdr:from>
    <xdr:ext cx="469744" cy="259045"/>
    <xdr:sp macro="" textlink="">
      <xdr:nvSpPr>
        <xdr:cNvPr id="635" name="n_2mainValue【消防施設】&#10;一人当たり面積"/>
        <xdr:cNvSpPr txBox="1"/>
      </xdr:nvSpPr>
      <xdr:spPr>
        <a:xfrm>
          <a:off x="20199427" y="1410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62972</xdr:rowOff>
    </xdr:from>
    <xdr:ext cx="469744" cy="259045"/>
    <xdr:sp macro="" textlink="">
      <xdr:nvSpPr>
        <xdr:cNvPr id="636" name="n_3mainValue【消防施設】&#10;一人当たり面積"/>
        <xdr:cNvSpPr txBox="1"/>
      </xdr:nvSpPr>
      <xdr:spPr>
        <a:xfrm>
          <a:off x="19310427" y="141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637" name="n_4mainValue【消防施設】&#10;一人当たり面積"/>
        <xdr:cNvSpPr txBox="1"/>
      </xdr:nvSpPr>
      <xdr:spPr>
        <a:xfrm>
          <a:off x="18421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9" name="直線コネクタ 64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0" name="テキスト ボックス 64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1" name="直線コネクタ 65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2" name="テキスト ボックス 65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3" name="直線コネクタ 65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4" name="テキスト ボックス 65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5" name="直線コネクタ 65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6" name="テキスト ボックス 65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7" name="直線コネクタ 65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8" name="テキスト ボックス 65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9" name="直線コネクタ 65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0" name="テキスト ボックス 65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3" name="直線コネクタ 662"/>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5" name="直線コネクタ 66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6"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7" name="直線コネクタ 666"/>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668" name="【庁舎】&#10;有形固定資産減価償却率平均値テキスト"/>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669" name="フローチャート: 判断 668"/>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164193</xdr:rowOff>
    </xdr:from>
    <xdr:to>
      <xdr:col>81</xdr:col>
      <xdr:colOff>101600</xdr:colOff>
      <xdr:row>104</xdr:row>
      <xdr:rowOff>94343</xdr:rowOff>
    </xdr:to>
    <xdr:sp macro="" textlink="">
      <xdr:nvSpPr>
        <xdr:cNvPr id="670" name="フローチャート: 判断 669"/>
        <xdr:cNvSpPr/>
      </xdr:nvSpPr>
      <xdr:spPr>
        <a:xfrm>
          <a:off x="15430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671" name="フローチャート: 判断 670"/>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72" name="フローチャート: 判断 671"/>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167458</xdr:rowOff>
    </xdr:from>
    <xdr:to>
      <xdr:col>67</xdr:col>
      <xdr:colOff>101600</xdr:colOff>
      <xdr:row>105</xdr:row>
      <xdr:rowOff>97608</xdr:rowOff>
    </xdr:to>
    <xdr:sp macro="" textlink="">
      <xdr:nvSpPr>
        <xdr:cNvPr id="673" name="フローチャート: 判断 672"/>
        <xdr:cNvSpPr/>
      </xdr:nvSpPr>
      <xdr:spPr>
        <a:xfrm>
          <a:off x="12763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4" name="テキスト ボックス 67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5" name="テキスト ボックス 67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6" name="テキスト ボックス 67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7" name="テキスト ボックス 67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8" name="テキスト ボックス 67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129902</xdr:rowOff>
    </xdr:from>
    <xdr:to>
      <xdr:col>85</xdr:col>
      <xdr:colOff>177800</xdr:colOff>
      <xdr:row>105</xdr:row>
      <xdr:rowOff>60052</xdr:rowOff>
    </xdr:to>
    <xdr:sp macro="" textlink="">
      <xdr:nvSpPr>
        <xdr:cNvPr id="679" name="楕円 678"/>
        <xdr:cNvSpPr/>
      </xdr:nvSpPr>
      <xdr:spPr>
        <a:xfrm>
          <a:off x="162687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108329</xdr:rowOff>
    </xdr:from>
    <xdr:ext cx="405111" cy="259045"/>
    <xdr:sp macro="" textlink="">
      <xdr:nvSpPr>
        <xdr:cNvPr id="680" name="【庁舎】&#10;有形固定資産減価償却率該当値テキスト"/>
        <xdr:cNvSpPr txBox="1"/>
      </xdr:nvSpPr>
      <xdr:spPr>
        <a:xfrm>
          <a:off x="16357600"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85816</xdr:rowOff>
    </xdr:from>
    <xdr:to>
      <xdr:col>81</xdr:col>
      <xdr:colOff>101600</xdr:colOff>
      <xdr:row>105</xdr:row>
      <xdr:rowOff>15966</xdr:rowOff>
    </xdr:to>
    <xdr:sp macro="" textlink="">
      <xdr:nvSpPr>
        <xdr:cNvPr id="681" name="楕円 680"/>
        <xdr:cNvSpPr/>
      </xdr:nvSpPr>
      <xdr:spPr>
        <a:xfrm>
          <a:off x="15430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136616</xdr:rowOff>
    </xdr:from>
    <xdr:to>
      <xdr:col>85</xdr:col>
      <xdr:colOff>127000</xdr:colOff>
      <xdr:row>105</xdr:row>
      <xdr:rowOff>9252</xdr:rowOff>
    </xdr:to>
    <xdr:cxnSp macro="">
      <xdr:nvCxnSpPr>
        <xdr:cNvPr id="682" name="直線コネクタ 681"/>
        <xdr:cNvCxnSpPr/>
      </xdr:nvCxnSpPr>
      <xdr:spPr>
        <a:xfrm>
          <a:off x="15481300" y="17967416"/>
          <a:ext cx="8382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43362</xdr:rowOff>
    </xdr:from>
    <xdr:to>
      <xdr:col>76</xdr:col>
      <xdr:colOff>165100</xdr:colOff>
      <xdr:row>104</xdr:row>
      <xdr:rowOff>144962</xdr:rowOff>
    </xdr:to>
    <xdr:sp macro="" textlink="">
      <xdr:nvSpPr>
        <xdr:cNvPr id="683" name="楕円 682"/>
        <xdr:cNvSpPr/>
      </xdr:nvSpPr>
      <xdr:spPr>
        <a:xfrm>
          <a:off x="14541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94162</xdr:rowOff>
    </xdr:from>
    <xdr:to>
      <xdr:col>81</xdr:col>
      <xdr:colOff>50800</xdr:colOff>
      <xdr:row>104</xdr:row>
      <xdr:rowOff>136616</xdr:rowOff>
    </xdr:to>
    <xdr:cxnSp macro="">
      <xdr:nvCxnSpPr>
        <xdr:cNvPr id="684" name="直線コネクタ 683"/>
        <xdr:cNvCxnSpPr/>
      </xdr:nvCxnSpPr>
      <xdr:spPr>
        <a:xfrm>
          <a:off x="14592300" y="1792496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907</xdr:rowOff>
    </xdr:from>
    <xdr:to>
      <xdr:col>72</xdr:col>
      <xdr:colOff>38100</xdr:colOff>
      <xdr:row>104</xdr:row>
      <xdr:rowOff>102507</xdr:rowOff>
    </xdr:to>
    <xdr:sp macro="" textlink="">
      <xdr:nvSpPr>
        <xdr:cNvPr id="685" name="楕円 684"/>
        <xdr:cNvSpPr/>
      </xdr:nvSpPr>
      <xdr:spPr>
        <a:xfrm>
          <a:off x="13652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51707</xdr:rowOff>
    </xdr:from>
    <xdr:to>
      <xdr:col>76</xdr:col>
      <xdr:colOff>114300</xdr:colOff>
      <xdr:row>104</xdr:row>
      <xdr:rowOff>94162</xdr:rowOff>
    </xdr:to>
    <xdr:cxnSp macro="">
      <xdr:nvCxnSpPr>
        <xdr:cNvPr id="686" name="直線コネクタ 685"/>
        <xdr:cNvCxnSpPr/>
      </xdr:nvCxnSpPr>
      <xdr:spPr>
        <a:xfrm>
          <a:off x="13703300" y="1788250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131536</xdr:rowOff>
    </xdr:from>
    <xdr:to>
      <xdr:col>67</xdr:col>
      <xdr:colOff>101600</xdr:colOff>
      <xdr:row>104</xdr:row>
      <xdr:rowOff>61686</xdr:rowOff>
    </xdr:to>
    <xdr:sp macro="" textlink="">
      <xdr:nvSpPr>
        <xdr:cNvPr id="687" name="楕円 686"/>
        <xdr:cNvSpPr/>
      </xdr:nvSpPr>
      <xdr:spPr>
        <a:xfrm>
          <a:off x="12763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10886</xdr:rowOff>
    </xdr:from>
    <xdr:to>
      <xdr:col>71</xdr:col>
      <xdr:colOff>177800</xdr:colOff>
      <xdr:row>104</xdr:row>
      <xdr:rowOff>51707</xdr:rowOff>
    </xdr:to>
    <xdr:cxnSp macro="">
      <xdr:nvCxnSpPr>
        <xdr:cNvPr id="688" name="直線コネクタ 687"/>
        <xdr:cNvCxnSpPr/>
      </xdr:nvCxnSpPr>
      <xdr:spPr>
        <a:xfrm>
          <a:off x="12814300" y="178416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110870</xdr:rowOff>
    </xdr:from>
    <xdr:ext cx="405111" cy="259045"/>
    <xdr:sp macro="" textlink="">
      <xdr:nvSpPr>
        <xdr:cNvPr id="689" name="n_1aveValue【庁舎】&#10;有形固定資産減価償却率"/>
        <xdr:cNvSpPr txBox="1"/>
      </xdr:nvSpPr>
      <xdr:spPr>
        <a:xfrm>
          <a:off x="152660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690" name="n_2aveValue【庁舎】&#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691"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88735</xdr:rowOff>
    </xdr:from>
    <xdr:ext cx="405111" cy="259045"/>
    <xdr:sp macro="" textlink="">
      <xdr:nvSpPr>
        <xdr:cNvPr id="692" name="n_4aveValue【庁舎】&#10;有形固定資産減価償却率"/>
        <xdr:cNvSpPr txBox="1"/>
      </xdr:nvSpPr>
      <xdr:spPr>
        <a:xfrm>
          <a:off x="12611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7093</xdr:rowOff>
    </xdr:from>
    <xdr:ext cx="405111" cy="259045"/>
    <xdr:sp macro="" textlink="">
      <xdr:nvSpPr>
        <xdr:cNvPr id="693" name="n_1mainValue【庁舎】&#10;有形固定資産減価償却率"/>
        <xdr:cNvSpPr txBox="1"/>
      </xdr:nvSpPr>
      <xdr:spPr>
        <a:xfrm>
          <a:off x="152660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161489</xdr:rowOff>
    </xdr:from>
    <xdr:ext cx="405111" cy="259045"/>
    <xdr:sp macro="" textlink="">
      <xdr:nvSpPr>
        <xdr:cNvPr id="694" name="n_2mainValue【庁舎】&#10;有形固定資産減価償却率"/>
        <xdr:cNvSpPr txBox="1"/>
      </xdr:nvSpPr>
      <xdr:spPr>
        <a:xfrm>
          <a:off x="14389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119034</xdr:rowOff>
    </xdr:from>
    <xdr:ext cx="405111" cy="259045"/>
    <xdr:sp macro="" textlink="">
      <xdr:nvSpPr>
        <xdr:cNvPr id="695" name="n_3mainValue【庁舎】&#10;有形固定資産減価償却率"/>
        <xdr:cNvSpPr txBox="1"/>
      </xdr:nvSpPr>
      <xdr:spPr>
        <a:xfrm>
          <a:off x="13500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78213</xdr:rowOff>
    </xdr:from>
    <xdr:ext cx="405111" cy="259045"/>
    <xdr:sp macro="" textlink="">
      <xdr:nvSpPr>
        <xdr:cNvPr id="696" name="n_4mainValue【庁舎】&#10;有形固定資産減価償却率"/>
        <xdr:cNvSpPr txBox="1"/>
      </xdr:nvSpPr>
      <xdr:spPr>
        <a:xfrm>
          <a:off x="12611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7" name="正方形/長方形 69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8" name="正方形/長方形 69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9" name="正方形/長方形 69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0" name="正方形/長方形 69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1" name="正方形/長方形 70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2" name="正方形/長方形 70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3" name="正方形/長方形 70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4" name="正方形/長方形 70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5" name="テキスト ボックス 70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6" name="直線コネクタ 70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7" name="直線コネクタ 70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8" name="テキスト ボックス 70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9" name="直線コネクタ 70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0" name="テキスト ボックス 70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1" name="直線コネクタ 71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2" name="テキスト ボックス 71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3" name="直線コネクタ 71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4" name="テキスト ボックス 71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28651</xdr:rowOff>
    </xdr:from>
    <xdr:to>
      <xdr:col>116</xdr:col>
      <xdr:colOff>62864</xdr:colOff>
      <xdr:row>107</xdr:row>
      <xdr:rowOff>149809</xdr:rowOff>
    </xdr:to>
    <xdr:cxnSp macro="">
      <xdr:nvCxnSpPr>
        <xdr:cNvPr id="718" name="直線コネクタ 717"/>
        <xdr:cNvCxnSpPr/>
      </xdr:nvCxnSpPr>
      <xdr:spPr>
        <a:xfrm flipV="1">
          <a:off x="22160864" y="17345101"/>
          <a:ext cx="0" cy="114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153636</xdr:rowOff>
    </xdr:from>
    <xdr:ext cx="469744" cy="259045"/>
    <xdr:sp macro="" textlink="">
      <xdr:nvSpPr>
        <xdr:cNvPr id="719" name="【庁舎】&#10;一人当たり面積最小値テキスト"/>
        <xdr:cNvSpPr txBox="1"/>
      </xdr:nvSpPr>
      <xdr:spPr>
        <a:xfrm>
          <a:off x="22199600" y="184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149809</xdr:rowOff>
    </xdr:from>
    <xdr:to>
      <xdr:col>116</xdr:col>
      <xdr:colOff>152400</xdr:colOff>
      <xdr:row>107</xdr:row>
      <xdr:rowOff>149809</xdr:rowOff>
    </xdr:to>
    <xdr:cxnSp macro="">
      <xdr:nvCxnSpPr>
        <xdr:cNvPr id="720" name="直線コネクタ 719"/>
        <xdr:cNvCxnSpPr/>
      </xdr:nvCxnSpPr>
      <xdr:spPr>
        <a:xfrm>
          <a:off x="22072600" y="1849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146778</xdr:rowOff>
    </xdr:from>
    <xdr:ext cx="469744" cy="259045"/>
    <xdr:sp macro="" textlink="">
      <xdr:nvSpPr>
        <xdr:cNvPr id="721" name="【庁舎】&#10;一人当たり面積最大値テキスト"/>
        <xdr:cNvSpPr txBox="1"/>
      </xdr:nvSpPr>
      <xdr:spPr>
        <a:xfrm>
          <a:off x="22199600" y="171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28651</xdr:rowOff>
    </xdr:from>
    <xdr:to>
      <xdr:col>116</xdr:col>
      <xdr:colOff>152400</xdr:colOff>
      <xdr:row>101</xdr:row>
      <xdr:rowOff>28651</xdr:rowOff>
    </xdr:to>
    <xdr:cxnSp macro="">
      <xdr:nvCxnSpPr>
        <xdr:cNvPr id="722" name="直線コネクタ 721"/>
        <xdr:cNvCxnSpPr/>
      </xdr:nvCxnSpPr>
      <xdr:spPr>
        <a:xfrm>
          <a:off x="22072600" y="1734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170705</xdr:rowOff>
    </xdr:from>
    <xdr:ext cx="469744" cy="259045"/>
    <xdr:sp macro="" textlink="">
      <xdr:nvSpPr>
        <xdr:cNvPr id="723" name="【庁舎】&#10;一人当たり面積平均値テキスト"/>
        <xdr:cNvSpPr txBox="1"/>
      </xdr:nvSpPr>
      <xdr:spPr>
        <a:xfrm>
          <a:off x="22199600" y="181729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20828</xdr:rowOff>
    </xdr:from>
    <xdr:to>
      <xdr:col>116</xdr:col>
      <xdr:colOff>114300</xdr:colOff>
      <xdr:row>106</xdr:row>
      <xdr:rowOff>122428</xdr:rowOff>
    </xdr:to>
    <xdr:sp macro="" textlink="">
      <xdr:nvSpPr>
        <xdr:cNvPr id="724" name="フローチャート: 判断 723"/>
        <xdr:cNvSpPr/>
      </xdr:nvSpPr>
      <xdr:spPr>
        <a:xfrm>
          <a:off x="221107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34544</xdr:rowOff>
    </xdr:from>
    <xdr:to>
      <xdr:col>112</xdr:col>
      <xdr:colOff>38100</xdr:colOff>
      <xdr:row>106</xdr:row>
      <xdr:rowOff>136144</xdr:rowOff>
    </xdr:to>
    <xdr:sp macro="" textlink="">
      <xdr:nvSpPr>
        <xdr:cNvPr id="725" name="フローチャート: 判断 724"/>
        <xdr:cNvSpPr/>
      </xdr:nvSpPr>
      <xdr:spPr>
        <a:xfrm>
          <a:off x="21272500" y="1820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56490</xdr:rowOff>
    </xdr:from>
    <xdr:to>
      <xdr:col>107</xdr:col>
      <xdr:colOff>101600</xdr:colOff>
      <xdr:row>106</xdr:row>
      <xdr:rowOff>158090</xdr:rowOff>
    </xdr:to>
    <xdr:sp macro="" textlink="">
      <xdr:nvSpPr>
        <xdr:cNvPr id="726" name="フローチャート: 判断 725"/>
        <xdr:cNvSpPr/>
      </xdr:nvSpPr>
      <xdr:spPr>
        <a:xfrm>
          <a:off x="20383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66548</xdr:rowOff>
    </xdr:from>
    <xdr:to>
      <xdr:col>102</xdr:col>
      <xdr:colOff>165100</xdr:colOff>
      <xdr:row>106</xdr:row>
      <xdr:rowOff>168148</xdr:rowOff>
    </xdr:to>
    <xdr:sp macro="" textlink="">
      <xdr:nvSpPr>
        <xdr:cNvPr id="727" name="フローチャート: 判断 726"/>
        <xdr:cNvSpPr/>
      </xdr:nvSpPr>
      <xdr:spPr>
        <a:xfrm>
          <a:off x="19494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48718</xdr:rowOff>
    </xdr:from>
    <xdr:to>
      <xdr:col>98</xdr:col>
      <xdr:colOff>38100</xdr:colOff>
      <xdr:row>106</xdr:row>
      <xdr:rowOff>150318</xdr:rowOff>
    </xdr:to>
    <xdr:sp macro="" textlink="">
      <xdr:nvSpPr>
        <xdr:cNvPr id="728" name="フローチャート: 判断 727"/>
        <xdr:cNvSpPr/>
      </xdr:nvSpPr>
      <xdr:spPr>
        <a:xfrm>
          <a:off x="18605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141529</xdr:rowOff>
    </xdr:from>
    <xdr:to>
      <xdr:col>116</xdr:col>
      <xdr:colOff>114300</xdr:colOff>
      <xdr:row>104</xdr:row>
      <xdr:rowOff>71679</xdr:rowOff>
    </xdr:to>
    <xdr:sp macro="" textlink="">
      <xdr:nvSpPr>
        <xdr:cNvPr id="734" name="楕円 733"/>
        <xdr:cNvSpPr/>
      </xdr:nvSpPr>
      <xdr:spPr>
        <a:xfrm>
          <a:off x="22110700" y="178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164406</xdr:rowOff>
    </xdr:from>
    <xdr:ext cx="469744" cy="259045"/>
    <xdr:sp macro="" textlink="">
      <xdr:nvSpPr>
        <xdr:cNvPr id="735" name="【庁舎】&#10;一人当たり面積該当値テキスト"/>
        <xdr:cNvSpPr txBox="1"/>
      </xdr:nvSpPr>
      <xdr:spPr>
        <a:xfrm>
          <a:off x="22199600" y="1765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162103</xdr:rowOff>
    </xdr:from>
    <xdr:to>
      <xdr:col>112</xdr:col>
      <xdr:colOff>38100</xdr:colOff>
      <xdr:row>104</xdr:row>
      <xdr:rowOff>92253</xdr:rowOff>
    </xdr:to>
    <xdr:sp macro="" textlink="">
      <xdr:nvSpPr>
        <xdr:cNvPr id="736" name="楕円 735"/>
        <xdr:cNvSpPr/>
      </xdr:nvSpPr>
      <xdr:spPr>
        <a:xfrm>
          <a:off x="21272500" y="1782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20879</xdr:rowOff>
    </xdr:from>
    <xdr:to>
      <xdr:col>116</xdr:col>
      <xdr:colOff>63500</xdr:colOff>
      <xdr:row>104</xdr:row>
      <xdr:rowOff>41453</xdr:rowOff>
    </xdr:to>
    <xdr:cxnSp macro="">
      <xdr:nvCxnSpPr>
        <xdr:cNvPr id="737" name="直線コネクタ 736"/>
        <xdr:cNvCxnSpPr/>
      </xdr:nvCxnSpPr>
      <xdr:spPr>
        <a:xfrm flipV="1">
          <a:off x="21323300" y="1785167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12142</xdr:rowOff>
    </xdr:from>
    <xdr:to>
      <xdr:col>107</xdr:col>
      <xdr:colOff>101600</xdr:colOff>
      <xdr:row>104</xdr:row>
      <xdr:rowOff>113742</xdr:rowOff>
    </xdr:to>
    <xdr:sp macro="" textlink="">
      <xdr:nvSpPr>
        <xdr:cNvPr id="738" name="楕円 737"/>
        <xdr:cNvSpPr/>
      </xdr:nvSpPr>
      <xdr:spPr>
        <a:xfrm>
          <a:off x="20383500" y="1784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41453</xdr:rowOff>
    </xdr:from>
    <xdr:to>
      <xdr:col>111</xdr:col>
      <xdr:colOff>177800</xdr:colOff>
      <xdr:row>104</xdr:row>
      <xdr:rowOff>62942</xdr:rowOff>
    </xdr:to>
    <xdr:cxnSp macro="">
      <xdr:nvCxnSpPr>
        <xdr:cNvPr id="739" name="直線コネクタ 738"/>
        <xdr:cNvCxnSpPr/>
      </xdr:nvCxnSpPr>
      <xdr:spPr>
        <a:xfrm flipV="1">
          <a:off x="20434300" y="17872253"/>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45974</xdr:rowOff>
    </xdr:from>
    <xdr:to>
      <xdr:col>102</xdr:col>
      <xdr:colOff>165100</xdr:colOff>
      <xdr:row>100</xdr:row>
      <xdr:rowOff>147574</xdr:rowOff>
    </xdr:to>
    <xdr:sp macro="" textlink="">
      <xdr:nvSpPr>
        <xdr:cNvPr id="740" name="楕円 739"/>
        <xdr:cNvSpPr/>
      </xdr:nvSpPr>
      <xdr:spPr>
        <a:xfrm>
          <a:off x="19494500" y="171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96774</xdr:rowOff>
    </xdr:from>
    <xdr:to>
      <xdr:col>107</xdr:col>
      <xdr:colOff>50800</xdr:colOff>
      <xdr:row>104</xdr:row>
      <xdr:rowOff>62942</xdr:rowOff>
    </xdr:to>
    <xdr:cxnSp macro="">
      <xdr:nvCxnSpPr>
        <xdr:cNvPr id="741" name="直線コネクタ 740"/>
        <xdr:cNvCxnSpPr/>
      </xdr:nvCxnSpPr>
      <xdr:spPr>
        <a:xfrm>
          <a:off x="19545300" y="17241774"/>
          <a:ext cx="889000" cy="65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77064</xdr:rowOff>
    </xdr:from>
    <xdr:to>
      <xdr:col>98</xdr:col>
      <xdr:colOff>38100</xdr:colOff>
      <xdr:row>101</xdr:row>
      <xdr:rowOff>7214</xdr:rowOff>
    </xdr:to>
    <xdr:sp macro="" textlink="">
      <xdr:nvSpPr>
        <xdr:cNvPr id="742" name="楕円 741"/>
        <xdr:cNvSpPr/>
      </xdr:nvSpPr>
      <xdr:spPr>
        <a:xfrm>
          <a:off x="18605500" y="1722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96774</xdr:rowOff>
    </xdr:from>
    <xdr:to>
      <xdr:col>102</xdr:col>
      <xdr:colOff>114300</xdr:colOff>
      <xdr:row>100</xdr:row>
      <xdr:rowOff>127864</xdr:rowOff>
    </xdr:to>
    <xdr:cxnSp macro="">
      <xdr:nvCxnSpPr>
        <xdr:cNvPr id="743" name="直線コネクタ 742"/>
        <xdr:cNvCxnSpPr/>
      </xdr:nvCxnSpPr>
      <xdr:spPr>
        <a:xfrm flipV="1">
          <a:off x="18656300" y="17241774"/>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127271</xdr:rowOff>
    </xdr:from>
    <xdr:ext cx="469744" cy="259045"/>
    <xdr:sp macro="" textlink="">
      <xdr:nvSpPr>
        <xdr:cNvPr id="744" name="n_1aveValue【庁舎】&#10;一人当たり面積"/>
        <xdr:cNvSpPr txBox="1"/>
      </xdr:nvSpPr>
      <xdr:spPr>
        <a:xfrm>
          <a:off x="21075727" y="1830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149217</xdr:rowOff>
    </xdr:from>
    <xdr:ext cx="469744" cy="259045"/>
    <xdr:sp macro="" textlink="">
      <xdr:nvSpPr>
        <xdr:cNvPr id="745" name="n_2aveValue【庁舎】&#10;一人当たり面積"/>
        <xdr:cNvSpPr txBox="1"/>
      </xdr:nvSpPr>
      <xdr:spPr>
        <a:xfrm>
          <a:off x="201994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159275</xdr:rowOff>
    </xdr:from>
    <xdr:ext cx="469744" cy="259045"/>
    <xdr:sp macro="" textlink="">
      <xdr:nvSpPr>
        <xdr:cNvPr id="746" name="n_3aveValue【庁舎】&#10;一人当たり面積"/>
        <xdr:cNvSpPr txBox="1"/>
      </xdr:nvSpPr>
      <xdr:spPr>
        <a:xfrm>
          <a:off x="19310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141445</xdr:rowOff>
    </xdr:from>
    <xdr:ext cx="469744" cy="259045"/>
    <xdr:sp macro="" textlink="">
      <xdr:nvSpPr>
        <xdr:cNvPr id="747" name="n_4aveValue【庁舎】&#10;一人当たり面積"/>
        <xdr:cNvSpPr txBox="1"/>
      </xdr:nvSpPr>
      <xdr:spPr>
        <a:xfrm>
          <a:off x="18421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108780</xdr:rowOff>
    </xdr:from>
    <xdr:ext cx="469744" cy="259045"/>
    <xdr:sp macro="" textlink="">
      <xdr:nvSpPr>
        <xdr:cNvPr id="748" name="n_1mainValue【庁舎】&#10;一人当たり面積"/>
        <xdr:cNvSpPr txBox="1"/>
      </xdr:nvSpPr>
      <xdr:spPr>
        <a:xfrm>
          <a:off x="21075727" y="1759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130269</xdr:rowOff>
    </xdr:from>
    <xdr:ext cx="469744" cy="259045"/>
    <xdr:sp macro="" textlink="">
      <xdr:nvSpPr>
        <xdr:cNvPr id="749" name="n_2mainValue【庁舎】&#10;一人当たり面積"/>
        <xdr:cNvSpPr txBox="1"/>
      </xdr:nvSpPr>
      <xdr:spPr>
        <a:xfrm>
          <a:off x="20199427" y="1761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164101</xdr:rowOff>
    </xdr:from>
    <xdr:ext cx="469744" cy="259045"/>
    <xdr:sp macro="" textlink="">
      <xdr:nvSpPr>
        <xdr:cNvPr id="750" name="n_3mainValue【庁舎】&#10;一人当たり面積"/>
        <xdr:cNvSpPr txBox="1"/>
      </xdr:nvSpPr>
      <xdr:spPr>
        <a:xfrm>
          <a:off x="19310427" y="1696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23741</xdr:rowOff>
    </xdr:from>
    <xdr:ext cx="469744" cy="259045"/>
    <xdr:sp macro="" textlink="">
      <xdr:nvSpPr>
        <xdr:cNvPr id="751" name="n_4mainValue【庁舎】&#10;一人当たり面積"/>
        <xdr:cNvSpPr txBox="1"/>
      </xdr:nvSpPr>
      <xdr:spPr>
        <a:xfrm>
          <a:off x="18421427" y="169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い施設は、児童館をはじめ港湾・漁港、橋りょう、図書館である。橋りょうについては、長寿命化修繕計画により計画的に長寿命化を図られ償却率の増加傾向を緩やかとなっている。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認定こども園を新築したこともあり、認定こども園・幼稚園・保育園については、類似団体平均と比較しても、下回っている状況である。今後においても、将来継続的に財政規律を保つため、老朽化した施設の集約化・複合化を進める等により、施設保有量の適正化に取り組む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北海道せたな町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6,948
6,886
638.68
9,770,359
9,526,714
234,207
5,787,966
7,446,243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当町は、農漁業を基幹産業とする第一次産業が中心であることから財政基盤は弱く、収入財源の多くを地方交付税に依存しており、類似団体</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団体中</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また、若者の町外流出による人口の減少及び高齢化による労働人口の減少などに起因する第三次産業の低迷も著しい現状である。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町では現在、産業担い手育成事業、子育て支援事業、妊産婦医療費助成事業、定住化促進住宅奨励金事業等を実施し、住みやすい環境づくりを充実させ、町の基礎体力強化に努めるとともに、ふるさと納税による寄付額の増、国が推進するゼロカーボン事業の民間展開による税収増を目指してい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71261</xdr:rowOff>
    </xdr:to>
    <xdr:cxnSp macro="">
      <xdr:nvCxnSpPr>
        <xdr:cNvPr id="63" name="直線コネクタ 62"/>
        <xdr:cNvCxnSpPr/>
      </xdr:nvCxnSpPr>
      <xdr:spPr>
        <a:xfrm flipV="1">
          <a:off x="4953000" y="6100233"/>
          <a:ext cx="0" cy="15148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43338</xdr:rowOff>
    </xdr:from>
    <xdr:ext cx="762000" cy="259045"/>
    <xdr:sp macro="" textlink="">
      <xdr:nvSpPr>
        <xdr:cNvPr id="64" name="財政力最小値テキスト"/>
        <xdr:cNvSpPr txBox="1"/>
      </xdr:nvSpPr>
      <xdr:spPr>
        <a:xfrm>
          <a:off x="5041900" y="75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71261</xdr:rowOff>
    </xdr:from>
    <xdr:to>
      <xdr:col>24</xdr:col>
      <xdr:colOff>12700</xdr:colOff>
      <xdr:row>44</xdr:row>
      <xdr:rowOff>71261</xdr:rowOff>
    </xdr:to>
    <xdr:cxnSp macro="">
      <xdr:nvCxnSpPr>
        <xdr:cNvPr id="65" name="直線コネクタ 64"/>
        <xdr:cNvCxnSpPr/>
      </xdr:nvCxnSpPr>
      <xdr:spPr>
        <a:xfrm>
          <a:off x="4864100" y="761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6"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7" name="直線コネクタ 66"/>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17639</xdr:rowOff>
    </xdr:from>
    <xdr:to>
      <xdr:col>23</xdr:col>
      <xdr:colOff>133350</xdr:colOff>
      <xdr:row>44</xdr:row>
      <xdr:rowOff>31045</xdr:rowOff>
    </xdr:to>
    <xdr:cxnSp macro="">
      <xdr:nvCxnSpPr>
        <xdr:cNvPr id="68" name="直線コネクタ 67"/>
        <xdr:cNvCxnSpPr/>
      </xdr:nvCxnSpPr>
      <xdr:spPr>
        <a:xfrm flipV="1">
          <a:off x="4114800" y="75614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44450</xdr:rowOff>
    </xdr:to>
    <xdr:cxnSp macro="">
      <xdr:nvCxnSpPr>
        <xdr:cNvPr id="71" name="直線コネクタ 70"/>
        <xdr:cNvCxnSpPr/>
      </xdr:nvCxnSpPr>
      <xdr:spPr>
        <a:xfrm flipV="1">
          <a:off x="3225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162278</xdr:rowOff>
    </xdr:from>
    <xdr:to>
      <xdr:col>11</xdr:col>
      <xdr:colOff>82550</xdr:colOff>
      <xdr:row>43</xdr:row>
      <xdr:rowOff>92428</xdr:rowOff>
    </xdr:to>
    <xdr:sp macro="" textlink="">
      <xdr:nvSpPr>
        <xdr:cNvPr id="78" name="フローチャート: 判断 77"/>
        <xdr:cNvSpPr/>
      </xdr:nvSpPr>
      <xdr:spPr>
        <a:xfrm>
          <a:off x="2286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102605</xdr:rowOff>
    </xdr:from>
    <xdr:ext cx="762000" cy="259045"/>
    <xdr:sp macro="" textlink="">
      <xdr:nvSpPr>
        <xdr:cNvPr id="79" name="テキスト ボックス 78"/>
        <xdr:cNvSpPr txBox="1"/>
      </xdr:nvSpPr>
      <xdr:spPr>
        <a:xfrm>
          <a:off x="1955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162278</xdr:rowOff>
    </xdr:from>
    <xdr:to>
      <xdr:col>7</xdr:col>
      <xdr:colOff>31750</xdr:colOff>
      <xdr:row>43</xdr:row>
      <xdr:rowOff>92428</xdr:rowOff>
    </xdr:to>
    <xdr:sp macro="" textlink="">
      <xdr:nvSpPr>
        <xdr:cNvPr id="80" name="フローチャート: 判断 79"/>
        <xdr:cNvSpPr/>
      </xdr:nvSpPr>
      <xdr:spPr>
        <a:xfrm>
          <a:off x="1397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102605</xdr:rowOff>
    </xdr:from>
    <xdr:ext cx="762000" cy="259045"/>
    <xdr:sp macro="" textlink="">
      <xdr:nvSpPr>
        <xdr:cNvPr id="81" name="テキスト ボックス 80"/>
        <xdr:cNvSpPr txBox="1"/>
      </xdr:nvSpPr>
      <xdr:spPr>
        <a:xfrm>
          <a:off x="1066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138289</xdr:rowOff>
    </xdr:from>
    <xdr:to>
      <xdr:col>23</xdr:col>
      <xdr:colOff>184150</xdr:colOff>
      <xdr:row>44</xdr:row>
      <xdr:rowOff>68439</xdr:rowOff>
    </xdr:to>
    <xdr:sp macro="" textlink="">
      <xdr:nvSpPr>
        <xdr:cNvPr id="87" name="楕円 86"/>
        <xdr:cNvSpPr/>
      </xdr:nvSpPr>
      <xdr:spPr>
        <a:xfrm>
          <a:off x="49022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34166</xdr:rowOff>
    </xdr:from>
    <xdr:ext cx="762000" cy="259045"/>
    <xdr:sp macro="" textlink="">
      <xdr:nvSpPr>
        <xdr:cNvPr id="88" name="財政力該当値テキスト"/>
        <xdr:cNvSpPr txBox="1"/>
      </xdr:nvSpPr>
      <xdr:spPr>
        <a:xfrm>
          <a:off x="5041900" y="740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歳入では、第一次産業の低迷、人口減少や少子高齢化等当町を取り巻く環境は非常に厳しい状況であることから、平成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年度から渡島・檜山地方税滞納整理機構へ加入し、自主財源確保に努めている。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では、定員適正化計画に基づき退職不補充や支所の再編等を実施し人件費を抑制、公債費においては、新規発行債を元金償還額以内にするなど経常経費の抑制に努めているが、普通交付税の合併算定替の終了により経常収支比率は高い水準にあり、弾力的な財政運営が困難となっている現状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このため歳入の確保、事務事業の見直しなどによる徹底した経常経費の節減と人件費・公債費を抑制し、今後更なる行財政改革を実施していく。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66</xdr:row>
      <xdr:rowOff>92202</xdr:rowOff>
    </xdr:to>
    <xdr:cxnSp macro="">
      <xdr:nvCxnSpPr>
        <xdr:cNvPr id="124" name="直線コネクタ 123"/>
        <xdr:cNvCxnSpPr/>
      </xdr:nvCxnSpPr>
      <xdr:spPr>
        <a:xfrm flipV="1">
          <a:off x="4953000" y="9964928"/>
          <a:ext cx="0" cy="1442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64279</xdr:rowOff>
    </xdr:from>
    <xdr:ext cx="762000" cy="259045"/>
    <xdr:sp macro="" textlink="">
      <xdr:nvSpPr>
        <xdr:cNvPr id="125" name="財政構造の弾力性最小値テキスト"/>
        <xdr:cNvSpPr txBox="1"/>
      </xdr:nvSpPr>
      <xdr:spPr>
        <a:xfrm>
          <a:off x="5041900" y="11379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92202</xdr:rowOff>
    </xdr:from>
    <xdr:to>
      <xdr:col>24</xdr:col>
      <xdr:colOff>12700</xdr:colOff>
      <xdr:row>66</xdr:row>
      <xdr:rowOff>92202</xdr:rowOff>
    </xdr:to>
    <xdr:cxnSp macro="">
      <xdr:nvCxnSpPr>
        <xdr:cNvPr id="126" name="直線コネクタ 125"/>
        <xdr:cNvCxnSpPr/>
      </xdr:nvCxnSpPr>
      <xdr:spPr>
        <a:xfrm>
          <a:off x="4864100" y="11407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7"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8" name="直線コネクタ 127"/>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27432</xdr:rowOff>
    </xdr:from>
    <xdr:to>
      <xdr:col>23</xdr:col>
      <xdr:colOff>133350</xdr:colOff>
      <xdr:row>63</xdr:row>
      <xdr:rowOff>41910</xdr:rowOff>
    </xdr:to>
    <xdr:cxnSp macro="">
      <xdr:nvCxnSpPr>
        <xdr:cNvPr id="129" name="直線コネクタ 128"/>
        <xdr:cNvCxnSpPr/>
      </xdr:nvCxnSpPr>
      <xdr:spPr>
        <a:xfrm>
          <a:off x="4114800" y="10828782"/>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0"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1" name="フローチャート: 判断 130"/>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27432</xdr:rowOff>
    </xdr:to>
    <xdr:cxnSp macro="">
      <xdr:nvCxnSpPr>
        <xdr:cNvPr id="132" name="直線コネクタ 131"/>
        <xdr:cNvCxnSpPr/>
      </xdr:nvCxnSpPr>
      <xdr:spPr>
        <a:xfrm>
          <a:off x="3225800" y="108239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24892</xdr:rowOff>
    </xdr:from>
    <xdr:to>
      <xdr:col>19</xdr:col>
      <xdr:colOff>184150</xdr:colOff>
      <xdr:row>63</xdr:row>
      <xdr:rowOff>126492</xdr:rowOff>
    </xdr:to>
    <xdr:sp macro="" textlink="">
      <xdr:nvSpPr>
        <xdr:cNvPr id="133" name="フローチャート: 判断 132"/>
        <xdr:cNvSpPr/>
      </xdr:nvSpPr>
      <xdr:spPr>
        <a:xfrm>
          <a:off x="4064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111269</xdr:rowOff>
    </xdr:from>
    <xdr:ext cx="736600" cy="259045"/>
    <xdr:sp macro="" textlink="">
      <xdr:nvSpPr>
        <xdr:cNvPr id="134" name="テキスト ボックス 133"/>
        <xdr:cNvSpPr txBox="1"/>
      </xdr:nvSpPr>
      <xdr:spPr>
        <a:xfrm>
          <a:off x="3733800" y="10912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123952</xdr:rowOff>
    </xdr:to>
    <xdr:cxnSp macro="">
      <xdr:nvCxnSpPr>
        <xdr:cNvPr id="135" name="直線コネクタ 134"/>
        <xdr:cNvCxnSpPr/>
      </xdr:nvCxnSpPr>
      <xdr:spPr>
        <a:xfrm flipV="1">
          <a:off x="2336800" y="1082395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6" name="フローチャート: 判断 135"/>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37" name="テキスト ボックス 136"/>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123952</xdr:rowOff>
    </xdr:to>
    <xdr:cxnSp macro="">
      <xdr:nvCxnSpPr>
        <xdr:cNvPr id="138" name="直線コネクタ 137"/>
        <xdr:cNvCxnSpPr/>
      </xdr:nvCxnSpPr>
      <xdr:spPr>
        <a:xfrm>
          <a:off x="1447800" y="1091565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49022</xdr:rowOff>
    </xdr:from>
    <xdr:to>
      <xdr:col>11</xdr:col>
      <xdr:colOff>82550</xdr:colOff>
      <xdr:row>63</xdr:row>
      <xdr:rowOff>150622</xdr:rowOff>
    </xdr:to>
    <xdr:sp macro="" textlink="">
      <xdr:nvSpPr>
        <xdr:cNvPr id="139" name="フローチャート: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92456</xdr:rowOff>
    </xdr:from>
    <xdr:to>
      <xdr:col>7</xdr:col>
      <xdr:colOff>31750</xdr:colOff>
      <xdr:row>64</xdr:row>
      <xdr:rowOff>22606</xdr:rowOff>
    </xdr:to>
    <xdr:sp macro="" textlink="">
      <xdr:nvSpPr>
        <xdr:cNvPr id="141" name="フローチャート: 判断 140"/>
        <xdr:cNvSpPr/>
      </xdr:nvSpPr>
      <xdr:spPr>
        <a:xfrm>
          <a:off x="1397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7383</xdr:rowOff>
    </xdr:from>
    <xdr:ext cx="762000" cy="259045"/>
    <xdr:sp macro="" textlink="">
      <xdr:nvSpPr>
        <xdr:cNvPr id="142" name="テキスト ボックス 141"/>
        <xdr:cNvSpPr txBox="1"/>
      </xdr:nvSpPr>
      <xdr:spPr>
        <a:xfrm>
          <a:off x="1066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48" name="楕円 147"/>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49" name="財政構造の弾力性該当値テキスト"/>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148082</xdr:rowOff>
    </xdr:from>
    <xdr:to>
      <xdr:col>19</xdr:col>
      <xdr:colOff>184150</xdr:colOff>
      <xdr:row>63</xdr:row>
      <xdr:rowOff>78232</xdr:rowOff>
    </xdr:to>
    <xdr:sp macro="" textlink="">
      <xdr:nvSpPr>
        <xdr:cNvPr id="150" name="楕円 149"/>
        <xdr:cNvSpPr/>
      </xdr:nvSpPr>
      <xdr:spPr>
        <a:xfrm>
          <a:off x="4064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88409</xdr:rowOff>
    </xdr:from>
    <xdr:ext cx="736600" cy="259045"/>
    <xdr:sp macro="" textlink="">
      <xdr:nvSpPr>
        <xdr:cNvPr id="151" name="テキスト ボックス 150"/>
        <xdr:cNvSpPr txBox="1"/>
      </xdr:nvSpPr>
      <xdr:spPr>
        <a:xfrm>
          <a:off x="3733800" y="1054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52" name="楕円 151"/>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58183</xdr:rowOff>
    </xdr:from>
    <xdr:ext cx="762000" cy="259045"/>
    <xdr:sp macro="" textlink="">
      <xdr:nvSpPr>
        <xdr:cNvPr id="153" name="テキスト ボックス 152"/>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73152</xdr:rowOff>
    </xdr:from>
    <xdr:to>
      <xdr:col>11</xdr:col>
      <xdr:colOff>82550</xdr:colOff>
      <xdr:row>64</xdr:row>
      <xdr:rowOff>3302</xdr:rowOff>
    </xdr:to>
    <xdr:sp macro="" textlink="">
      <xdr:nvSpPr>
        <xdr:cNvPr id="154" name="楕円 153"/>
        <xdr:cNvSpPr/>
      </xdr:nvSpPr>
      <xdr:spPr>
        <a:xfrm>
          <a:off x="2286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159529</xdr:rowOff>
    </xdr:from>
    <xdr:ext cx="762000" cy="259045"/>
    <xdr:sp macro="" textlink="">
      <xdr:nvSpPr>
        <xdr:cNvPr id="155" name="テキスト ボックス 154"/>
        <xdr:cNvSpPr txBox="1"/>
      </xdr:nvSpPr>
      <xdr:spPr>
        <a:xfrm>
          <a:off x="1955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63500</xdr:rowOff>
    </xdr:from>
    <xdr:to>
      <xdr:col>7</xdr:col>
      <xdr:colOff>31750</xdr:colOff>
      <xdr:row>63</xdr:row>
      <xdr:rowOff>165100</xdr:rowOff>
    </xdr:to>
    <xdr:sp macro="" textlink="">
      <xdr:nvSpPr>
        <xdr:cNvPr id="156" name="楕円 155"/>
        <xdr:cNvSpPr/>
      </xdr:nvSpPr>
      <xdr:spPr>
        <a:xfrm>
          <a:off x="1397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3827</xdr:rowOff>
    </xdr:from>
    <xdr:ext cx="762000" cy="259045"/>
    <xdr:sp macro="" textlink="">
      <xdr:nvSpPr>
        <xdr:cNvPr id="157" name="テキスト ボックス 156"/>
        <xdr:cNvSpPr txBox="1"/>
      </xdr:nvSpPr>
      <xdr:spPr>
        <a:xfrm>
          <a:off x="1066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[406,168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人口減少により１人当たりに占める割合が高い傾向にあり、また、類似団体平均を上回る職員の人件費が要因の一つとなっている。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そのため、定員適正化計画に基づき職員の削減に努めるとともに、事務事業の見直しや施設の統廃合、更には計画的な施設の解体を行い、施設の維持管理費の削減を行い、経費の削減に努める。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138415</xdr:rowOff>
    </xdr:from>
    <xdr:to>
      <xdr:col>23</xdr:col>
      <xdr:colOff>133350</xdr:colOff>
      <xdr:row>89</xdr:row>
      <xdr:rowOff>120176</xdr:rowOff>
    </xdr:to>
    <xdr:cxnSp macro="">
      <xdr:nvCxnSpPr>
        <xdr:cNvPr id="189" name="直線コネクタ 188"/>
        <xdr:cNvCxnSpPr/>
      </xdr:nvCxnSpPr>
      <xdr:spPr>
        <a:xfrm flipV="1">
          <a:off x="4953000" y="13682965"/>
          <a:ext cx="0" cy="1696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92253</xdr:rowOff>
    </xdr:from>
    <xdr:ext cx="762000" cy="259045"/>
    <xdr:sp macro="" textlink="">
      <xdr:nvSpPr>
        <xdr:cNvPr id="190" name="人件費・物件費等の状況最小値テキスト"/>
        <xdr:cNvSpPr txBox="1"/>
      </xdr:nvSpPr>
      <xdr:spPr>
        <a:xfrm>
          <a:off x="5041900" y="1535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120176</xdr:rowOff>
    </xdr:from>
    <xdr:to>
      <xdr:col>24</xdr:col>
      <xdr:colOff>12700</xdr:colOff>
      <xdr:row>89</xdr:row>
      <xdr:rowOff>120176</xdr:rowOff>
    </xdr:to>
    <xdr:cxnSp macro="">
      <xdr:nvCxnSpPr>
        <xdr:cNvPr id="191" name="直線コネクタ 190"/>
        <xdr:cNvCxnSpPr/>
      </xdr:nvCxnSpPr>
      <xdr:spPr>
        <a:xfrm>
          <a:off x="4864100" y="1537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53342</xdr:rowOff>
    </xdr:from>
    <xdr:ext cx="762000" cy="259045"/>
    <xdr:sp macro="" textlink="">
      <xdr:nvSpPr>
        <xdr:cNvPr id="192" name="人件費・物件費等の状況最大値テキスト"/>
        <xdr:cNvSpPr txBox="1"/>
      </xdr:nvSpPr>
      <xdr:spPr>
        <a:xfrm>
          <a:off x="5041900" y="1342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138415</xdr:rowOff>
    </xdr:from>
    <xdr:to>
      <xdr:col>24</xdr:col>
      <xdr:colOff>12700</xdr:colOff>
      <xdr:row>79</xdr:row>
      <xdr:rowOff>138415</xdr:rowOff>
    </xdr:to>
    <xdr:cxnSp macro="">
      <xdr:nvCxnSpPr>
        <xdr:cNvPr id="193" name="直線コネクタ 192"/>
        <xdr:cNvCxnSpPr/>
      </xdr:nvCxnSpPr>
      <xdr:spPr>
        <a:xfrm>
          <a:off x="4864100" y="136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155146</xdr:rowOff>
    </xdr:from>
    <xdr:to>
      <xdr:col>23</xdr:col>
      <xdr:colOff>133350</xdr:colOff>
      <xdr:row>84</xdr:row>
      <xdr:rowOff>52105</xdr:rowOff>
    </xdr:to>
    <xdr:cxnSp macro="">
      <xdr:nvCxnSpPr>
        <xdr:cNvPr id="194" name="直線コネクタ 193"/>
        <xdr:cNvCxnSpPr/>
      </xdr:nvCxnSpPr>
      <xdr:spPr>
        <a:xfrm>
          <a:off x="4114800" y="14385496"/>
          <a:ext cx="838200" cy="6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42403</xdr:rowOff>
    </xdr:from>
    <xdr:ext cx="762000" cy="259045"/>
    <xdr:sp macro="" textlink="">
      <xdr:nvSpPr>
        <xdr:cNvPr id="195" name="人件費・物件費等の状況平均値テキスト"/>
        <xdr:cNvSpPr txBox="1"/>
      </xdr:nvSpPr>
      <xdr:spPr>
        <a:xfrm>
          <a:off x="5041900" y="14101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25876</xdr:rowOff>
    </xdr:from>
    <xdr:to>
      <xdr:col>23</xdr:col>
      <xdr:colOff>184150</xdr:colOff>
      <xdr:row>83</xdr:row>
      <xdr:rowOff>127476</xdr:rowOff>
    </xdr:to>
    <xdr:sp macro="" textlink="">
      <xdr:nvSpPr>
        <xdr:cNvPr id="196" name="フローチャート: 判断 195"/>
        <xdr:cNvSpPr/>
      </xdr:nvSpPr>
      <xdr:spPr>
        <a:xfrm>
          <a:off x="4902200" y="1425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155146</xdr:rowOff>
    </xdr:from>
    <xdr:to>
      <xdr:col>19</xdr:col>
      <xdr:colOff>133350</xdr:colOff>
      <xdr:row>83</xdr:row>
      <xdr:rowOff>156728</xdr:rowOff>
    </xdr:to>
    <xdr:cxnSp macro="">
      <xdr:nvCxnSpPr>
        <xdr:cNvPr id="197" name="直線コネクタ 196"/>
        <xdr:cNvCxnSpPr/>
      </xdr:nvCxnSpPr>
      <xdr:spPr>
        <a:xfrm flipV="1">
          <a:off x="3225800" y="14385496"/>
          <a:ext cx="889000" cy="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156390</xdr:rowOff>
    </xdr:from>
    <xdr:to>
      <xdr:col>19</xdr:col>
      <xdr:colOff>184150</xdr:colOff>
      <xdr:row>83</xdr:row>
      <xdr:rowOff>86540</xdr:rowOff>
    </xdr:to>
    <xdr:sp macro="" textlink="">
      <xdr:nvSpPr>
        <xdr:cNvPr id="198" name="フローチャート: 判断 197"/>
        <xdr:cNvSpPr/>
      </xdr:nvSpPr>
      <xdr:spPr>
        <a:xfrm>
          <a:off x="4064000" y="142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96717</xdr:rowOff>
    </xdr:from>
    <xdr:ext cx="736600" cy="259045"/>
    <xdr:sp macro="" textlink="">
      <xdr:nvSpPr>
        <xdr:cNvPr id="199" name="テキスト ボックス 198"/>
        <xdr:cNvSpPr txBox="1"/>
      </xdr:nvSpPr>
      <xdr:spPr>
        <a:xfrm>
          <a:off x="3733800" y="1398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41780</xdr:rowOff>
    </xdr:from>
    <xdr:to>
      <xdr:col>15</xdr:col>
      <xdr:colOff>82550</xdr:colOff>
      <xdr:row>83</xdr:row>
      <xdr:rowOff>156728</xdr:rowOff>
    </xdr:to>
    <xdr:cxnSp macro="">
      <xdr:nvCxnSpPr>
        <xdr:cNvPr id="200" name="直線コネクタ 199"/>
        <xdr:cNvCxnSpPr/>
      </xdr:nvCxnSpPr>
      <xdr:spPr>
        <a:xfrm>
          <a:off x="2336800" y="14272130"/>
          <a:ext cx="889000" cy="1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118545</xdr:rowOff>
    </xdr:from>
    <xdr:to>
      <xdr:col>15</xdr:col>
      <xdr:colOff>133350</xdr:colOff>
      <xdr:row>83</xdr:row>
      <xdr:rowOff>48695</xdr:rowOff>
    </xdr:to>
    <xdr:sp macro="" textlink="">
      <xdr:nvSpPr>
        <xdr:cNvPr id="201" name="フローチャート: 判断 200"/>
        <xdr:cNvSpPr/>
      </xdr:nvSpPr>
      <xdr:spPr>
        <a:xfrm>
          <a:off x="3175000" y="1417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58872</xdr:rowOff>
    </xdr:from>
    <xdr:ext cx="762000" cy="259045"/>
    <xdr:sp macro="" textlink="">
      <xdr:nvSpPr>
        <xdr:cNvPr id="202" name="テキスト ボックス 201"/>
        <xdr:cNvSpPr txBox="1"/>
      </xdr:nvSpPr>
      <xdr:spPr>
        <a:xfrm>
          <a:off x="2844800" y="1394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150878</xdr:rowOff>
    </xdr:from>
    <xdr:to>
      <xdr:col>11</xdr:col>
      <xdr:colOff>31750</xdr:colOff>
      <xdr:row>83</xdr:row>
      <xdr:rowOff>41780</xdr:rowOff>
    </xdr:to>
    <xdr:cxnSp macro="">
      <xdr:nvCxnSpPr>
        <xdr:cNvPr id="203" name="直線コネクタ 202"/>
        <xdr:cNvCxnSpPr/>
      </xdr:nvCxnSpPr>
      <xdr:spPr>
        <a:xfrm>
          <a:off x="1447800" y="14209778"/>
          <a:ext cx="889000" cy="6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51811</xdr:rowOff>
    </xdr:from>
    <xdr:to>
      <xdr:col>11</xdr:col>
      <xdr:colOff>82550</xdr:colOff>
      <xdr:row>82</xdr:row>
      <xdr:rowOff>153411</xdr:rowOff>
    </xdr:to>
    <xdr:sp macro="" textlink="">
      <xdr:nvSpPr>
        <xdr:cNvPr id="204" name="フローチャート: 判断 203"/>
        <xdr:cNvSpPr/>
      </xdr:nvSpPr>
      <xdr:spPr>
        <a:xfrm>
          <a:off x="2286000" y="1411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163588</xdr:rowOff>
    </xdr:from>
    <xdr:ext cx="762000" cy="259045"/>
    <xdr:sp macro="" textlink="">
      <xdr:nvSpPr>
        <xdr:cNvPr id="205" name="テキスト ボックス 204"/>
        <xdr:cNvSpPr txBox="1"/>
      </xdr:nvSpPr>
      <xdr:spPr>
        <a:xfrm>
          <a:off x="1955800" y="1387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136100</xdr:rowOff>
    </xdr:from>
    <xdr:to>
      <xdr:col>7</xdr:col>
      <xdr:colOff>31750</xdr:colOff>
      <xdr:row>82</xdr:row>
      <xdr:rowOff>66250</xdr:rowOff>
    </xdr:to>
    <xdr:sp macro="" textlink="">
      <xdr:nvSpPr>
        <xdr:cNvPr id="206" name="フローチャート: 判断 205"/>
        <xdr:cNvSpPr/>
      </xdr:nvSpPr>
      <xdr:spPr>
        <a:xfrm>
          <a:off x="1397000" y="140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76427</xdr:rowOff>
    </xdr:from>
    <xdr:ext cx="762000" cy="259045"/>
    <xdr:sp macro="" textlink="">
      <xdr:nvSpPr>
        <xdr:cNvPr id="207" name="テキスト ボックス 206"/>
        <xdr:cNvSpPr txBox="1"/>
      </xdr:nvSpPr>
      <xdr:spPr>
        <a:xfrm>
          <a:off x="1066800" y="137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1305</xdr:rowOff>
    </xdr:from>
    <xdr:to>
      <xdr:col>23</xdr:col>
      <xdr:colOff>184150</xdr:colOff>
      <xdr:row>84</xdr:row>
      <xdr:rowOff>102905</xdr:rowOff>
    </xdr:to>
    <xdr:sp macro="" textlink="">
      <xdr:nvSpPr>
        <xdr:cNvPr id="213" name="楕円 212"/>
        <xdr:cNvSpPr/>
      </xdr:nvSpPr>
      <xdr:spPr>
        <a:xfrm>
          <a:off x="4902200" y="144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144832</xdr:rowOff>
    </xdr:from>
    <xdr:ext cx="762000" cy="259045"/>
    <xdr:sp macro="" textlink="">
      <xdr:nvSpPr>
        <xdr:cNvPr id="214" name="人件費・物件費等の状況該当値テキスト"/>
        <xdr:cNvSpPr txBox="1"/>
      </xdr:nvSpPr>
      <xdr:spPr>
        <a:xfrm>
          <a:off x="5041900" y="143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104346</xdr:rowOff>
    </xdr:from>
    <xdr:to>
      <xdr:col>19</xdr:col>
      <xdr:colOff>184150</xdr:colOff>
      <xdr:row>84</xdr:row>
      <xdr:rowOff>34496</xdr:rowOff>
    </xdr:to>
    <xdr:sp macro="" textlink="">
      <xdr:nvSpPr>
        <xdr:cNvPr id="215" name="楕円 214"/>
        <xdr:cNvSpPr/>
      </xdr:nvSpPr>
      <xdr:spPr>
        <a:xfrm>
          <a:off x="4064000" y="143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19273</xdr:rowOff>
    </xdr:from>
    <xdr:ext cx="736600" cy="259045"/>
    <xdr:sp macro="" textlink="">
      <xdr:nvSpPr>
        <xdr:cNvPr id="216" name="テキスト ボックス 215"/>
        <xdr:cNvSpPr txBox="1"/>
      </xdr:nvSpPr>
      <xdr:spPr>
        <a:xfrm>
          <a:off x="3733800" y="1442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105928</xdr:rowOff>
    </xdr:from>
    <xdr:to>
      <xdr:col>15</xdr:col>
      <xdr:colOff>133350</xdr:colOff>
      <xdr:row>84</xdr:row>
      <xdr:rowOff>36078</xdr:rowOff>
    </xdr:to>
    <xdr:sp macro="" textlink="">
      <xdr:nvSpPr>
        <xdr:cNvPr id="217" name="楕円 216"/>
        <xdr:cNvSpPr/>
      </xdr:nvSpPr>
      <xdr:spPr>
        <a:xfrm>
          <a:off x="3175000" y="1433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20855</xdr:rowOff>
    </xdr:from>
    <xdr:ext cx="762000" cy="259045"/>
    <xdr:sp macro="" textlink="">
      <xdr:nvSpPr>
        <xdr:cNvPr id="218" name="テキスト ボックス 217"/>
        <xdr:cNvSpPr txBox="1"/>
      </xdr:nvSpPr>
      <xdr:spPr>
        <a:xfrm>
          <a:off x="2844800" y="1442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162430</xdr:rowOff>
    </xdr:from>
    <xdr:to>
      <xdr:col>11</xdr:col>
      <xdr:colOff>82550</xdr:colOff>
      <xdr:row>83</xdr:row>
      <xdr:rowOff>92580</xdr:rowOff>
    </xdr:to>
    <xdr:sp macro="" textlink="">
      <xdr:nvSpPr>
        <xdr:cNvPr id="219" name="楕円 218"/>
        <xdr:cNvSpPr/>
      </xdr:nvSpPr>
      <xdr:spPr>
        <a:xfrm>
          <a:off x="2286000" y="142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77357</xdr:rowOff>
    </xdr:from>
    <xdr:ext cx="762000" cy="259045"/>
    <xdr:sp macro="" textlink="">
      <xdr:nvSpPr>
        <xdr:cNvPr id="220" name="テキスト ボックス 219"/>
        <xdr:cNvSpPr txBox="1"/>
      </xdr:nvSpPr>
      <xdr:spPr>
        <a:xfrm>
          <a:off x="1955800" y="1430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100078</xdr:rowOff>
    </xdr:from>
    <xdr:to>
      <xdr:col>7</xdr:col>
      <xdr:colOff>31750</xdr:colOff>
      <xdr:row>83</xdr:row>
      <xdr:rowOff>30228</xdr:rowOff>
    </xdr:to>
    <xdr:sp macro="" textlink="">
      <xdr:nvSpPr>
        <xdr:cNvPr id="221" name="楕円 220"/>
        <xdr:cNvSpPr/>
      </xdr:nvSpPr>
      <xdr:spPr>
        <a:xfrm>
          <a:off x="1397000" y="141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15005</xdr:rowOff>
    </xdr:from>
    <xdr:ext cx="762000" cy="259045"/>
    <xdr:sp macro="" textlink="">
      <xdr:nvSpPr>
        <xdr:cNvPr id="222" name="テキスト ボックス 221"/>
        <xdr:cNvSpPr txBox="1"/>
      </xdr:nvSpPr>
      <xdr:spPr>
        <a:xfrm>
          <a:off x="1066800" y="14245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昨年度の数値と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707070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ほぼ変わりなく引き続き類似団体と比較しても概ね同水準である。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今後においても給与体系の適正化に努める。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当町数値「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」とあるが「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」が正当</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当町数値「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」とあるが「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」が正当</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類似団体数値「</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」とあるが「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」が正当</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110066</xdr:rowOff>
    </xdr:to>
    <xdr:cxnSp macro="">
      <xdr:nvCxnSpPr>
        <xdr:cNvPr id="251" name="直線コネクタ 250"/>
        <xdr:cNvCxnSpPr/>
      </xdr:nvCxnSpPr>
      <xdr:spPr>
        <a:xfrm flipV="1">
          <a:off x="17018000" y="13706828"/>
          <a:ext cx="0" cy="1662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2"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3" name="直線コネクタ 252"/>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4"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5" name="直線コネクタ 254"/>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82550</xdr:rowOff>
    </xdr:to>
    <xdr:cxnSp macro="">
      <xdr:nvCxnSpPr>
        <xdr:cNvPr id="256" name="直線コネクタ 255"/>
        <xdr:cNvCxnSpPr/>
      </xdr:nvCxnSpPr>
      <xdr:spPr>
        <a:xfrm flipV="1">
          <a:off x="16179800" y="143637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70855</xdr:rowOff>
    </xdr:from>
    <xdr:ext cx="762000" cy="259045"/>
    <xdr:sp macro="" textlink="">
      <xdr:nvSpPr>
        <xdr:cNvPr id="257" name="給与水準   （国との比較）平均値テキスト"/>
        <xdr:cNvSpPr txBox="1"/>
      </xdr:nvSpPr>
      <xdr:spPr>
        <a:xfrm>
          <a:off x="17106900" y="1447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98778</xdr:rowOff>
    </xdr:from>
    <xdr:to>
      <xdr:col>81</xdr:col>
      <xdr:colOff>95250</xdr:colOff>
      <xdr:row>85</xdr:row>
      <xdr:rowOff>28928</xdr:rowOff>
    </xdr:to>
    <xdr:sp macro="" textlink="">
      <xdr:nvSpPr>
        <xdr:cNvPr id="258" name="フローチャート: 判断 257"/>
        <xdr:cNvSpPr/>
      </xdr:nvSpPr>
      <xdr:spPr>
        <a:xfrm>
          <a:off x="169672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82550</xdr:rowOff>
    </xdr:to>
    <xdr:cxnSp macro="">
      <xdr:nvCxnSpPr>
        <xdr:cNvPr id="259" name="直線コネクタ 258"/>
        <xdr:cNvCxnSpPr/>
      </xdr:nvCxnSpPr>
      <xdr:spPr>
        <a:xfrm>
          <a:off x="15290800" y="14484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60" name="フローチャート: 判断 259"/>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13705</xdr:rowOff>
    </xdr:from>
    <xdr:ext cx="736600" cy="259045"/>
    <xdr:sp macro="" textlink="">
      <xdr:nvSpPr>
        <xdr:cNvPr id="261" name="テキスト ボックス 260"/>
        <xdr:cNvSpPr txBox="1"/>
      </xdr:nvSpPr>
      <xdr:spPr>
        <a:xfrm>
          <a:off x="15798800" y="1458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85</xdr:row>
      <xdr:rowOff>85372</xdr:rowOff>
    </xdr:to>
    <xdr:cxnSp macro="">
      <xdr:nvCxnSpPr>
        <xdr:cNvPr id="262" name="直線コネクタ 261"/>
        <xdr:cNvCxnSpPr/>
      </xdr:nvCxnSpPr>
      <xdr:spPr>
        <a:xfrm flipV="1">
          <a:off x="14401800" y="1448435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125589</xdr:rowOff>
    </xdr:from>
    <xdr:to>
      <xdr:col>73</xdr:col>
      <xdr:colOff>44450</xdr:colOff>
      <xdr:row>85</xdr:row>
      <xdr:rowOff>55739</xdr:rowOff>
    </xdr:to>
    <xdr:sp macro="" textlink="">
      <xdr:nvSpPr>
        <xdr:cNvPr id="263" name="フローチャート: 判断 262"/>
        <xdr:cNvSpPr/>
      </xdr:nvSpPr>
      <xdr:spPr>
        <a:xfrm>
          <a:off x="15240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40516</xdr:rowOff>
    </xdr:from>
    <xdr:ext cx="762000" cy="259045"/>
    <xdr:sp macro="" textlink="">
      <xdr:nvSpPr>
        <xdr:cNvPr id="264" name="テキスト ボックス 263"/>
        <xdr:cNvSpPr txBox="1"/>
      </xdr:nvSpPr>
      <xdr:spPr>
        <a:xfrm>
          <a:off x="14909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85372</xdr:rowOff>
    </xdr:to>
    <xdr:cxnSp macro="">
      <xdr:nvCxnSpPr>
        <xdr:cNvPr id="265" name="直線コネクタ 264"/>
        <xdr:cNvCxnSpPr/>
      </xdr:nvCxnSpPr>
      <xdr:spPr>
        <a:xfrm>
          <a:off x="13512800" y="1457818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7" name="テキスト ボックス 266"/>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8" name="フローチャート: 判断 267"/>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9" name="テキスト ボックス 268"/>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75" name="楕円 274"/>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99077</xdr:rowOff>
    </xdr:from>
    <xdr:ext cx="762000" cy="259045"/>
    <xdr:sp macro="" textlink="">
      <xdr:nvSpPr>
        <xdr:cNvPr id="276"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31750</xdr:rowOff>
    </xdr:from>
    <xdr:to>
      <xdr:col>77</xdr:col>
      <xdr:colOff>95250</xdr:colOff>
      <xdr:row>84</xdr:row>
      <xdr:rowOff>133350</xdr:rowOff>
    </xdr:to>
    <xdr:sp macro="" textlink="">
      <xdr:nvSpPr>
        <xdr:cNvPr id="277" name="楕円 276"/>
        <xdr:cNvSpPr/>
      </xdr:nvSpPr>
      <xdr:spPr>
        <a:xfrm>
          <a:off x="16129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78" name="テキスト ボックス 277"/>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79" name="楕円 278"/>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0" name="テキスト ボックス 279"/>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1" name="楕円 280"/>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82" name="テキスト ボックス 281"/>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83" name="楕円 282"/>
        <xdr:cNvSpPr/>
      </xdr:nvSpPr>
      <xdr:spPr>
        <a:xfrm>
          <a:off x="13462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65916</xdr:rowOff>
    </xdr:from>
    <xdr:ext cx="762000" cy="259045"/>
    <xdr:sp macro="" textlink="">
      <xdr:nvSpPr>
        <xdr:cNvPr id="284" name="テキスト ボックス 283"/>
        <xdr:cNvSpPr txBox="1"/>
      </xdr:nvSpPr>
      <xdr:spPr>
        <a:xfrm>
          <a:off x="13131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定員適正化計画に基づき、職員数は減少しているが、類似団体平均の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人と比較すると当町は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人上回っている状況である。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この要因は、合併したことにより面積も拡大し、旧行政区単位に支所や保育所等の施設を有していることが数値を引き上げている。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今後においても、定員適正化計画に基づき退職不補充などによる削減を実施するなど適正な定員管理に努める。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1" name="直線コネクタ 300"/>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2" name="テキスト ボックス 301"/>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3" name="直線コネクタ 302"/>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4" name="テキスト ボックス 303"/>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5" name="直線コネクタ 304"/>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6" name="テキスト ボックス 305"/>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7" name="直線コネクタ 306"/>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8" name="テキスト ボックス 307"/>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123139</xdr:rowOff>
    </xdr:from>
    <xdr:to>
      <xdr:col>81</xdr:col>
      <xdr:colOff>44450</xdr:colOff>
      <xdr:row>65</xdr:row>
      <xdr:rowOff>42139</xdr:rowOff>
    </xdr:to>
    <xdr:cxnSp macro="">
      <xdr:nvCxnSpPr>
        <xdr:cNvPr id="312" name="直線コネクタ 311"/>
        <xdr:cNvCxnSpPr/>
      </xdr:nvCxnSpPr>
      <xdr:spPr>
        <a:xfrm flipV="1">
          <a:off x="17018000" y="10067239"/>
          <a:ext cx="0" cy="111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14216</xdr:rowOff>
    </xdr:from>
    <xdr:ext cx="762000" cy="259045"/>
    <xdr:sp macro="" textlink="">
      <xdr:nvSpPr>
        <xdr:cNvPr id="313" name="定員管理の状況最小値テキスト"/>
        <xdr:cNvSpPr txBox="1"/>
      </xdr:nvSpPr>
      <xdr:spPr>
        <a:xfrm>
          <a:off x="17106900" y="111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42139</xdr:rowOff>
    </xdr:from>
    <xdr:to>
      <xdr:col>81</xdr:col>
      <xdr:colOff>133350</xdr:colOff>
      <xdr:row>65</xdr:row>
      <xdr:rowOff>42139</xdr:rowOff>
    </xdr:to>
    <xdr:cxnSp macro="">
      <xdr:nvCxnSpPr>
        <xdr:cNvPr id="314" name="直線コネクタ 313"/>
        <xdr:cNvCxnSpPr/>
      </xdr:nvCxnSpPr>
      <xdr:spPr>
        <a:xfrm>
          <a:off x="16929100" y="11186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38066</xdr:rowOff>
    </xdr:from>
    <xdr:ext cx="762000" cy="259045"/>
    <xdr:sp macro="" textlink="">
      <xdr:nvSpPr>
        <xdr:cNvPr id="315" name="定員管理の状況最大値テキスト"/>
        <xdr:cNvSpPr txBox="1"/>
      </xdr:nvSpPr>
      <xdr:spPr>
        <a:xfrm>
          <a:off x="17106900" y="98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123139</xdr:rowOff>
    </xdr:from>
    <xdr:to>
      <xdr:col>81</xdr:col>
      <xdr:colOff>133350</xdr:colOff>
      <xdr:row>58</xdr:row>
      <xdr:rowOff>123139</xdr:rowOff>
    </xdr:to>
    <xdr:cxnSp macro="">
      <xdr:nvCxnSpPr>
        <xdr:cNvPr id="316" name="直線コネクタ 315"/>
        <xdr:cNvCxnSpPr/>
      </xdr:nvCxnSpPr>
      <xdr:spPr>
        <a:xfrm>
          <a:off x="16929100" y="10067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18999</xdr:rowOff>
    </xdr:from>
    <xdr:to>
      <xdr:col>81</xdr:col>
      <xdr:colOff>44450</xdr:colOff>
      <xdr:row>61</xdr:row>
      <xdr:rowOff>34925</xdr:rowOff>
    </xdr:to>
    <xdr:cxnSp macro="">
      <xdr:nvCxnSpPr>
        <xdr:cNvPr id="317" name="直線コネクタ 316"/>
        <xdr:cNvCxnSpPr/>
      </xdr:nvCxnSpPr>
      <xdr:spPr>
        <a:xfrm flipV="1">
          <a:off x="16179800" y="10477449"/>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91026</xdr:rowOff>
    </xdr:from>
    <xdr:ext cx="762000" cy="259045"/>
    <xdr:sp macro="" textlink="">
      <xdr:nvSpPr>
        <xdr:cNvPr id="318" name="定員管理の状況平均値テキスト"/>
        <xdr:cNvSpPr txBox="1"/>
      </xdr:nvSpPr>
      <xdr:spPr>
        <a:xfrm>
          <a:off x="17106900" y="102065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74499</xdr:rowOff>
    </xdr:from>
    <xdr:to>
      <xdr:col>81</xdr:col>
      <xdr:colOff>95250</xdr:colOff>
      <xdr:row>61</xdr:row>
      <xdr:rowOff>4649</xdr:rowOff>
    </xdr:to>
    <xdr:sp macro="" textlink="">
      <xdr:nvSpPr>
        <xdr:cNvPr id="319" name="フローチャート: 判断 318"/>
        <xdr:cNvSpPr/>
      </xdr:nvSpPr>
      <xdr:spPr>
        <a:xfrm>
          <a:off x="169672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34925</xdr:rowOff>
    </xdr:from>
    <xdr:to>
      <xdr:col>77</xdr:col>
      <xdr:colOff>44450</xdr:colOff>
      <xdr:row>61</xdr:row>
      <xdr:rowOff>46990</xdr:rowOff>
    </xdr:to>
    <xdr:cxnSp macro="">
      <xdr:nvCxnSpPr>
        <xdr:cNvPr id="320" name="直線コネクタ 319"/>
        <xdr:cNvCxnSpPr/>
      </xdr:nvCxnSpPr>
      <xdr:spPr>
        <a:xfrm flipV="1">
          <a:off x="15290800" y="104933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51816</xdr:rowOff>
    </xdr:from>
    <xdr:to>
      <xdr:col>77</xdr:col>
      <xdr:colOff>95250</xdr:colOff>
      <xdr:row>60</xdr:row>
      <xdr:rowOff>153416</xdr:rowOff>
    </xdr:to>
    <xdr:sp macro="" textlink="">
      <xdr:nvSpPr>
        <xdr:cNvPr id="321" name="フローチャート: 判断 320"/>
        <xdr:cNvSpPr/>
      </xdr:nvSpPr>
      <xdr:spPr>
        <a:xfrm>
          <a:off x="16129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22" name="テキスト ボックス 321"/>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23343</xdr:rowOff>
    </xdr:from>
    <xdr:to>
      <xdr:col>72</xdr:col>
      <xdr:colOff>203200</xdr:colOff>
      <xdr:row>61</xdr:row>
      <xdr:rowOff>46990</xdr:rowOff>
    </xdr:to>
    <xdr:cxnSp macro="">
      <xdr:nvCxnSpPr>
        <xdr:cNvPr id="323" name="直線コネクタ 322"/>
        <xdr:cNvCxnSpPr/>
      </xdr:nvCxnSpPr>
      <xdr:spPr>
        <a:xfrm>
          <a:off x="14401800" y="10481793"/>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41681</xdr:rowOff>
    </xdr:from>
    <xdr:to>
      <xdr:col>73</xdr:col>
      <xdr:colOff>44450</xdr:colOff>
      <xdr:row>60</xdr:row>
      <xdr:rowOff>143281</xdr:rowOff>
    </xdr:to>
    <xdr:sp macro="" textlink="">
      <xdr:nvSpPr>
        <xdr:cNvPr id="324" name="フローチャート: 判断 323"/>
        <xdr:cNvSpPr/>
      </xdr:nvSpPr>
      <xdr:spPr>
        <a:xfrm>
          <a:off x="15240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153458</xdr:rowOff>
    </xdr:from>
    <xdr:ext cx="762000" cy="259045"/>
    <xdr:sp macro="" textlink="">
      <xdr:nvSpPr>
        <xdr:cNvPr id="325" name="テキスト ボックス 324"/>
        <xdr:cNvSpPr txBox="1"/>
      </xdr:nvSpPr>
      <xdr:spPr>
        <a:xfrm>
          <a:off x="14909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23343</xdr:rowOff>
    </xdr:from>
    <xdr:to>
      <xdr:col>68</xdr:col>
      <xdr:colOff>152400</xdr:colOff>
      <xdr:row>61</xdr:row>
      <xdr:rowOff>33960</xdr:rowOff>
    </xdr:to>
    <xdr:cxnSp macro="">
      <xdr:nvCxnSpPr>
        <xdr:cNvPr id="326" name="直線コネクタ 325"/>
        <xdr:cNvCxnSpPr/>
      </xdr:nvCxnSpPr>
      <xdr:spPr>
        <a:xfrm flipV="1">
          <a:off x="13512800" y="10481793"/>
          <a:ext cx="889000" cy="1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7417</xdr:rowOff>
    </xdr:from>
    <xdr:to>
      <xdr:col>68</xdr:col>
      <xdr:colOff>203200</xdr:colOff>
      <xdr:row>60</xdr:row>
      <xdr:rowOff>109017</xdr:rowOff>
    </xdr:to>
    <xdr:sp macro="" textlink="">
      <xdr:nvSpPr>
        <xdr:cNvPr id="327" name="フローチャート: 判断 326"/>
        <xdr:cNvSpPr/>
      </xdr:nvSpPr>
      <xdr:spPr>
        <a:xfrm>
          <a:off x="14351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119194</xdr:rowOff>
    </xdr:from>
    <xdr:ext cx="762000" cy="259045"/>
    <xdr:sp macro="" textlink="">
      <xdr:nvSpPr>
        <xdr:cNvPr id="328" name="テキスト ボックス 327"/>
        <xdr:cNvSpPr txBox="1"/>
      </xdr:nvSpPr>
      <xdr:spPr>
        <a:xfrm>
          <a:off x="14020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26721</xdr:rowOff>
    </xdr:from>
    <xdr:to>
      <xdr:col>64</xdr:col>
      <xdr:colOff>152400</xdr:colOff>
      <xdr:row>60</xdr:row>
      <xdr:rowOff>128321</xdr:rowOff>
    </xdr:to>
    <xdr:sp macro="" textlink="">
      <xdr:nvSpPr>
        <xdr:cNvPr id="329" name="フローチャート: 判断 328"/>
        <xdr:cNvSpPr/>
      </xdr:nvSpPr>
      <xdr:spPr>
        <a:xfrm>
          <a:off x="13462000" y="103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138498</xdr:rowOff>
    </xdr:from>
    <xdr:ext cx="762000" cy="259045"/>
    <xdr:sp macro="" textlink="">
      <xdr:nvSpPr>
        <xdr:cNvPr id="330" name="テキスト ボックス 329"/>
        <xdr:cNvSpPr txBox="1"/>
      </xdr:nvSpPr>
      <xdr:spPr>
        <a:xfrm>
          <a:off x="13131800" y="10082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139649</xdr:rowOff>
    </xdr:from>
    <xdr:to>
      <xdr:col>81</xdr:col>
      <xdr:colOff>95250</xdr:colOff>
      <xdr:row>61</xdr:row>
      <xdr:rowOff>69799</xdr:rowOff>
    </xdr:to>
    <xdr:sp macro="" textlink="">
      <xdr:nvSpPr>
        <xdr:cNvPr id="336" name="楕円 335"/>
        <xdr:cNvSpPr/>
      </xdr:nvSpPr>
      <xdr:spPr>
        <a:xfrm>
          <a:off x="16967200" y="1042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111726</xdr:rowOff>
    </xdr:from>
    <xdr:ext cx="762000" cy="259045"/>
    <xdr:sp macro="" textlink="">
      <xdr:nvSpPr>
        <xdr:cNvPr id="337" name="定員管理の状況該当値テキスト"/>
        <xdr:cNvSpPr txBox="1"/>
      </xdr:nvSpPr>
      <xdr:spPr>
        <a:xfrm>
          <a:off x="17106900" y="1039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155575</xdr:rowOff>
    </xdr:from>
    <xdr:to>
      <xdr:col>77</xdr:col>
      <xdr:colOff>95250</xdr:colOff>
      <xdr:row>61</xdr:row>
      <xdr:rowOff>85725</xdr:rowOff>
    </xdr:to>
    <xdr:sp macro="" textlink="">
      <xdr:nvSpPr>
        <xdr:cNvPr id="338" name="楕円 337"/>
        <xdr:cNvSpPr/>
      </xdr:nvSpPr>
      <xdr:spPr>
        <a:xfrm>
          <a:off x="16129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70502</xdr:rowOff>
    </xdr:from>
    <xdr:ext cx="736600" cy="259045"/>
    <xdr:sp macro="" textlink="">
      <xdr:nvSpPr>
        <xdr:cNvPr id="339" name="テキスト ボックス 338"/>
        <xdr:cNvSpPr txBox="1"/>
      </xdr:nvSpPr>
      <xdr:spPr>
        <a:xfrm>
          <a:off x="15798800" y="10528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167640</xdr:rowOff>
    </xdr:from>
    <xdr:to>
      <xdr:col>73</xdr:col>
      <xdr:colOff>44450</xdr:colOff>
      <xdr:row>61</xdr:row>
      <xdr:rowOff>97790</xdr:rowOff>
    </xdr:to>
    <xdr:sp macro="" textlink="">
      <xdr:nvSpPr>
        <xdr:cNvPr id="340" name="楕円 339"/>
        <xdr:cNvSpPr/>
      </xdr:nvSpPr>
      <xdr:spPr>
        <a:xfrm>
          <a:off x="15240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82567</xdr:rowOff>
    </xdr:from>
    <xdr:ext cx="762000" cy="259045"/>
    <xdr:sp macro="" textlink="">
      <xdr:nvSpPr>
        <xdr:cNvPr id="341" name="テキスト ボックス 340"/>
        <xdr:cNvSpPr txBox="1"/>
      </xdr:nvSpPr>
      <xdr:spPr>
        <a:xfrm>
          <a:off x="14909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143993</xdr:rowOff>
    </xdr:from>
    <xdr:to>
      <xdr:col>68</xdr:col>
      <xdr:colOff>203200</xdr:colOff>
      <xdr:row>61</xdr:row>
      <xdr:rowOff>74143</xdr:rowOff>
    </xdr:to>
    <xdr:sp macro="" textlink="">
      <xdr:nvSpPr>
        <xdr:cNvPr id="342" name="楕円 341"/>
        <xdr:cNvSpPr/>
      </xdr:nvSpPr>
      <xdr:spPr>
        <a:xfrm>
          <a:off x="14351000" y="104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58920</xdr:rowOff>
    </xdr:from>
    <xdr:ext cx="762000" cy="259045"/>
    <xdr:sp macro="" textlink="">
      <xdr:nvSpPr>
        <xdr:cNvPr id="343" name="テキスト ボックス 342"/>
        <xdr:cNvSpPr txBox="1"/>
      </xdr:nvSpPr>
      <xdr:spPr>
        <a:xfrm>
          <a:off x="14020800" y="1051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154610</xdr:rowOff>
    </xdr:from>
    <xdr:to>
      <xdr:col>64</xdr:col>
      <xdr:colOff>152400</xdr:colOff>
      <xdr:row>61</xdr:row>
      <xdr:rowOff>84760</xdr:rowOff>
    </xdr:to>
    <xdr:sp macro="" textlink="">
      <xdr:nvSpPr>
        <xdr:cNvPr id="344" name="楕円 343"/>
        <xdr:cNvSpPr/>
      </xdr:nvSpPr>
      <xdr:spPr>
        <a:xfrm>
          <a:off x="13462000" y="1044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69537</xdr:rowOff>
    </xdr:from>
    <xdr:ext cx="762000" cy="259045"/>
    <xdr:sp macro="" textlink="">
      <xdr:nvSpPr>
        <xdr:cNvPr id="345" name="テキスト ボックス 344"/>
        <xdr:cNvSpPr txBox="1"/>
      </xdr:nvSpPr>
      <xdr:spPr>
        <a:xfrm>
          <a:off x="13131800" y="1052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ポイント下回るまで改善されてきている。これは、元利償還金償還額のピークを過ぎ、更には計画的な繰上償還により償還額が減少しているためである。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しかし、全国及び北海道平均と比較すると低い割合とは言えないことから、公債費の適性管理を図り当該比率のさらなる改善を図っていきたい。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1" name="テキスト ボックス 370"/>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143510</xdr:rowOff>
    </xdr:to>
    <xdr:cxnSp macro="">
      <xdr:nvCxnSpPr>
        <xdr:cNvPr id="374" name="直線コネクタ 373"/>
        <xdr:cNvCxnSpPr/>
      </xdr:nvCxnSpPr>
      <xdr:spPr>
        <a:xfrm flipV="1">
          <a:off x="17018000" y="626110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5"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6" name="直線コネクタ 375"/>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40</xdr:row>
      <xdr:rowOff>6350</xdr:rowOff>
    </xdr:to>
    <xdr:cxnSp macro="">
      <xdr:nvCxnSpPr>
        <xdr:cNvPr id="379" name="直線コネクタ 378"/>
        <xdr:cNvCxnSpPr/>
      </xdr:nvCxnSpPr>
      <xdr:spPr>
        <a:xfrm flipV="1">
          <a:off x="16179800" y="685630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163423</xdr:rowOff>
    </xdr:from>
    <xdr:ext cx="762000" cy="259045"/>
    <xdr:sp macro="" textlink="">
      <xdr:nvSpPr>
        <xdr:cNvPr id="380" name="公債費負担の状況平均値テキスト"/>
        <xdr:cNvSpPr txBox="1"/>
      </xdr:nvSpPr>
      <xdr:spPr>
        <a:xfrm>
          <a:off x="17106900" y="68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81" name="フローチャート: 判断 380"/>
        <xdr:cNvSpPr/>
      </xdr:nvSpPr>
      <xdr:spPr>
        <a:xfrm>
          <a:off x="16967200" y="687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6350</xdr:rowOff>
    </xdr:from>
    <xdr:to>
      <xdr:col>77</xdr:col>
      <xdr:colOff>44450</xdr:colOff>
      <xdr:row>40</xdr:row>
      <xdr:rowOff>22437</xdr:rowOff>
    </xdr:to>
    <xdr:cxnSp macro="">
      <xdr:nvCxnSpPr>
        <xdr:cNvPr id="382" name="直線コネクタ 381"/>
        <xdr:cNvCxnSpPr/>
      </xdr:nvCxnSpPr>
      <xdr:spPr>
        <a:xfrm flipV="1">
          <a:off x="15290800" y="686435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3810</xdr:rowOff>
    </xdr:from>
    <xdr:to>
      <xdr:col>77</xdr:col>
      <xdr:colOff>95250</xdr:colOff>
      <xdr:row>40</xdr:row>
      <xdr:rowOff>105410</xdr:rowOff>
    </xdr:to>
    <xdr:sp macro="" textlink="">
      <xdr:nvSpPr>
        <xdr:cNvPr id="383" name="フローチャート: 判断 382"/>
        <xdr:cNvSpPr/>
      </xdr:nvSpPr>
      <xdr:spPr>
        <a:xfrm>
          <a:off x="16129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384" name="テキスト ボックス 383"/>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22437</xdr:rowOff>
    </xdr:from>
    <xdr:to>
      <xdr:col>72</xdr:col>
      <xdr:colOff>203200</xdr:colOff>
      <xdr:row>40</xdr:row>
      <xdr:rowOff>30480</xdr:rowOff>
    </xdr:to>
    <xdr:cxnSp macro="">
      <xdr:nvCxnSpPr>
        <xdr:cNvPr id="385" name="直線コネクタ 384"/>
        <xdr:cNvCxnSpPr/>
      </xdr:nvCxnSpPr>
      <xdr:spPr>
        <a:xfrm flipV="1">
          <a:off x="14401800" y="68804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159173</xdr:rowOff>
    </xdr:from>
    <xdr:to>
      <xdr:col>73</xdr:col>
      <xdr:colOff>44450</xdr:colOff>
      <xdr:row>40</xdr:row>
      <xdr:rowOff>89323</xdr:rowOff>
    </xdr:to>
    <xdr:sp macro="" textlink="">
      <xdr:nvSpPr>
        <xdr:cNvPr id="386" name="フローチャート: 判断 385"/>
        <xdr:cNvSpPr/>
      </xdr:nvSpPr>
      <xdr:spPr>
        <a:xfrm>
          <a:off x="15240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74100</xdr:rowOff>
    </xdr:from>
    <xdr:ext cx="762000" cy="259045"/>
    <xdr:sp macro="" textlink="">
      <xdr:nvSpPr>
        <xdr:cNvPr id="387" name="テキスト ボックス 386"/>
        <xdr:cNvSpPr txBox="1"/>
      </xdr:nvSpPr>
      <xdr:spPr>
        <a:xfrm>
          <a:off x="14909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30480</xdr:rowOff>
    </xdr:from>
    <xdr:to>
      <xdr:col>68</xdr:col>
      <xdr:colOff>152400</xdr:colOff>
      <xdr:row>40</xdr:row>
      <xdr:rowOff>30480</xdr:rowOff>
    </xdr:to>
    <xdr:cxnSp macro="">
      <xdr:nvCxnSpPr>
        <xdr:cNvPr id="388" name="直線コネクタ 387"/>
        <xdr:cNvCxnSpPr/>
      </xdr:nvCxnSpPr>
      <xdr:spPr>
        <a:xfrm>
          <a:off x="13512800" y="688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159173</xdr:rowOff>
    </xdr:from>
    <xdr:to>
      <xdr:col>68</xdr:col>
      <xdr:colOff>203200</xdr:colOff>
      <xdr:row>40</xdr:row>
      <xdr:rowOff>89323</xdr:rowOff>
    </xdr:to>
    <xdr:sp macro="" textlink="">
      <xdr:nvSpPr>
        <xdr:cNvPr id="389" name="フローチャート: 判断 388"/>
        <xdr:cNvSpPr/>
      </xdr:nvSpPr>
      <xdr:spPr>
        <a:xfrm>
          <a:off x="14351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74100</xdr:rowOff>
    </xdr:from>
    <xdr:ext cx="762000" cy="259045"/>
    <xdr:sp macro="" textlink="">
      <xdr:nvSpPr>
        <xdr:cNvPr id="390" name="テキスト ボックス 389"/>
        <xdr:cNvSpPr txBox="1"/>
      </xdr:nvSpPr>
      <xdr:spPr>
        <a:xfrm>
          <a:off x="14020800" y="693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1" name="フローチャート: 判断 390"/>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75371</xdr:rowOff>
    </xdr:from>
    <xdr:ext cx="762000" cy="259045"/>
    <xdr:sp macro="" textlink="">
      <xdr:nvSpPr>
        <xdr:cNvPr id="392" name="テキスト ボックス 391"/>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398" name="楕円 397"/>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399" name="公債費負担の状況該当値テキスト"/>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127000</xdr:rowOff>
    </xdr:from>
    <xdr:to>
      <xdr:col>77</xdr:col>
      <xdr:colOff>95250</xdr:colOff>
      <xdr:row>40</xdr:row>
      <xdr:rowOff>57150</xdr:rowOff>
    </xdr:to>
    <xdr:sp macro="" textlink="">
      <xdr:nvSpPr>
        <xdr:cNvPr id="400" name="楕円 399"/>
        <xdr:cNvSpPr/>
      </xdr:nvSpPr>
      <xdr:spPr>
        <a:xfrm>
          <a:off x="16129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67327</xdr:rowOff>
    </xdr:from>
    <xdr:ext cx="736600" cy="259045"/>
    <xdr:sp macro="" textlink="">
      <xdr:nvSpPr>
        <xdr:cNvPr id="401" name="テキスト ボックス 400"/>
        <xdr:cNvSpPr txBox="1"/>
      </xdr:nvSpPr>
      <xdr:spPr>
        <a:xfrm>
          <a:off x="15798800" y="658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143087</xdr:rowOff>
    </xdr:from>
    <xdr:to>
      <xdr:col>73</xdr:col>
      <xdr:colOff>44450</xdr:colOff>
      <xdr:row>40</xdr:row>
      <xdr:rowOff>73237</xdr:rowOff>
    </xdr:to>
    <xdr:sp macro="" textlink="">
      <xdr:nvSpPr>
        <xdr:cNvPr id="402" name="楕円 401"/>
        <xdr:cNvSpPr/>
      </xdr:nvSpPr>
      <xdr:spPr>
        <a:xfrm>
          <a:off x="152400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83414</xdr:rowOff>
    </xdr:from>
    <xdr:ext cx="762000" cy="259045"/>
    <xdr:sp macro="" textlink="">
      <xdr:nvSpPr>
        <xdr:cNvPr id="403" name="テキスト ボックス 402"/>
        <xdr:cNvSpPr txBox="1"/>
      </xdr:nvSpPr>
      <xdr:spPr>
        <a:xfrm>
          <a:off x="14909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151130</xdr:rowOff>
    </xdr:from>
    <xdr:to>
      <xdr:col>68</xdr:col>
      <xdr:colOff>203200</xdr:colOff>
      <xdr:row>40</xdr:row>
      <xdr:rowOff>81280</xdr:rowOff>
    </xdr:to>
    <xdr:sp macro="" textlink="">
      <xdr:nvSpPr>
        <xdr:cNvPr id="404" name="楕円 403"/>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405" name="テキスト ボックス 404"/>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151130</xdr:rowOff>
    </xdr:from>
    <xdr:to>
      <xdr:col>64</xdr:col>
      <xdr:colOff>152400</xdr:colOff>
      <xdr:row>40</xdr:row>
      <xdr:rowOff>81280</xdr:rowOff>
    </xdr:to>
    <xdr:sp macro="" textlink="">
      <xdr:nvSpPr>
        <xdr:cNvPr id="406" name="楕円 405"/>
        <xdr:cNvSpPr/>
      </xdr:nvSpPr>
      <xdr:spPr>
        <a:xfrm>
          <a:off x="13462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66057</xdr:rowOff>
    </xdr:from>
    <xdr:ext cx="762000" cy="259045"/>
    <xdr:sp macro="" textlink="">
      <xdr:nvSpPr>
        <xdr:cNvPr id="407" name="テキスト ボックス 406"/>
        <xdr:cNvSpPr txBox="1"/>
      </xdr:nvSpPr>
      <xdr:spPr>
        <a:xfrm>
          <a:off x="13131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事務事業の見直しによる起債借入の抑制、積極的な繰上償還による地方債の残高の減や、町の将来負担を見据え充当可能基金への積み立て等により比率が改善する結果となった。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今後においても公債費の適性管理や充当可能基金等の適切な運用を図り、当該比率を維持していきたい。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2661</xdr:rowOff>
    </xdr:to>
    <xdr:cxnSp macro="">
      <xdr:nvCxnSpPr>
        <xdr:cNvPr id="438" name="直線コネクタ 437"/>
        <xdr:cNvCxnSpPr/>
      </xdr:nvCxnSpPr>
      <xdr:spPr>
        <a:xfrm flipV="1">
          <a:off x="17018000" y="2313214"/>
          <a:ext cx="0" cy="16327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146188</xdr:rowOff>
    </xdr:from>
    <xdr:ext cx="762000" cy="259045"/>
    <xdr:sp macro="" textlink="">
      <xdr:nvSpPr>
        <xdr:cNvPr id="439" name="将来負担の状況最小値テキスト"/>
        <xdr:cNvSpPr txBox="1"/>
      </xdr:nvSpPr>
      <xdr:spPr>
        <a:xfrm>
          <a:off x="17106900" y="3918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2661</xdr:rowOff>
    </xdr:from>
    <xdr:to>
      <xdr:col>81</xdr:col>
      <xdr:colOff>133350</xdr:colOff>
      <xdr:row>23</xdr:row>
      <xdr:rowOff>2661</xdr:rowOff>
    </xdr:to>
    <xdr:cxnSp macro="">
      <xdr:nvCxnSpPr>
        <xdr:cNvPr id="440" name="直線コネクタ 439"/>
        <xdr:cNvCxnSpPr/>
      </xdr:nvCxnSpPr>
      <xdr:spPr>
        <a:xfrm>
          <a:off x="16929100" y="3946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北海道せたな町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6,948
6,886
638.68
9,770,359
9,526,714
234,207
5,787,966
7,446,243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人当たりの職員数が類似団体平均を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回っているため経常収支比率に占める人件費の割合が高くなっている。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これを抑制するため「定員適正化計画」を策定・実行し、適正な定員管理を行っているが、今年度においては北海道平均を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回る結果となっているため、今後においても人件費の抑制を図り適正な定員管理を行っていく。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42</xdr:row>
      <xdr:rowOff>5080</xdr:rowOff>
    </xdr:to>
    <xdr:cxnSp macro="">
      <xdr:nvCxnSpPr>
        <xdr:cNvPr id="61" name="直線コネクタ 60"/>
        <xdr:cNvCxnSpPr/>
      </xdr:nvCxnSpPr>
      <xdr:spPr>
        <a:xfrm flipV="1">
          <a:off x="4826000" y="57886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148607</xdr:rowOff>
    </xdr:from>
    <xdr:ext cx="762000" cy="259045"/>
    <xdr:sp macro="" textlink="">
      <xdr:nvSpPr>
        <xdr:cNvPr id="62" name="人件費最小値テキスト"/>
        <xdr:cNvSpPr txBox="1"/>
      </xdr:nvSpPr>
      <xdr:spPr>
        <a:xfrm>
          <a:off x="4914900" y="717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xdr:rowOff>
    </xdr:from>
    <xdr:to>
      <xdr:col>24</xdr:col>
      <xdr:colOff>114300</xdr:colOff>
      <xdr:row>42</xdr:row>
      <xdr:rowOff>5080</xdr:rowOff>
    </xdr:to>
    <xdr:cxnSp macro="">
      <xdr:nvCxnSpPr>
        <xdr:cNvPr id="63" name="直線コネクタ 62"/>
        <xdr:cNvCxnSpPr/>
      </xdr:nvCxnSpPr>
      <xdr:spPr>
        <a:xfrm>
          <a:off x="4737100" y="720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157480</xdr:rowOff>
    </xdr:to>
    <xdr:cxnSp macro="">
      <xdr:nvCxnSpPr>
        <xdr:cNvPr id="66" name="直線コネクタ 65"/>
        <xdr:cNvCxnSpPr/>
      </xdr:nvCxnSpPr>
      <xdr:spPr>
        <a:xfrm flipV="1">
          <a:off x="3987800" y="62306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46990</xdr:rowOff>
    </xdr:to>
    <xdr:cxnSp macro="">
      <xdr:nvCxnSpPr>
        <xdr:cNvPr id="69" name="直線コネクタ 68"/>
        <xdr:cNvCxnSpPr/>
      </xdr:nvCxnSpPr>
      <xdr:spPr>
        <a:xfrm flipV="1">
          <a:off x="3098800" y="6329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85090</xdr:rowOff>
    </xdr:to>
    <xdr:cxnSp macro="">
      <xdr:nvCxnSpPr>
        <xdr:cNvPr id="72" name="直線コネクタ 71"/>
        <xdr:cNvCxnSpPr/>
      </xdr:nvCxnSpPr>
      <xdr:spPr>
        <a:xfrm flipV="1">
          <a:off x="2209800" y="63906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37</xdr:row>
      <xdr:rowOff>85090</xdr:rowOff>
    </xdr:to>
    <xdr:cxnSp macro="">
      <xdr:nvCxnSpPr>
        <xdr:cNvPr id="75" name="直線コネクタ 74"/>
        <xdr:cNvCxnSpPr/>
      </xdr:nvCxnSpPr>
      <xdr:spPr>
        <a:xfrm>
          <a:off x="1320800" y="616204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139717</xdr:rowOff>
    </xdr:from>
    <xdr:ext cx="762000" cy="259045"/>
    <xdr:sp macro="" textlink="">
      <xdr:nvSpPr>
        <xdr:cNvPr id="79" name="テキスト ボックス 78"/>
        <xdr:cNvSpPr txBox="1"/>
      </xdr:nvSpPr>
      <xdr:spPr>
        <a:xfrm>
          <a:off x="939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5" name="楕円 84"/>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24147</xdr:rowOff>
    </xdr:from>
    <xdr:ext cx="762000" cy="259045"/>
    <xdr:sp macro="" textlink="">
      <xdr:nvSpPr>
        <xdr:cNvPr id="86" name="人件費該当値テキスト"/>
        <xdr:cNvSpPr txBox="1"/>
      </xdr:nvSpPr>
      <xdr:spPr>
        <a:xfrm>
          <a:off x="49149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3" name="楕円 92"/>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4" name="テキスト ボックス 93"/>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事務事業の見直しや徹底したコスト削減に努めた結果、類似団体平均と比較し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ポイント下回る結果となった。今後も、弾力的な財政運営に向けより一層の取り組みを実施する。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6" name="直線コネクタ 125"/>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7" name="物件費最小値テキスト"/>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8" name="直線コネクタ 127"/>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9" name="物件費最大値テキスト"/>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30" name="直線コネクタ 129"/>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136525</xdr:rowOff>
    </xdr:from>
    <xdr:to>
      <xdr:col>82</xdr:col>
      <xdr:colOff>107950</xdr:colOff>
      <xdr:row>15</xdr:row>
      <xdr:rowOff>69850</xdr:rowOff>
    </xdr:to>
    <xdr:cxnSp macro="">
      <xdr:nvCxnSpPr>
        <xdr:cNvPr id="131" name="直線コネクタ 130"/>
        <xdr:cNvCxnSpPr/>
      </xdr:nvCxnSpPr>
      <xdr:spPr>
        <a:xfrm>
          <a:off x="15671800" y="2536825"/>
          <a:ext cx="8382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67327</xdr:rowOff>
    </xdr:from>
    <xdr:ext cx="762000" cy="259045"/>
    <xdr:sp macro="" textlink="">
      <xdr:nvSpPr>
        <xdr:cNvPr id="132" name="物件費平均値テキスト"/>
        <xdr:cNvSpPr txBox="1"/>
      </xdr:nvSpPr>
      <xdr:spPr>
        <a:xfrm>
          <a:off x="16598900" y="281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95250</xdr:rowOff>
    </xdr:from>
    <xdr:to>
      <xdr:col>82</xdr:col>
      <xdr:colOff>158750</xdr:colOff>
      <xdr:row>17</xdr:row>
      <xdr:rowOff>25400</xdr:rowOff>
    </xdr:to>
    <xdr:sp macro="" textlink="">
      <xdr:nvSpPr>
        <xdr:cNvPr id="133" name="フローチャート: 判断 132"/>
        <xdr:cNvSpPr/>
      </xdr:nvSpPr>
      <xdr:spPr>
        <a:xfrm>
          <a:off x="164592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14</xdr:row>
      <xdr:rowOff>136525</xdr:rowOff>
    </xdr:to>
    <xdr:cxnSp macro="">
      <xdr:nvCxnSpPr>
        <xdr:cNvPr id="134" name="直線コネクタ 133"/>
        <xdr:cNvCxnSpPr/>
      </xdr:nvCxnSpPr>
      <xdr:spPr>
        <a:xfrm>
          <a:off x="14782800" y="2508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5" name="フローチャート: 判断 134"/>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143527</xdr:rowOff>
    </xdr:from>
    <xdr:ext cx="736600" cy="259045"/>
    <xdr:sp macro="" textlink="">
      <xdr:nvSpPr>
        <xdr:cNvPr id="136" name="テキスト ボックス 135"/>
        <xdr:cNvSpPr txBox="1"/>
      </xdr:nvSpPr>
      <xdr:spPr>
        <a:xfrm>
          <a:off x="15290800" y="288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107950</xdr:rowOff>
    </xdr:from>
    <xdr:to>
      <xdr:col>73</xdr:col>
      <xdr:colOff>180975</xdr:colOff>
      <xdr:row>14</xdr:row>
      <xdr:rowOff>155575</xdr:rowOff>
    </xdr:to>
    <xdr:cxnSp macro="">
      <xdr:nvCxnSpPr>
        <xdr:cNvPr id="137" name="直線コネクタ 136"/>
        <xdr:cNvCxnSpPr/>
      </xdr:nvCxnSpPr>
      <xdr:spPr>
        <a:xfrm flipV="1">
          <a:off x="13893800" y="25082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142875</xdr:rowOff>
    </xdr:from>
    <xdr:to>
      <xdr:col>74</xdr:col>
      <xdr:colOff>31750</xdr:colOff>
      <xdr:row>16</xdr:row>
      <xdr:rowOff>73025</xdr:rowOff>
    </xdr:to>
    <xdr:sp macro="" textlink="">
      <xdr:nvSpPr>
        <xdr:cNvPr id="138" name="フローチャート: 判断 137"/>
        <xdr:cNvSpPr/>
      </xdr:nvSpPr>
      <xdr:spPr>
        <a:xfrm>
          <a:off x="14732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57802</xdr:rowOff>
    </xdr:from>
    <xdr:ext cx="762000" cy="259045"/>
    <xdr:sp macro="" textlink="">
      <xdr:nvSpPr>
        <xdr:cNvPr id="139" name="テキスト ボックス 138"/>
        <xdr:cNvSpPr txBox="1"/>
      </xdr:nvSpPr>
      <xdr:spPr>
        <a:xfrm>
          <a:off x="14401800" y="2801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146050</xdr:rowOff>
    </xdr:from>
    <xdr:to>
      <xdr:col>69</xdr:col>
      <xdr:colOff>92075</xdr:colOff>
      <xdr:row>14</xdr:row>
      <xdr:rowOff>155575</xdr:rowOff>
    </xdr:to>
    <xdr:cxnSp macro="">
      <xdr:nvCxnSpPr>
        <xdr:cNvPr id="140" name="直線コネクタ 139"/>
        <xdr:cNvCxnSpPr/>
      </xdr:nvCxnSpPr>
      <xdr:spPr>
        <a:xfrm>
          <a:off x="13004800" y="237490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43" name="フローチャート: 判断 142"/>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44" name="テキスト ボックス 143"/>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50" name="楕円 149"/>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51" name="物件費該当値テキスト"/>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85725</xdr:rowOff>
    </xdr:from>
    <xdr:to>
      <xdr:col>78</xdr:col>
      <xdr:colOff>120650</xdr:colOff>
      <xdr:row>15</xdr:row>
      <xdr:rowOff>15875</xdr:rowOff>
    </xdr:to>
    <xdr:sp macro="" textlink="">
      <xdr:nvSpPr>
        <xdr:cNvPr id="152" name="楕円 151"/>
        <xdr:cNvSpPr/>
      </xdr:nvSpPr>
      <xdr:spPr>
        <a:xfrm>
          <a:off x="15621000" y="24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26052</xdr:rowOff>
    </xdr:from>
    <xdr:ext cx="736600" cy="259045"/>
    <xdr:sp macro="" textlink="">
      <xdr:nvSpPr>
        <xdr:cNvPr id="153" name="テキスト ボックス 152"/>
        <xdr:cNvSpPr txBox="1"/>
      </xdr:nvSpPr>
      <xdr:spPr>
        <a:xfrm>
          <a:off x="15290800" y="2254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4" name="楕円 153"/>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55" name="テキスト ボックス 154"/>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104775</xdr:rowOff>
    </xdr:from>
    <xdr:to>
      <xdr:col>69</xdr:col>
      <xdr:colOff>142875</xdr:colOff>
      <xdr:row>15</xdr:row>
      <xdr:rowOff>34925</xdr:rowOff>
    </xdr:to>
    <xdr:sp macro="" textlink="">
      <xdr:nvSpPr>
        <xdr:cNvPr id="156" name="楕円 155"/>
        <xdr:cNvSpPr/>
      </xdr:nvSpPr>
      <xdr:spPr>
        <a:xfrm>
          <a:off x="13843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45102</xdr:rowOff>
    </xdr:from>
    <xdr:ext cx="762000" cy="259045"/>
    <xdr:sp macro="" textlink="">
      <xdr:nvSpPr>
        <xdr:cNvPr id="157" name="テキスト ボックス 156"/>
        <xdr:cNvSpPr txBox="1"/>
      </xdr:nvSpPr>
      <xdr:spPr>
        <a:xfrm>
          <a:off x="13512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95250</xdr:rowOff>
    </xdr:from>
    <xdr:to>
      <xdr:col>65</xdr:col>
      <xdr:colOff>53975</xdr:colOff>
      <xdr:row>14</xdr:row>
      <xdr:rowOff>25400</xdr:rowOff>
    </xdr:to>
    <xdr:sp macro="" textlink="">
      <xdr:nvSpPr>
        <xdr:cNvPr id="158" name="楕円 157"/>
        <xdr:cNvSpPr/>
      </xdr:nvSpPr>
      <xdr:spPr>
        <a:xfrm>
          <a:off x="129540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35577</xdr:rowOff>
    </xdr:from>
    <xdr:ext cx="762000" cy="259045"/>
    <xdr:sp macro="" textlink="">
      <xdr:nvSpPr>
        <xdr:cNvPr id="159" name="テキスト ボックス 158"/>
        <xdr:cNvSpPr txBox="1"/>
      </xdr:nvSpPr>
      <xdr:spPr>
        <a:xfrm>
          <a:off x="12623800" y="209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物価高騰支援事業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により、前年度から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今後も財政状況を見極めながら住民ニーズを的確に把握して効率的な運用に努める。</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69850</xdr:rowOff>
    </xdr:to>
    <xdr:cxnSp macro="">
      <xdr:nvCxnSpPr>
        <xdr:cNvPr id="187" name="直線コネクタ 186"/>
        <xdr:cNvCxnSpPr/>
      </xdr:nvCxnSpPr>
      <xdr:spPr>
        <a:xfrm flipV="1">
          <a:off x="4826000" y="90043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8"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9" name="直線コネクタ 188"/>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90"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91" name="直線コネクタ 190"/>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107950</xdr:rowOff>
    </xdr:to>
    <xdr:cxnSp macro="">
      <xdr:nvCxnSpPr>
        <xdr:cNvPr id="192" name="直線コネクタ 191"/>
        <xdr:cNvCxnSpPr/>
      </xdr:nvCxnSpPr>
      <xdr:spPr>
        <a:xfrm>
          <a:off x="3987800" y="9461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93"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4" name="フローチャート: 判断 193"/>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31750</xdr:rowOff>
    </xdr:to>
    <xdr:cxnSp macro="">
      <xdr:nvCxnSpPr>
        <xdr:cNvPr id="195" name="直線コネクタ 194"/>
        <xdr:cNvCxnSpPr/>
      </xdr:nvCxnSpPr>
      <xdr:spPr>
        <a:xfrm>
          <a:off x="3098800" y="94424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96" name="フローチャート: 判断 195"/>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197" name="テキスト ボックス 196"/>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127000</xdr:rowOff>
    </xdr:to>
    <xdr:cxnSp macro="">
      <xdr:nvCxnSpPr>
        <xdr:cNvPr id="198" name="直線コネクタ 197"/>
        <xdr:cNvCxnSpPr/>
      </xdr:nvCxnSpPr>
      <xdr:spPr>
        <a:xfrm flipV="1">
          <a:off x="2209800" y="94424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133350</xdr:rowOff>
    </xdr:from>
    <xdr:to>
      <xdr:col>15</xdr:col>
      <xdr:colOff>149225</xdr:colOff>
      <xdr:row>55</xdr:row>
      <xdr:rowOff>63500</xdr:rowOff>
    </xdr:to>
    <xdr:sp macro="" textlink="">
      <xdr:nvSpPr>
        <xdr:cNvPr id="199" name="フローチャート: 判断 198"/>
        <xdr:cNvSpPr/>
      </xdr:nvSpPr>
      <xdr:spPr>
        <a:xfrm>
          <a:off x="3048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0" name="テキスト ボックス 199"/>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165100</xdr:rowOff>
    </xdr:to>
    <xdr:cxnSp macro="">
      <xdr:nvCxnSpPr>
        <xdr:cNvPr id="201" name="直線コネクタ 200"/>
        <xdr:cNvCxnSpPr/>
      </xdr:nvCxnSpPr>
      <xdr:spPr>
        <a:xfrm flipV="1">
          <a:off x="1320800" y="95567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202" name="フローチャート: 判断 201"/>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111777</xdr:rowOff>
    </xdr:from>
    <xdr:ext cx="762000" cy="259045"/>
    <xdr:sp macro="" textlink="">
      <xdr:nvSpPr>
        <xdr:cNvPr id="203" name="テキスト ボックス 202"/>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4" name="フローチャート: 判断 203"/>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05" name="テキスト ボックス 204"/>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1" name="楕円 210"/>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29227</xdr:rowOff>
    </xdr:from>
    <xdr:ext cx="762000" cy="259045"/>
    <xdr:sp macro="" textlink="">
      <xdr:nvSpPr>
        <xdr:cNvPr id="212" name="扶助費該当値テキスト"/>
        <xdr:cNvSpPr txBox="1"/>
      </xdr:nvSpPr>
      <xdr:spPr>
        <a:xfrm>
          <a:off x="49149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214" name="テキスト ボックス 213"/>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15" name="楕円 214"/>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48277</xdr:rowOff>
    </xdr:from>
    <xdr:ext cx="762000" cy="259045"/>
    <xdr:sp macro="" textlink="">
      <xdr:nvSpPr>
        <xdr:cNvPr id="216" name="テキスト ボックス 215"/>
        <xdr:cNvSpPr txBox="1"/>
      </xdr:nvSpPr>
      <xdr:spPr>
        <a:xfrm>
          <a:off x="2717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17" name="楕円 216"/>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162577</xdr:rowOff>
    </xdr:from>
    <xdr:ext cx="762000" cy="259045"/>
    <xdr:sp macro="" textlink="">
      <xdr:nvSpPr>
        <xdr:cNvPr id="218" name="テキスト ボックス 217"/>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9" name="楕円 218"/>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20" name="テキスト ボックス 219"/>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類似団体平均と比べて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この主な支出は、他会計への繰出金であり、今後も縮減を図るため公営企業会計の経営改善を推進する。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152146</xdr:rowOff>
    </xdr:from>
    <xdr:to>
      <xdr:col>82</xdr:col>
      <xdr:colOff>107950</xdr:colOff>
      <xdr:row>59</xdr:row>
      <xdr:rowOff>101854</xdr:rowOff>
    </xdr:to>
    <xdr:cxnSp macro="">
      <xdr:nvCxnSpPr>
        <xdr:cNvPr id="245" name="直線コネクタ 244"/>
        <xdr:cNvCxnSpPr/>
      </xdr:nvCxnSpPr>
      <xdr:spPr>
        <a:xfrm flipV="1">
          <a:off x="16510000" y="92389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73931</xdr:rowOff>
    </xdr:from>
    <xdr:ext cx="762000" cy="259045"/>
    <xdr:sp macro="" textlink="">
      <xdr:nvSpPr>
        <xdr:cNvPr id="246" name="その他最小値テキスト"/>
        <xdr:cNvSpPr txBox="1"/>
      </xdr:nvSpPr>
      <xdr:spPr>
        <a:xfrm>
          <a:off x="16598900" y="1018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101854</xdr:rowOff>
    </xdr:from>
    <xdr:to>
      <xdr:col>82</xdr:col>
      <xdr:colOff>196850</xdr:colOff>
      <xdr:row>59</xdr:row>
      <xdr:rowOff>101854</xdr:rowOff>
    </xdr:to>
    <xdr:cxnSp macro="">
      <xdr:nvCxnSpPr>
        <xdr:cNvPr id="247" name="直線コネクタ 246"/>
        <xdr:cNvCxnSpPr/>
      </xdr:nvCxnSpPr>
      <xdr:spPr>
        <a:xfrm>
          <a:off x="16421100" y="102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67073</xdr:rowOff>
    </xdr:from>
    <xdr:ext cx="762000" cy="259045"/>
    <xdr:sp macro="" textlink="">
      <xdr:nvSpPr>
        <xdr:cNvPr id="248" name="その他最大値テキスト"/>
        <xdr:cNvSpPr txBox="1"/>
      </xdr:nvSpPr>
      <xdr:spPr>
        <a:xfrm>
          <a:off x="16598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152146</xdr:rowOff>
    </xdr:from>
    <xdr:to>
      <xdr:col>82</xdr:col>
      <xdr:colOff>196850</xdr:colOff>
      <xdr:row>53</xdr:row>
      <xdr:rowOff>152146</xdr:rowOff>
    </xdr:to>
    <xdr:cxnSp macro="">
      <xdr:nvCxnSpPr>
        <xdr:cNvPr id="249" name="直線コネクタ 248"/>
        <xdr:cNvCxnSpPr/>
      </xdr:nvCxnSpPr>
      <xdr:spPr>
        <a:xfrm>
          <a:off x="16421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74422</xdr:rowOff>
    </xdr:from>
    <xdr:to>
      <xdr:col>82</xdr:col>
      <xdr:colOff>107950</xdr:colOff>
      <xdr:row>57</xdr:row>
      <xdr:rowOff>101854</xdr:rowOff>
    </xdr:to>
    <xdr:cxnSp macro="">
      <xdr:nvCxnSpPr>
        <xdr:cNvPr id="250" name="直線コネクタ 249"/>
        <xdr:cNvCxnSpPr/>
      </xdr:nvCxnSpPr>
      <xdr:spPr>
        <a:xfrm>
          <a:off x="15671800" y="98470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1" name="その他平均値テキスト"/>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2" name="フローチャート: 判断 251"/>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74422</xdr:rowOff>
    </xdr:to>
    <xdr:cxnSp macro="">
      <xdr:nvCxnSpPr>
        <xdr:cNvPr id="253" name="直線コネクタ 252"/>
        <xdr:cNvCxnSpPr/>
      </xdr:nvCxnSpPr>
      <xdr:spPr>
        <a:xfrm>
          <a:off x="14782800" y="98196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39624</xdr:rowOff>
    </xdr:from>
    <xdr:to>
      <xdr:col>78</xdr:col>
      <xdr:colOff>120650</xdr:colOff>
      <xdr:row>56</xdr:row>
      <xdr:rowOff>141224</xdr:rowOff>
    </xdr:to>
    <xdr:sp macro="" textlink="">
      <xdr:nvSpPr>
        <xdr:cNvPr id="254" name="フローチャート: 判断 253"/>
        <xdr:cNvSpPr/>
      </xdr:nvSpPr>
      <xdr:spPr>
        <a:xfrm>
          <a:off x="15621000" y="964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151401</xdr:rowOff>
    </xdr:from>
    <xdr:ext cx="736600" cy="259045"/>
    <xdr:sp macro="" textlink="">
      <xdr:nvSpPr>
        <xdr:cNvPr id="255" name="テキスト ボックス 254"/>
        <xdr:cNvSpPr txBox="1"/>
      </xdr:nvSpPr>
      <xdr:spPr>
        <a:xfrm>
          <a:off x="15290800" y="9409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46990</xdr:rowOff>
    </xdr:to>
    <xdr:cxnSp macro="">
      <xdr:nvCxnSpPr>
        <xdr:cNvPr id="256" name="直線コネクタ 255"/>
        <xdr:cNvCxnSpPr/>
      </xdr:nvCxnSpPr>
      <xdr:spPr>
        <a:xfrm>
          <a:off x="13893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35052</xdr:rowOff>
    </xdr:from>
    <xdr:to>
      <xdr:col>74</xdr:col>
      <xdr:colOff>31750</xdr:colOff>
      <xdr:row>56</xdr:row>
      <xdr:rowOff>136652</xdr:rowOff>
    </xdr:to>
    <xdr:sp macro="" textlink="">
      <xdr:nvSpPr>
        <xdr:cNvPr id="257" name="フローチャート: 判断 256"/>
        <xdr:cNvSpPr/>
      </xdr:nvSpPr>
      <xdr:spPr>
        <a:xfrm>
          <a:off x="14732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146829</xdr:rowOff>
    </xdr:from>
    <xdr:ext cx="762000" cy="259045"/>
    <xdr:sp macro="" textlink="">
      <xdr:nvSpPr>
        <xdr:cNvPr id="258" name="テキスト ボックス 257"/>
        <xdr:cNvSpPr txBox="1"/>
      </xdr:nvSpPr>
      <xdr:spPr>
        <a:xfrm>
          <a:off x="14401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78994</xdr:rowOff>
    </xdr:to>
    <xdr:cxnSp macro="">
      <xdr:nvCxnSpPr>
        <xdr:cNvPr id="259" name="直線コネクタ 258"/>
        <xdr:cNvCxnSpPr/>
      </xdr:nvCxnSpPr>
      <xdr:spPr>
        <a:xfrm flipV="1">
          <a:off x="13004800" y="97739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62484</xdr:rowOff>
    </xdr:from>
    <xdr:to>
      <xdr:col>69</xdr:col>
      <xdr:colOff>142875</xdr:colOff>
      <xdr:row>56</xdr:row>
      <xdr:rowOff>164084</xdr:rowOff>
    </xdr:to>
    <xdr:sp macro="" textlink="">
      <xdr:nvSpPr>
        <xdr:cNvPr id="260" name="フローチャート: 判断 259"/>
        <xdr:cNvSpPr/>
      </xdr:nvSpPr>
      <xdr:spPr>
        <a:xfrm>
          <a:off x="13843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2811</xdr:rowOff>
    </xdr:from>
    <xdr:ext cx="762000" cy="259045"/>
    <xdr:sp macro="" textlink="">
      <xdr:nvSpPr>
        <xdr:cNvPr id="261" name="テキスト ボックス 260"/>
        <xdr:cNvSpPr txBox="1"/>
      </xdr:nvSpPr>
      <xdr:spPr>
        <a:xfrm>
          <a:off x="13512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2" name="フローチャート: 判断 261"/>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3" name="テキスト ボックス 262"/>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51054</xdr:rowOff>
    </xdr:from>
    <xdr:to>
      <xdr:col>82</xdr:col>
      <xdr:colOff>158750</xdr:colOff>
      <xdr:row>57</xdr:row>
      <xdr:rowOff>152654</xdr:rowOff>
    </xdr:to>
    <xdr:sp macro="" textlink="">
      <xdr:nvSpPr>
        <xdr:cNvPr id="269" name="楕円 268"/>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23131</xdr:rowOff>
    </xdr:from>
    <xdr:ext cx="762000" cy="259045"/>
    <xdr:sp macro="" textlink="">
      <xdr:nvSpPr>
        <xdr:cNvPr id="270" name="その他該当値テキスト"/>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23622</xdr:rowOff>
    </xdr:from>
    <xdr:to>
      <xdr:col>78</xdr:col>
      <xdr:colOff>120650</xdr:colOff>
      <xdr:row>57</xdr:row>
      <xdr:rowOff>125222</xdr:rowOff>
    </xdr:to>
    <xdr:sp macro="" textlink="">
      <xdr:nvSpPr>
        <xdr:cNvPr id="271" name="楕円 270"/>
        <xdr:cNvSpPr/>
      </xdr:nvSpPr>
      <xdr:spPr>
        <a:xfrm>
          <a:off x="15621000" y="979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109999</xdr:rowOff>
    </xdr:from>
    <xdr:ext cx="736600" cy="259045"/>
    <xdr:sp macro="" textlink="">
      <xdr:nvSpPr>
        <xdr:cNvPr id="272" name="テキスト ボックス 271"/>
        <xdr:cNvSpPr txBox="1"/>
      </xdr:nvSpPr>
      <xdr:spPr>
        <a:xfrm>
          <a:off x="15290800" y="9882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167640</xdr:rowOff>
    </xdr:from>
    <xdr:to>
      <xdr:col>74</xdr:col>
      <xdr:colOff>31750</xdr:colOff>
      <xdr:row>57</xdr:row>
      <xdr:rowOff>97790</xdr:rowOff>
    </xdr:to>
    <xdr:sp macro="" textlink="">
      <xdr:nvSpPr>
        <xdr:cNvPr id="273" name="楕円 272"/>
        <xdr:cNvSpPr/>
      </xdr:nvSpPr>
      <xdr:spPr>
        <a:xfrm>
          <a:off x="14732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82567</xdr:rowOff>
    </xdr:from>
    <xdr:ext cx="762000" cy="259045"/>
    <xdr:sp macro="" textlink="">
      <xdr:nvSpPr>
        <xdr:cNvPr id="274" name="テキスト ボックス 273"/>
        <xdr:cNvSpPr txBox="1"/>
      </xdr:nvSpPr>
      <xdr:spPr>
        <a:xfrm>
          <a:off x="14401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5" name="楕円 274"/>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76" name="テキスト ボックス 275"/>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28194</xdr:rowOff>
    </xdr:from>
    <xdr:to>
      <xdr:col>65</xdr:col>
      <xdr:colOff>53975</xdr:colOff>
      <xdr:row>57</xdr:row>
      <xdr:rowOff>129794</xdr:rowOff>
    </xdr:to>
    <xdr:sp macro="" textlink="">
      <xdr:nvSpPr>
        <xdr:cNvPr id="277" name="楕円 276"/>
        <xdr:cNvSpPr/>
      </xdr:nvSpPr>
      <xdr:spPr>
        <a:xfrm>
          <a:off x="12954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114571</xdr:rowOff>
    </xdr:from>
    <xdr:ext cx="762000" cy="259045"/>
    <xdr:sp macro="" textlink="">
      <xdr:nvSpPr>
        <xdr:cNvPr id="278" name="テキスト ボックス 277"/>
        <xdr:cNvSpPr txBox="1"/>
      </xdr:nvSpPr>
      <xdr:spPr>
        <a:xfrm>
          <a:off x="12623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ポイント下回っており、消防業務を行っている檜山広域行政組合は、本署、支署、分遣署を抱えており、負担金が多額となっている。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新型コロナウイルス感染拡大に伴う支援金等により、補助費全体では依然として高い水準であり、分母となる普通交付税が今後も減少するため、事務事業の見直しを行い、町単独補助事業の見直しを推進す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145288</xdr:rowOff>
    </xdr:to>
    <xdr:cxnSp macro="">
      <xdr:nvCxnSpPr>
        <xdr:cNvPr id="303" name="直線コネクタ 302"/>
        <xdr:cNvCxnSpPr/>
      </xdr:nvCxnSpPr>
      <xdr:spPr>
        <a:xfrm flipV="1">
          <a:off x="16510000" y="590143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4"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5" name="直線コネクタ 304"/>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6"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7" name="直線コネクタ 306"/>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42418</xdr:rowOff>
    </xdr:to>
    <xdr:cxnSp macro="">
      <xdr:nvCxnSpPr>
        <xdr:cNvPr id="308" name="直線コネクタ 307"/>
        <xdr:cNvCxnSpPr/>
      </xdr:nvCxnSpPr>
      <xdr:spPr>
        <a:xfrm>
          <a:off x="15671800" y="637692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13987</xdr:rowOff>
    </xdr:from>
    <xdr:ext cx="762000" cy="259045"/>
    <xdr:sp macro="" textlink="">
      <xdr:nvSpPr>
        <xdr:cNvPr id="309" name="補助費等平均値テキスト"/>
        <xdr:cNvSpPr txBox="1"/>
      </xdr:nvSpPr>
      <xdr:spPr>
        <a:xfrm>
          <a:off x="16598900" y="6357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41910</xdr:rowOff>
    </xdr:from>
    <xdr:to>
      <xdr:col>82</xdr:col>
      <xdr:colOff>158750</xdr:colOff>
      <xdr:row>37</xdr:row>
      <xdr:rowOff>143510</xdr:rowOff>
    </xdr:to>
    <xdr:sp macro="" textlink="">
      <xdr:nvSpPr>
        <xdr:cNvPr id="310" name="フローチャート: 判断 309"/>
        <xdr:cNvSpPr/>
      </xdr:nvSpPr>
      <xdr:spPr>
        <a:xfrm>
          <a:off x="164592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51562</xdr:rowOff>
    </xdr:to>
    <xdr:cxnSp macro="">
      <xdr:nvCxnSpPr>
        <xdr:cNvPr id="311" name="直線コネクタ 310"/>
        <xdr:cNvCxnSpPr/>
      </xdr:nvCxnSpPr>
      <xdr:spPr>
        <a:xfrm flipV="1">
          <a:off x="14782800" y="63769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5334</xdr:rowOff>
    </xdr:from>
    <xdr:to>
      <xdr:col>78</xdr:col>
      <xdr:colOff>120650</xdr:colOff>
      <xdr:row>37</xdr:row>
      <xdr:rowOff>106934</xdr:rowOff>
    </xdr:to>
    <xdr:sp macro="" textlink="">
      <xdr:nvSpPr>
        <xdr:cNvPr id="312" name="フローチャート: 判断 311"/>
        <xdr:cNvSpPr/>
      </xdr:nvSpPr>
      <xdr:spPr>
        <a:xfrm>
          <a:off x="15621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91711</xdr:rowOff>
    </xdr:from>
    <xdr:ext cx="736600" cy="259045"/>
    <xdr:sp macro="" textlink="">
      <xdr:nvSpPr>
        <xdr:cNvPr id="313" name="テキスト ボックス 312"/>
        <xdr:cNvSpPr txBox="1"/>
      </xdr:nvSpPr>
      <xdr:spPr>
        <a:xfrm>
          <a:off x="15290800" y="6435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51562</xdr:rowOff>
    </xdr:from>
    <xdr:to>
      <xdr:col>73</xdr:col>
      <xdr:colOff>180975</xdr:colOff>
      <xdr:row>37</xdr:row>
      <xdr:rowOff>51562</xdr:rowOff>
    </xdr:to>
    <xdr:cxnSp macro="">
      <xdr:nvCxnSpPr>
        <xdr:cNvPr id="314" name="直線コネクタ 313"/>
        <xdr:cNvCxnSpPr/>
      </xdr:nvCxnSpPr>
      <xdr:spPr>
        <a:xfrm>
          <a:off x="13893800" y="63952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5" name="フローチャート: 判断 314"/>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6" name="テキスト ボックス 315"/>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51562</xdr:rowOff>
    </xdr:from>
    <xdr:to>
      <xdr:col>69</xdr:col>
      <xdr:colOff>92075</xdr:colOff>
      <xdr:row>37</xdr:row>
      <xdr:rowOff>106426</xdr:rowOff>
    </xdr:to>
    <xdr:cxnSp macro="">
      <xdr:nvCxnSpPr>
        <xdr:cNvPr id="317" name="直線コネクタ 316"/>
        <xdr:cNvCxnSpPr/>
      </xdr:nvCxnSpPr>
      <xdr:spPr>
        <a:xfrm flipV="1">
          <a:off x="13004800" y="63952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9906</xdr:rowOff>
    </xdr:from>
    <xdr:to>
      <xdr:col>69</xdr:col>
      <xdr:colOff>142875</xdr:colOff>
      <xdr:row>37</xdr:row>
      <xdr:rowOff>111506</xdr:rowOff>
    </xdr:to>
    <xdr:sp macro="" textlink="">
      <xdr:nvSpPr>
        <xdr:cNvPr id="318" name="フローチャート: 判断 317"/>
        <xdr:cNvSpPr/>
      </xdr:nvSpPr>
      <xdr:spPr>
        <a:xfrm>
          <a:off x="13843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96283</xdr:rowOff>
    </xdr:from>
    <xdr:ext cx="762000" cy="259045"/>
    <xdr:sp macro="" textlink="">
      <xdr:nvSpPr>
        <xdr:cNvPr id="319" name="テキスト ボックス 318"/>
        <xdr:cNvSpPr txBox="1"/>
      </xdr:nvSpPr>
      <xdr:spPr>
        <a:xfrm>
          <a:off x="13512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0" name="フローチャート: 判断 319"/>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21" name="テキスト ボックス 320"/>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7" name="楕円 326"/>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8" name="補助費等該当値テキスト"/>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153924</xdr:rowOff>
    </xdr:from>
    <xdr:to>
      <xdr:col>78</xdr:col>
      <xdr:colOff>120650</xdr:colOff>
      <xdr:row>37</xdr:row>
      <xdr:rowOff>84074</xdr:rowOff>
    </xdr:to>
    <xdr:sp macro="" textlink="">
      <xdr:nvSpPr>
        <xdr:cNvPr id="329" name="楕円 328"/>
        <xdr:cNvSpPr/>
      </xdr:nvSpPr>
      <xdr:spPr>
        <a:xfrm>
          <a:off x="15621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30" name="テキスト ボックス 329"/>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31" name="楕円 330"/>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32" name="テキスト ボックス 331"/>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762</xdr:rowOff>
    </xdr:from>
    <xdr:to>
      <xdr:col>69</xdr:col>
      <xdr:colOff>142875</xdr:colOff>
      <xdr:row>37</xdr:row>
      <xdr:rowOff>102362</xdr:rowOff>
    </xdr:to>
    <xdr:sp macro="" textlink="">
      <xdr:nvSpPr>
        <xdr:cNvPr id="333" name="楕円 332"/>
        <xdr:cNvSpPr/>
      </xdr:nvSpPr>
      <xdr:spPr>
        <a:xfrm>
          <a:off x="13843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34" name="テキスト ボックス 333"/>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35" name="楕円 334"/>
        <xdr:cNvSpPr/>
      </xdr:nvSpPr>
      <xdr:spPr>
        <a:xfrm>
          <a:off x="12954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36" name="テキスト ボックス 335"/>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公債費償還のピークは過ぎ、減少傾向に推移しており、類似団体平均と比較すると</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ポイント下回っている現状である。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今後も地方債発行額を元金償還以下として残高の抑制と交付税算入率の高い地方債を引き続き選択し一般財源負担を軽減するよう努める。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73661</xdr:rowOff>
    </xdr:to>
    <xdr:cxnSp macro="">
      <xdr:nvCxnSpPr>
        <xdr:cNvPr id="363" name="直線コネクタ 362"/>
        <xdr:cNvCxnSpPr/>
      </xdr:nvCxnSpPr>
      <xdr:spPr>
        <a:xfrm flipV="1">
          <a:off x="4826000" y="125095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45738</xdr:rowOff>
    </xdr:from>
    <xdr:ext cx="762000" cy="259045"/>
    <xdr:sp macro="" textlink="">
      <xdr:nvSpPr>
        <xdr:cNvPr id="364" name="公債費最小値テキスト"/>
        <xdr:cNvSpPr txBox="1"/>
      </xdr:nvSpPr>
      <xdr:spPr>
        <a:xfrm>
          <a:off x="4914900" y="1393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73661</xdr:rowOff>
    </xdr:from>
    <xdr:to>
      <xdr:col>24</xdr:col>
      <xdr:colOff>114300</xdr:colOff>
      <xdr:row>81</xdr:row>
      <xdr:rowOff>73661</xdr:rowOff>
    </xdr:to>
    <xdr:cxnSp macro="">
      <xdr:nvCxnSpPr>
        <xdr:cNvPr id="365" name="直線コネクタ 364"/>
        <xdr:cNvCxnSpPr/>
      </xdr:nvCxnSpPr>
      <xdr:spPr>
        <a:xfrm>
          <a:off x="4737100" y="139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7" name="直線コネクタ 36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146050</xdr:rowOff>
    </xdr:from>
    <xdr:to>
      <xdr:col>24</xdr:col>
      <xdr:colOff>25400</xdr:colOff>
      <xdr:row>77</xdr:row>
      <xdr:rowOff>1270</xdr:rowOff>
    </xdr:to>
    <xdr:cxnSp macro="">
      <xdr:nvCxnSpPr>
        <xdr:cNvPr id="368" name="直線コネクタ 367"/>
        <xdr:cNvCxnSpPr/>
      </xdr:nvCxnSpPr>
      <xdr:spPr>
        <a:xfrm flipV="1">
          <a:off x="3987800" y="131762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101616</xdr:rowOff>
    </xdr:from>
    <xdr:ext cx="762000" cy="259045"/>
    <xdr:sp macro="" textlink="">
      <xdr:nvSpPr>
        <xdr:cNvPr id="369" name="公債費平均値テキスト"/>
        <xdr:cNvSpPr txBox="1"/>
      </xdr:nvSpPr>
      <xdr:spPr>
        <a:xfrm>
          <a:off x="4914900" y="13131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129539</xdr:rowOff>
    </xdr:from>
    <xdr:to>
      <xdr:col>24</xdr:col>
      <xdr:colOff>76200</xdr:colOff>
      <xdr:row>77</xdr:row>
      <xdr:rowOff>59689</xdr:rowOff>
    </xdr:to>
    <xdr:sp macro="" textlink="">
      <xdr:nvSpPr>
        <xdr:cNvPr id="370" name="フローチャート: 判断 369"/>
        <xdr:cNvSpPr/>
      </xdr:nvSpPr>
      <xdr:spPr>
        <a:xfrm>
          <a:off x="47752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161289</xdr:rowOff>
    </xdr:from>
    <xdr:to>
      <xdr:col>19</xdr:col>
      <xdr:colOff>187325</xdr:colOff>
      <xdr:row>77</xdr:row>
      <xdr:rowOff>1270</xdr:rowOff>
    </xdr:to>
    <xdr:cxnSp macro="">
      <xdr:nvCxnSpPr>
        <xdr:cNvPr id="371" name="直線コネクタ 370"/>
        <xdr:cNvCxnSpPr/>
      </xdr:nvCxnSpPr>
      <xdr:spPr>
        <a:xfrm>
          <a:off x="3098800" y="131914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163830</xdr:rowOff>
    </xdr:from>
    <xdr:to>
      <xdr:col>20</xdr:col>
      <xdr:colOff>38100</xdr:colOff>
      <xdr:row>77</xdr:row>
      <xdr:rowOff>93980</xdr:rowOff>
    </xdr:to>
    <xdr:sp macro="" textlink="">
      <xdr:nvSpPr>
        <xdr:cNvPr id="372" name="フローチャート: 判断 371"/>
        <xdr:cNvSpPr/>
      </xdr:nvSpPr>
      <xdr:spPr>
        <a:xfrm>
          <a:off x="3937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73" name="テキスト ボックス 372"/>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161289</xdr:rowOff>
    </xdr:from>
    <xdr:to>
      <xdr:col>15</xdr:col>
      <xdr:colOff>98425</xdr:colOff>
      <xdr:row>77</xdr:row>
      <xdr:rowOff>46989</xdr:rowOff>
    </xdr:to>
    <xdr:cxnSp macro="">
      <xdr:nvCxnSpPr>
        <xdr:cNvPr id="374" name="直線コネクタ 373"/>
        <xdr:cNvCxnSpPr/>
      </xdr:nvCxnSpPr>
      <xdr:spPr>
        <a:xfrm flipV="1">
          <a:off x="2209800" y="131914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75" name="フローチャート: 判断 374"/>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76" name="テキスト ボックス 375"/>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92711</xdr:rowOff>
    </xdr:to>
    <xdr:cxnSp macro="">
      <xdr:nvCxnSpPr>
        <xdr:cNvPr id="377" name="直線コネクタ 376"/>
        <xdr:cNvCxnSpPr/>
      </xdr:nvCxnSpPr>
      <xdr:spPr>
        <a:xfrm flipV="1">
          <a:off x="1320800" y="132486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8" name="フローチャート: 判断 377"/>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9" name="テキスト ボックス 378"/>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0" name="フローチャート: 判断 379"/>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81" name="テキスト ボックス 380"/>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7" name="楕円 386"/>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88" name="公債費該当値テキスト"/>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9" name="楕円 388"/>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90" name="テキスト ボックス 389"/>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110489</xdr:rowOff>
    </xdr:from>
    <xdr:to>
      <xdr:col>15</xdr:col>
      <xdr:colOff>149225</xdr:colOff>
      <xdr:row>77</xdr:row>
      <xdr:rowOff>40639</xdr:rowOff>
    </xdr:to>
    <xdr:sp macro="" textlink="">
      <xdr:nvSpPr>
        <xdr:cNvPr id="391" name="楕円 390"/>
        <xdr:cNvSpPr/>
      </xdr:nvSpPr>
      <xdr:spPr>
        <a:xfrm>
          <a:off x="3048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92" name="テキスト ボックス 391"/>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393" name="楕円 392"/>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94" name="テキスト ボックス 393"/>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5" name="楕円 394"/>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6" name="テキスト ボックス 39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前年に比べ</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ポイント増加しているが、類似団体平均を</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ポイント下回る結果となった。</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公債費以外のうち人件費と補助費等が半分ほどを占めているため、今後においても人件費、補助費等の抑制に努める。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79</xdr:row>
      <xdr:rowOff>78994</xdr:rowOff>
    </xdr:to>
    <xdr:cxnSp macro="">
      <xdr:nvCxnSpPr>
        <xdr:cNvPr id="422" name="直線コネクタ 421"/>
        <xdr:cNvCxnSpPr/>
      </xdr:nvCxnSpPr>
      <xdr:spPr>
        <a:xfrm flipV="1">
          <a:off x="16510000" y="12462256"/>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51071</xdr:rowOff>
    </xdr:from>
    <xdr:ext cx="762000" cy="259045"/>
    <xdr:sp macro="" textlink="">
      <xdr:nvSpPr>
        <xdr:cNvPr id="423" name="公債費以外最小値テキスト"/>
        <xdr:cNvSpPr txBox="1"/>
      </xdr:nvSpPr>
      <xdr:spPr>
        <a:xfrm>
          <a:off x="16598900" y="135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78994</xdr:rowOff>
    </xdr:from>
    <xdr:to>
      <xdr:col>82</xdr:col>
      <xdr:colOff>196850</xdr:colOff>
      <xdr:row>79</xdr:row>
      <xdr:rowOff>78994</xdr:rowOff>
    </xdr:to>
    <xdr:cxnSp macro="">
      <xdr:nvCxnSpPr>
        <xdr:cNvPr id="424" name="直線コネクタ 423"/>
        <xdr:cNvCxnSpPr/>
      </xdr:nvCxnSpPr>
      <xdr:spPr>
        <a:xfrm>
          <a:off x="16421100" y="1362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2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26" name="直線コネクタ 42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115570</xdr:rowOff>
    </xdr:to>
    <xdr:cxnSp macro="">
      <xdr:nvCxnSpPr>
        <xdr:cNvPr id="427" name="直線コネクタ 426"/>
        <xdr:cNvCxnSpPr/>
      </xdr:nvCxnSpPr>
      <xdr:spPr>
        <a:xfrm>
          <a:off x="15671800" y="129286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41419</xdr:rowOff>
    </xdr:from>
    <xdr:ext cx="762000" cy="259045"/>
    <xdr:sp macro="" textlink="">
      <xdr:nvSpPr>
        <xdr:cNvPr id="428" name="公債費以外平均値テキスト"/>
        <xdr:cNvSpPr txBox="1"/>
      </xdr:nvSpPr>
      <xdr:spPr>
        <a:xfrm>
          <a:off x="16598900" y="129001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69342</xdr:rowOff>
    </xdr:from>
    <xdr:to>
      <xdr:col>82</xdr:col>
      <xdr:colOff>158750</xdr:colOff>
      <xdr:row>75</xdr:row>
      <xdr:rowOff>170942</xdr:rowOff>
    </xdr:to>
    <xdr:sp macro="" textlink="">
      <xdr:nvSpPr>
        <xdr:cNvPr id="429" name="フローチャート: 判断 428"/>
        <xdr:cNvSpPr/>
      </xdr:nvSpPr>
      <xdr:spPr>
        <a:xfrm>
          <a:off x="164592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75</xdr:row>
      <xdr:rowOff>78994</xdr:rowOff>
    </xdr:to>
    <xdr:cxnSp macro="">
      <xdr:nvCxnSpPr>
        <xdr:cNvPr id="430" name="直線コネクタ 429"/>
        <xdr:cNvCxnSpPr/>
      </xdr:nvCxnSpPr>
      <xdr:spPr>
        <a:xfrm flipV="1">
          <a:off x="14782800" y="12928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14478</xdr:rowOff>
    </xdr:from>
    <xdr:to>
      <xdr:col>78</xdr:col>
      <xdr:colOff>120650</xdr:colOff>
      <xdr:row>75</xdr:row>
      <xdr:rowOff>116078</xdr:rowOff>
    </xdr:to>
    <xdr:sp macro="" textlink="">
      <xdr:nvSpPr>
        <xdr:cNvPr id="431" name="フローチャート: 判断 430"/>
        <xdr:cNvSpPr/>
      </xdr:nvSpPr>
      <xdr:spPr>
        <a:xfrm>
          <a:off x="15621000" y="1287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126255</xdr:rowOff>
    </xdr:from>
    <xdr:ext cx="736600" cy="259045"/>
    <xdr:sp macro="" textlink="">
      <xdr:nvSpPr>
        <xdr:cNvPr id="432" name="テキスト ボックス 431"/>
        <xdr:cNvSpPr txBox="1"/>
      </xdr:nvSpPr>
      <xdr:spPr>
        <a:xfrm>
          <a:off x="15290800" y="1264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78994</xdr:rowOff>
    </xdr:from>
    <xdr:to>
      <xdr:col>73</xdr:col>
      <xdr:colOff>180975</xdr:colOff>
      <xdr:row>75</xdr:row>
      <xdr:rowOff>106426</xdr:rowOff>
    </xdr:to>
    <xdr:cxnSp macro="">
      <xdr:nvCxnSpPr>
        <xdr:cNvPr id="433" name="直線コネクタ 432"/>
        <xdr:cNvCxnSpPr/>
      </xdr:nvCxnSpPr>
      <xdr:spPr>
        <a:xfrm flipV="1">
          <a:off x="13893800" y="129377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94488</xdr:rowOff>
    </xdr:from>
    <xdr:to>
      <xdr:col>74</xdr:col>
      <xdr:colOff>31750</xdr:colOff>
      <xdr:row>75</xdr:row>
      <xdr:rowOff>24638</xdr:rowOff>
    </xdr:to>
    <xdr:sp macro="" textlink="">
      <xdr:nvSpPr>
        <xdr:cNvPr id="434" name="フローチャート: 判断 433"/>
        <xdr:cNvSpPr/>
      </xdr:nvSpPr>
      <xdr:spPr>
        <a:xfrm>
          <a:off x="14732000" y="1278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34815</xdr:rowOff>
    </xdr:from>
    <xdr:ext cx="762000" cy="259045"/>
    <xdr:sp macro="" textlink="">
      <xdr:nvSpPr>
        <xdr:cNvPr id="435" name="テキスト ボックス 434"/>
        <xdr:cNvSpPr txBox="1"/>
      </xdr:nvSpPr>
      <xdr:spPr>
        <a:xfrm>
          <a:off x="14401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42418</xdr:rowOff>
    </xdr:from>
    <xdr:to>
      <xdr:col>69</xdr:col>
      <xdr:colOff>92075</xdr:colOff>
      <xdr:row>75</xdr:row>
      <xdr:rowOff>106426</xdr:rowOff>
    </xdr:to>
    <xdr:cxnSp macro="">
      <xdr:nvCxnSpPr>
        <xdr:cNvPr id="436" name="直線コネクタ 435"/>
        <xdr:cNvCxnSpPr/>
      </xdr:nvCxnSpPr>
      <xdr:spPr>
        <a:xfrm>
          <a:off x="13004800" y="129011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64770</xdr:rowOff>
    </xdr:from>
    <xdr:to>
      <xdr:col>69</xdr:col>
      <xdr:colOff>142875</xdr:colOff>
      <xdr:row>75</xdr:row>
      <xdr:rowOff>166370</xdr:rowOff>
    </xdr:to>
    <xdr:sp macro="" textlink="">
      <xdr:nvSpPr>
        <xdr:cNvPr id="437" name="フローチャート: 判断 436"/>
        <xdr:cNvSpPr/>
      </xdr:nvSpPr>
      <xdr:spPr>
        <a:xfrm>
          <a:off x="13843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151147</xdr:rowOff>
    </xdr:from>
    <xdr:ext cx="762000" cy="259045"/>
    <xdr:sp macro="" textlink="">
      <xdr:nvSpPr>
        <xdr:cNvPr id="438" name="テキスト ボックス 437"/>
        <xdr:cNvSpPr txBox="1"/>
      </xdr:nvSpPr>
      <xdr:spPr>
        <a:xfrm>
          <a:off x="13512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39" name="フローチャート: 判断 438"/>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0" name="テキスト ボックス 439"/>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64770</xdr:rowOff>
    </xdr:from>
    <xdr:to>
      <xdr:col>82</xdr:col>
      <xdr:colOff>158750</xdr:colOff>
      <xdr:row>75</xdr:row>
      <xdr:rowOff>166370</xdr:rowOff>
    </xdr:to>
    <xdr:sp macro="" textlink="">
      <xdr:nvSpPr>
        <xdr:cNvPr id="446" name="楕円 445"/>
        <xdr:cNvSpPr/>
      </xdr:nvSpPr>
      <xdr:spPr>
        <a:xfrm>
          <a:off x="16459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81297</xdr:rowOff>
    </xdr:from>
    <xdr:ext cx="762000" cy="259045"/>
    <xdr:sp macro="" textlink="">
      <xdr:nvSpPr>
        <xdr:cNvPr id="447" name="公債費以外該当値テキスト"/>
        <xdr:cNvSpPr txBox="1"/>
      </xdr:nvSpPr>
      <xdr:spPr>
        <a:xfrm>
          <a:off x="16598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8" name="楕円 447"/>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105427</xdr:rowOff>
    </xdr:from>
    <xdr:ext cx="736600" cy="259045"/>
    <xdr:sp macro="" textlink="">
      <xdr:nvSpPr>
        <xdr:cNvPr id="449" name="テキスト ボックス 448"/>
        <xdr:cNvSpPr txBox="1"/>
      </xdr:nvSpPr>
      <xdr:spPr>
        <a:xfrm>
          <a:off x="15290800" y="1296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28194</xdr:rowOff>
    </xdr:from>
    <xdr:to>
      <xdr:col>74</xdr:col>
      <xdr:colOff>31750</xdr:colOff>
      <xdr:row>75</xdr:row>
      <xdr:rowOff>129794</xdr:rowOff>
    </xdr:to>
    <xdr:sp macro="" textlink="">
      <xdr:nvSpPr>
        <xdr:cNvPr id="450" name="楕円 449"/>
        <xdr:cNvSpPr/>
      </xdr:nvSpPr>
      <xdr:spPr>
        <a:xfrm>
          <a:off x="14732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114571</xdr:rowOff>
    </xdr:from>
    <xdr:ext cx="762000" cy="259045"/>
    <xdr:sp macro="" textlink="">
      <xdr:nvSpPr>
        <xdr:cNvPr id="451" name="テキスト ボックス 450"/>
        <xdr:cNvSpPr txBox="1"/>
      </xdr:nvSpPr>
      <xdr:spPr>
        <a:xfrm>
          <a:off x="14401800" y="1297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2" name="楕円 451"/>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3" name="テキスト ボックス 452"/>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163068</xdr:rowOff>
    </xdr:from>
    <xdr:to>
      <xdr:col>65</xdr:col>
      <xdr:colOff>53975</xdr:colOff>
      <xdr:row>75</xdr:row>
      <xdr:rowOff>93218</xdr:rowOff>
    </xdr:to>
    <xdr:sp macro="" textlink="">
      <xdr:nvSpPr>
        <xdr:cNvPr id="454" name="楕円 453"/>
        <xdr:cNvSpPr/>
      </xdr:nvSpPr>
      <xdr:spPr>
        <a:xfrm>
          <a:off x="12954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103395</xdr:rowOff>
    </xdr:from>
    <xdr:ext cx="762000" cy="259045"/>
    <xdr:sp macro="" textlink="">
      <xdr:nvSpPr>
        <xdr:cNvPr id="455" name="テキスト ボックス 454"/>
        <xdr:cNvSpPr txBox="1"/>
      </xdr:nvSpPr>
      <xdr:spPr>
        <a:xfrm>
          <a:off x="12623800" y="1261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北海道せたな町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30356</xdr:rowOff>
    </xdr:from>
    <xdr:to>
      <xdr:col>29</xdr:col>
      <xdr:colOff>127000</xdr:colOff>
      <xdr:row>19</xdr:row>
      <xdr:rowOff>154412</xdr:rowOff>
    </xdr:to>
    <xdr:cxnSp macro="">
      <xdr:nvCxnSpPr>
        <xdr:cNvPr id="43" name="直線コネクタ 42"/>
        <xdr:cNvCxnSpPr/>
      </xdr:nvCxnSpPr>
      <xdr:spPr bwMode="auto">
        <a:xfrm flipV="1">
          <a:off x="5651500" y="2306831"/>
          <a:ext cx="0" cy="11527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126489</xdr:rowOff>
    </xdr:from>
    <xdr:ext cx="762000" cy="259045"/>
    <xdr:sp macro="" textlink="">
      <xdr:nvSpPr>
        <xdr:cNvPr id="44" name="人口1人当たり決算額の推移最小値テキスト130"/>
        <xdr:cNvSpPr txBox="1"/>
      </xdr:nvSpPr>
      <xdr:spPr>
        <a:xfrm>
          <a:off x="5740400" y="343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154412</xdr:rowOff>
    </xdr:from>
    <xdr:to>
      <xdr:col>30</xdr:col>
      <xdr:colOff>25400</xdr:colOff>
      <xdr:row>19</xdr:row>
      <xdr:rowOff>154412</xdr:rowOff>
    </xdr:to>
    <xdr:cxnSp macro="">
      <xdr:nvCxnSpPr>
        <xdr:cNvPr id="45" name="直線コネクタ 44"/>
        <xdr:cNvCxnSpPr/>
      </xdr:nvCxnSpPr>
      <xdr:spPr bwMode="auto">
        <a:xfrm>
          <a:off x="5562600" y="34595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116733</xdr:rowOff>
    </xdr:from>
    <xdr:ext cx="762000" cy="259045"/>
    <xdr:sp macro="" textlink="">
      <xdr:nvSpPr>
        <xdr:cNvPr id="46" name="人口1人当たり決算額の推移最大値テキスト130"/>
        <xdr:cNvSpPr txBox="1"/>
      </xdr:nvSpPr>
      <xdr:spPr>
        <a:xfrm>
          <a:off x="5740400" y="2050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30356</xdr:rowOff>
    </xdr:from>
    <xdr:to>
      <xdr:col>30</xdr:col>
      <xdr:colOff>25400</xdr:colOff>
      <xdr:row>13</xdr:row>
      <xdr:rowOff>30356</xdr:rowOff>
    </xdr:to>
    <xdr:cxnSp macro="">
      <xdr:nvCxnSpPr>
        <xdr:cNvPr id="47" name="直線コネクタ 46"/>
        <xdr:cNvCxnSpPr/>
      </xdr:nvCxnSpPr>
      <xdr:spPr bwMode="auto">
        <a:xfrm>
          <a:off x="5562600" y="23068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87871</xdr:rowOff>
    </xdr:from>
    <xdr:to>
      <xdr:col>29</xdr:col>
      <xdr:colOff>127000</xdr:colOff>
      <xdr:row>14</xdr:row>
      <xdr:rowOff>165984</xdr:rowOff>
    </xdr:to>
    <xdr:cxnSp macro="">
      <xdr:nvCxnSpPr>
        <xdr:cNvPr id="48" name="直線コネクタ 47"/>
        <xdr:cNvCxnSpPr/>
      </xdr:nvCxnSpPr>
      <xdr:spPr bwMode="auto">
        <a:xfrm flipV="1">
          <a:off x="5003800" y="2535796"/>
          <a:ext cx="647700" cy="78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131710</xdr:rowOff>
    </xdr:from>
    <xdr:ext cx="762000" cy="259045"/>
    <xdr:sp macro="" textlink="">
      <xdr:nvSpPr>
        <xdr:cNvPr id="49" name="人口1人当たり決算額の推移平均値テキスト130"/>
        <xdr:cNvSpPr txBox="1"/>
      </xdr:nvSpPr>
      <xdr:spPr>
        <a:xfrm>
          <a:off x="5740400" y="2922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159633</xdr:rowOff>
    </xdr:from>
    <xdr:to>
      <xdr:col>29</xdr:col>
      <xdr:colOff>177800</xdr:colOff>
      <xdr:row>17</xdr:row>
      <xdr:rowOff>89783</xdr:rowOff>
    </xdr:to>
    <xdr:sp macro="" textlink="">
      <xdr:nvSpPr>
        <xdr:cNvPr id="50" name="フローチャート: 判断 49"/>
        <xdr:cNvSpPr/>
      </xdr:nvSpPr>
      <xdr:spPr bwMode="auto">
        <a:xfrm>
          <a:off x="56007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152826</xdr:rowOff>
    </xdr:from>
    <xdr:to>
      <xdr:col>26</xdr:col>
      <xdr:colOff>50800</xdr:colOff>
      <xdr:row>14</xdr:row>
      <xdr:rowOff>165984</xdr:rowOff>
    </xdr:to>
    <xdr:cxnSp macro="">
      <xdr:nvCxnSpPr>
        <xdr:cNvPr id="51" name="直線コネクタ 50"/>
        <xdr:cNvCxnSpPr/>
      </xdr:nvCxnSpPr>
      <xdr:spPr bwMode="auto">
        <a:xfrm>
          <a:off x="4305300" y="2600751"/>
          <a:ext cx="698500" cy="13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30789</xdr:rowOff>
    </xdr:from>
    <xdr:to>
      <xdr:col>26</xdr:col>
      <xdr:colOff>101600</xdr:colOff>
      <xdr:row>17</xdr:row>
      <xdr:rowOff>132389</xdr:rowOff>
    </xdr:to>
    <xdr:sp macro="" textlink="">
      <xdr:nvSpPr>
        <xdr:cNvPr id="52" name="フローチャート: 判断 51"/>
        <xdr:cNvSpPr/>
      </xdr:nvSpPr>
      <xdr:spPr bwMode="auto">
        <a:xfrm>
          <a:off x="49530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117166</xdr:rowOff>
    </xdr:from>
    <xdr:ext cx="736600" cy="259045"/>
    <xdr:sp macro="" textlink="">
      <xdr:nvSpPr>
        <xdr:cNvPr id="53" name="テキスト ボックス 52"/>
        <xdr:cNvSpPr txBox="1"/>
      </xdr:nvSpPr>
      <xdr:spPr>
        <a:xfrm>
          <a:off x="4622800" y="3079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152826</xdr:rowOff>
    </xdr:from>
    <xdr:to>
      <xdr:col>22</xdr:col>
      <xdr:colOff>114300</xdr:colOff>
      <xdr:row>15</xdr:row>
      <xdr:rowOff>27087</xdr:rowOff>
    </xdr:to>
    <xdr:cxnSp macro="">
      <xdr:nvCxnSpPr>
        <xdr:cNvPr id="54" name="直線コネクタ 53"/>
        <xdr:cNvCxnSpPr/>
      </xdr:nvCxnSpPr>
      <xdr:spPr bwMode="auto">
        <a:xfrm flipV="1">
          <a:off x="3606800" y="2600751"/>
          <a:ext cx="698500" cy="45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55355</xdr:rowOff>
    </xdr:from>
    <xdr:to>
      <xdr:col>22</xdr:col>
      <xdr:colOff>165100</xdr:colOff>
      <xdr:row>17</xdr:row>
      <xdr:rowOff>156955</xdr:rowOff>
    </xdr:to>
    <xdr:sp macro="" textlink="">
      <xdr:nvSpPr>
        <xdr:cNvPr id="55" name="フローチャート: 判断 54"/>
        <xdr:cNvSpPr/>
      </xdr:nvSpPr>
      <xdr:spPr bwMode="auto">
        <a:xfrm>
          <a:off x="42545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141732</xdr:rowOff>
    </xdr:from>
    <xdr:ext cx="762000" cy="259045"/>
    <xdr:sp macro="" textlink="">
      <xdr:nvSpPr>
        <xdr:cNvPr id="56" name="テキスト ボックス 55"/>
        <xdr:cNvSpPr txBox="1"/>
      </xdr:nvSpPr>
      <xdr:spPr>
        <a:xfrm>
          <a:off x="39243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871</xdr:rowOff>
    </xdr:from>
    <xdr:to>
      <xdr:col>18</xdr:col>
      <xdr:colOff>177800</xdr:colOff>
      <xdr:row>15</xdr:row>
      <xdr:rowOff>27087</xdr:rowOff>
    </xdr:to>
    <xdr:cxnSp macro="">
      <xdr:nvCxnSpPr>
        <xdr:cNvPr id="57" name="直線コネクタ 56"/>
        <xdr:cNvCxnSpPr/>
      </xdr:nvCxnSpPr>
      <xdr:spPr bwMode="auto">
        <a:xfrm>
          <a:off x="2908300" y="2620246"/>
          <a:ext cx="698500" cy="26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81159</xdr:rowOff>
    </xdr:from>
    <xdr:to>
      <xdr:col>19</xdr:col>
      <xdr:colOff>38100</xdr:colOff>
      <xdr:row>18</xdr:row>
      <xdr:rowOff>11309</xdr:rowOff>
    </xdr:to>
    <xdr:sp macro="" textlink="">
      <xdr:nvSpPr>
        <xdr:cNvPr id="58" name="フローチャート: 判断 57"/>
        <xdr:cNvSpPr/>
      </xdr:nvSpPr>
      <xdr:spPr bwMode="auto">
        <a:xfrm>
          <a:off x="35560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167536</xdr:rowOff>
    </xdr:from>
    <xdr:ext cx="762000" cy="259045"/>
    <xdr:sp macro="" textlink="">
      <xdr:nvSpPr>
        <xdr:cNvPr id="59" name="テキスト ボックス 58"/>
        <xdr:cNvSpPr txBox="1"/>
      </xdr:nvSpPr>
      <xdr:spPr>
        <a:xfrm>
          <a:off x="32258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102570</xdr:rowOff>
    </xdr:from>
    <xdr:to>
      <xdr:col>15</xdr:col>
      <xdr:colOff>101600</xdr:colOff>
      <xdr:row>18</xdr:row>
      <xdr:rowOff>32720</xdr:rowOff>
    </xdr:to>
    <xdr:sp macro="" textlink="">
      <xdr:nvSpPr>
        <xdr:cNvPr id="60" name="フローチャート: 判断 59"/>
        <xdr:cNvSpPr/>
      </xdr:nvSpPr>
      <xdr:spPr bwMode="auto">
        <a:xfrm>
          <a:off x="2857500" y="3064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17497</xdr:rowOff>
    </xdr:from>
    <xdr:ext cx="762000" cy="259045"/>
    <xdr:sp macro="" textlink="">
      <xdr:nvSpPr>
        <xdr:cNvPr id="61" name="テキスト ボックス 60"/>
        <xdr:cNvSpPr txBox="1"/>
      </xdr:nvSpPr>
      <xdr:spPr>
        <a:xfrm>
          <a:off x="2527300" y="315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37071</xdr:rowOff>
    </xdr:from>
    <xdr:to>
      <xdr:col>29</xdr:col>
      <xdr:colOff>177800</xdr:colOff>
      <xdr:row>14</xdr:row>
      <xdr:rowOff>138671</xdr:rowOff>
    </xdr:to>
    <xdr:sp macro="" textlink="">
      <xdr:nvSpPr>
        <xdr:cNvPr id="67" name="楕円 66"/>
        <xdr:cNvSpPr/>
      </xdr:nvSpPr>
      <xdr:spPr bwMode="auto">
        <a:xfrm>
          <a:off x="5600700" y="2484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53598</xdr:rowOff>
    </xdr:from>
    <xdr:ext cx="762000" cy="259045"/>
    <xdr:sp macro="" textlink="">
      <xdr:nvSpPr>
        <xdr:cNvPr id="68" name="人口1人当たり決算額の推移該当値テキスト130"/>
        <xdr:cNvSpPr txBox="1"/>
      </xdr:nvSpPr>
      <xdr:spPr>
        <a:xfrm>
          <a:off x="5740400" y="233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115184</xdr:rowOff>
    </xdr:from>
    <xdr:to>
      <xdr:col>26</xdr:col>
      <xdr:colOff>101600</xdr:colOff>
      <xdr:row>15</xdr:row>
      <xdr:rowOff>45334</xdr:rowOff>
    </xdr:to>
    <xdr:sp macro="" textlink="">
      <xdr:nvSpPr>
        <xdr:cNvPr id="69" name="楕円 68"/>
        <xdr:cNvSpPr/>
      </xdr:nvSpPr>
      <xdr:spPr bwMode="auto">
        <a:xfrm>
          <a:off x="4953000" y="2563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55511</xdr:rowOff>
    </xdr:from>
    <xdr:ext cx="736600" cy="259045"/>
    <xdr:sp macro="" textlink="">
      <xdr:nvSpPr>
        <xdr:cNvPr id="70" name="テキスト ボックス 69"/>
        <xdr:cNvSpPr txBox="1"/>
      </xdr:nvSpPr>
      <xdr:spPr>
        <a:xfrm>
          <a:off x="4622800" y="2331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102026</xdr:rowOff>
    </xdr:from>
    <xdr:to>
      <xdr:col>22</xdr:col>
      <xdr:colOff>165100</xdr:colOff>
      <xdr:row>15</xdr:row>
      <xdr:rowOff>32176</xdr:rowOff>
    </xdr:to>
    <xdr:sp macro="" textlink="">
      <xdr:nvSpPr>
        <xdr:cNvPr id="71" name="楕円 70"/>
        <xdr:cNvSpPr/>
      </xdr:nvSpPr>
      <xdr:spPr bwMode="auto">
        <a:xfrm>
          <a:off x="4254500" y="25499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42353</xdr:rowOff>
    </xdr:from>
    <xdr:ext cx="762000" cy="259045"/>
    <xdr:sp macro="" textlink="">
      <xdr:nvSpPr>
        <xdr:cNvPr id="72" name="テキスト ボックス 71"/>
        <xdr:cNvSpPr txBox="1"/>
      </xdr:nvSpPr>
      <xdr:spPr>
        <a:xfrm>
          <a:off x="3924300" y="2318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147737</xdr:rowOff>
    </xdr:from>
    <xdr:to>
      <xdr:col>19</xdr:col>
      <xdr:colOff>38100</xdr:colOff>
      <xdr:row>15</xdr:row>
      <xdr:rowOff>77887</xdr:rowOff>
    </xdr:to>
    <xdr:sp macro="" textlink="">
      <xdr:nvSpPr>
        <xdr:cNvPr id="73" name="楕円 72"/>
        <xdr:cNvSpPr/>
      </xdr:nvSpPr>
      <xdr:spPr bwMode="auto">
        <a:xfrm>
          <a:off x="3556000" y="259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88064</xdr:rowOff>
    </xdr:from>
    <xdr:ext cx="762000" cy="259045"/>
    <xdr:sp macro="" textlink="">
      <xdr:nvSpPr>
        <xdr:cNvPr id="74" name="テキスト ボックス 73"/>
        <xdr:cNvSpPr txBox="1"/>
      </xdr:nvSpPr>
      <xdr:spPr>
        <a:xfrm>
          <a:off x="3225800" y="236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121521</xdr:rowOff>
    </xdr:from>
    <xdr:to>
      <xdr:col>15</xdr:col>
      <xdr:colOff>101600</xdr:colOff>
      <xdr:row>15</xdr:row>
      <xdr:rowOff>51671</xdr:rowOff>
    </xdr:to>
    <xdr:sp macro="" textlink="">
      <xdr:nvSpPr>
        <xdr:cNvPr id="75" name="楕円 74"/>
        <xdr:cNvSpPr/>
      </xdr:nvSpPr>
      <xdr:spPr bwMode="auto">
        <a:xfrm>
          <a:off x="2857500" y="2569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61848</xdr:rowOff>
    </xdr:from>
    <xdr:ext cx="762000" cy="259045"/>
    <xdr:sp macro="" textlink="">
      <xdr:nvSpPr>
        <xdr:cNvPr id="76" name="テキスト ボックス 75"/>
        <xdr:cNvSpPr txBox="1"/>
      </xdr:nvSpPr>
      <xdr:spPr>
        <a:xfrm>
          <a:off x="2527300" y="2338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140063</xdr:rowOff>
    </xdr:from>
    <xdr:to>
      <xdr:col>29</xdr:col>
      <xdr:colOff>127000</xdr:colOff>
      <xdr:row>37</xdr:row>
      <xdr:rowOff>331532</xdr:rowOff>
    </xdr:to>
    <xdr:cxnSp macro="">
      <xdr:nvCxnSpPr>
        <xdr:cNvPr id="107" name="直線コネクタ 106"/>
        <xdr:cNvCxnSpPr/>
      </xdr:nvCxnSpPr>
      <xdr:spPr bwMode="auto">
        <a:xfrm flipV="1">
          <a:off x="5651500" y="6064613"/>
          <a:ext cx="0" cy="13916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303609</xdr:rowOff>
    </xdr:from>
    <xdr:ext cx="762000" cy="259045"/>
    <xdr:sp macro="" textlink="">
      <xdr:nvSpPr>
        <xdr:cNvPr id="108" name="人口1人当たり決算額の推移最小値テキスト445"/>
        <xdr:cNvSpPr txBox="1"/>
      </xdr:nvSpPr>
      <xdr:spPr>
        <a:xfrm>
          <a:off x="5740400" y="7428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331532</xdr:rowOff>
    </xdr:from>
    <xdr:to>
      <xdr:col>30</xdr:col>
      <xdr:colOff>25400</xdr:colOff>
      <xdr:row>37</xdr:row>
      <xdr:rowOff>331532</xdr:rowOff>
    </xdr:to>
    <xdr:cxnSp macro="">
      <xdr:nvCxnSpPr>
        <xdr:cNvPr id="109" name="直線コネクタ 108"/>
        <xdr:cNvCxnSpPr/>
      </xdr:nvCxnSpPr>
      <xdr:spPr bwMode="auto">
        <a:xfrm>
          <a:off x="5562600" y="7456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54990</xdr:rowOff>
    </xdr:from>
    <xdr:ext cx="762000" cy="259045"/>
    <xdr:sp macro="" textlink="">
      <xdr:nvSpPr>
        <xdr:cNvPr id="110" name="人口1人当たり決算額の推移最大値テキスト445"/>
        <xdr:cNvSpPr txBox="1"/>
      </xdr:nvSpPr>
      <xdr:spPr>
        <a:xfrm>
          <a:off x="5740400" y="580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140063</xdr:rowOff>
    </xdr:from>
    <xdr:to>
      <xdr:col>30</xdr:col>
      <xdr:colOff>25400</xdr:colOff>
      <xdr:row>33</xdr:row>
      <xdr:rowOff>140063</xdr:rowOff>
    </xdr:to>
    <xdr:cxnSp macro="">
      <xdr:nvCxnSpPr>
        <xdr:cNvPr id="111" name="直線コネクタ 110"/>
        <xdr:cNvCxnSpPr/>
      </xdr:nvCxnSpPr>
      <xdr:spPr bwMode="auto">
        <a:xfrm>
          <a:off x="5562600" y="60646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28882</xdr:rowOff>
    </xdr:from>
    <xdr:to>
      <xdr:col>29</xdr:col>
      <xdr:colOff>127000</xdr:colOff>
      <xdr:row>35</xdr:row>
      <xdr:rowOff>100009</xdr:rowOff>
    </xdr:to>
    <xdr:cxnSp macro="">
      <xdr:nvCxnSpPr>
        <xdr:cNvPr id="112" name="直線コネクタ 111"/>
        <xdr:cNvCxnSpPr/>
      </xdr:nvCxnSpPr>
      <xdr:spPr bwMode="auto">
        <a:xfrm>
          <a:off x="5003800" y="6639232"/>
          <a:ext cx="647700" cy="71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112693</xdr:rowOff>
    </xdr:from>
    <xdr:ext cx="762000" cy="259045"/>
    <xdr:sp macro="" textlink="">
      <xdr:nvSpPr>
        <xdr:cNvPr id="113" name="人口1人当たり決算額の推移平均値テキスト445"/>
        <xdr:cNvSpPr txBox="1"/>
      </xdr:nvSpPr>
      <xdr:spPr>
        <a:xfrm>
          <a:off x="5740400" y="6723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140616</xdr:rowOff>
    </xdr:from>
    <xdr:to>
      <xdr:col>29</xdr:col>
      <xdr:colOff>177800</xdr:colOff>
      <xdr:row>35</xdr:row>
      <xdr:rowOff>242216</xdr:rowOff>
    </xdr:to>
    <xdr:sp macro="" textlink="">
      <xdr:nvSpPr>
        <xdr:cNvPr id="114" name="フローチャート: 判断 113"/>
        <xdr:cNvSpPr/>
      </xdr:nvSpPr>
      <xdr:spPr bwMode="auto">
        <a:xfrm>
          <a:off x="5600700" y="67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28882</xdr:rowOff>
    </xdr:from>
    <xdr:to>
      <xdr:col>26</xdr:col>
      <xdr:colOff>50800</xdr:colOff>
      <xdr:row>35</xdr:row>
      <xdr:rowOff>43332</xdr:rowOff>
    </xdr:to>
    <xdr:cxnSp macro="">
      <xdr:nvCxnSpPr>
        <xdr:cNvPr id="115" name="直線コネクタ 114"/>
        <xdr:cNvCxnSpPr/>
      </xdr:nvCxnSpPr>
      <xdr:spPr bwMode="auto">
        <a:xfrm flipV="1">
          <a:off x="4305300" y="6639232"/>
          <a:ext cx="698500" cy="1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152258</xdr:rowOff>
    </xdr:from>
    <xdr:to>
      <xdr:col>26</xdr:col>
      <xdr:colOff>101600</xdr:colOff>
      <xdr:row>35</xdr:row>
      <xdr:rowOff>253858</xdr:rowOff>
    </xdr:to>
    <xdr:sp macro="" textlink="">
      <xdr:nvSpPr>
        <xdr:cNvPr id="116" name="フローチャート: 判断 115"/>
        <xdr:cNvSpPr/>
      </xdr:nvSpPr>
      <xdr:spPr bwMode="auto">
        <a:xfrm>
          <a:off x="4953000" y="6762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238635</xdr:rowOff>
    </xdr:from>
    <xdr:ext cx="736600" cy="259045"/>
    <xdr:sp macro="" textlink="">
      <xdr:nvSpPr>
        <xdr:cNvPr id="117" name="テキスト ボックス 116"/>
        <xdr:cNvSpPr txBox="1"/>
      </xdr:nvSpPr>
      <xdr:spPr>
        <a:xfrm>
          <a:off x="4622800" y="6848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43332</xdr:rowOff>
    </xdr:from>
    <xdr:to>
      <xdr:col>22</xdr:col>
      <xdr:colOff>114300</xdr:colOff>
      <xdr:row>35</xdr:row>
      <xdr:rowOff>186599</xdr:rowOff>
    </xdr:to>
    <xdr:cxnSp macro="">
      <xdr:nvCxnSpPr>
        <xdr:cNvPr id="118" name="直線コネクタ 117"/>
        <xdr:cNvCxnSpPr/>
      </xdr:nvCxnSpPr>
      <xdr:spPr bwMode="auto">
        <a:xfrm flipV="1">
          <a:off x="3606800" y="6653682"/>
          <a:ext cx="698500" cy="143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213736</xdr:rowOff>
    </xdr:from>
    <xdr:to>
      <xdr:col>22</xdr:col>
      <xdr:colOff>165100</xdr:colOff>
      <xdr:row>35</xdr:row>
      <xdr:rowOff>315336</xdr:rowOff>
    </xdr:to>
    <xdr:sp macro="" textlink="">
      <xdr:nvSpPr>
        <xdr:cNvPr id="119" name="フローチャート: 判断 118"/>
        <xdr:cNvSpPr/>
      </xdr:nvSpPr>
      <xdr:spPr bwMode="auto">
        <a:xfrm>
          <a:off x="42545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300113</xdr:rowOff>
    </xdr:from>
    <xdr:ext cx="762000" cy="259045"/>
    <xdr:sp macro="" textlink="">
      <xdr:nvSpPr>
        <xdr:cNvPr id="120" name="テキスト ボックス 119"/>
        <xdr:cNvSpPr txBox="1"/>
      </xdr:nvSpPr>
      <xdr:spPr>
        <a:xfrm>
          <a:off x="3924300" y="691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103160</xdr:rowOff>
    </xdr:from>
    <xdr:to>
      <xdr:col>18</xdr:col>
      <xdr:colOff>177800</xdr:colOff>
      <xdr:row>35</xdr:row>
      <xdr:rowOff>186599</xdr:rowOff>
    </xdr:to>
    <xdr:cxnSp macro="">
      <xdr:nvCxnSpPr>
        <xdr:cNvPr id="121" name="直線コネクタ 120"/>
        <xdr:cNvCxnSpPr/>
      </xdr:nvCxnSpPr>
      <xdr:spPr bwMode="auto">
        <a:xfrm>
          <a:off x="2908300" y="6713510"/>
          <a:ext cx="698500" cy="83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299510</xdr:rowOff>
    </xdr:from>
    <xdr:to>
      <xdr:col>19</xdr:col>
      <xdr:colOff>38100</xdr:colOff>
      <xdr:row>36</xdr:row>
      <xdr:rowOff>58210</xdr:rowOff>
    </xdr:to>
    <xdr:sp macro="" textlink="">
      <xdr:nvSpPr>
        <xdr:cNvPr id="122" name="フローチャート: 判断 121"/>
        <xdr:cNvSpPr/>
      </xdr:nvSpPr>
      <xdr:spPr bwMode="auto">
        <a:xfrm>
          <a:off x="3556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42987</xdr:rowOff>
    </xdr:from>
    <xdr:ext cx="762000" cy="259045"/>
    <xdr:sp macro="" textlink="">
      <xdr:nvSpPr>
        <xdr:cNvPr id="123" name="テキスト ボックス 122"/>
        <xdr:cNvSpPr txBox="1"/>
      </xdr:nvSpPr>
      <xdr:spPr>
        <a:xfrm>
          <a:off x="3225800" y="69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331105</xdr:rowOff>
    </xdr:from>
    <xdr:to>
      <xdr:col>15</xdr:col>
      <xdr:colOff>101600</xdr:colOff>
      <xdr:row>36</xdr:row>
      <xdr:rowOff>89805</xdr:rowOff>
    </xdr:to>
    <xdr:sp macro="" textlink="">
      <xdr:nvSpPr>
        <xdr:cNvPr id="124" name="フローチャート: 判断 123"/>
        <xdr:cNvSpPr/>
      </xdr:nvSpPr>
      <xdr:spPr bwMode="auto">
        <a:xfrm>
          <a:off x="2857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74582</xdr:rowOff>
    </xdr:from>
    <xdr:ext cx="762000" cy="259045"/>
    <xdr:sp macro="" textlink="">
      <xdr:nvSpPr>
        <xdr:cNvPr id="125" name="テキスト ボックス 124"/>
        <xdr:cNvSpPr txBox="1"/>
      </xdr:nvSpPr>
      <xdr:spPr>
        <a:xfrm>
          <a:off x="2527300" y="702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49209</xdr:rowOff>
    </xdr:from>
    <xdr:to>
      <xdr:col>29</xdr:col>
      <xdr:colOff>177800</xdr:colOff>
      <xdr:row>35</xdr:row>
      <xdr:rowOff>150809</xdr:rowOff>
    </xdr:to>
    <xdr:sp macro="" textlink="">
      <xdr:nvSpPr>
        <xdr:cNvPr id="131" name="楕円 130"/>
        <xdr:cNvSpPr/>
      </xdr:nvSpPr>
      <xdr:spPr bwMode="auto">
        <a:xfrm>
          <a:off x="5600700" y="665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237186</xdr:rowOff>
    </xdr:from>
    <xdr:ext cx="762000" cy="259045"/>
    <xdr:sp macro="" textlink="">
      <xdr:nvSpPr>
        <xdr:cNvPr id="132" name="人口1人当たり決算額の推移該当値テキスト445"/>
        <xdr:cNvSpPr txBox="1"/>
      </xdr:nvSpPr>
      <xdr:spPr>
        <a:xfrm>
          <a:off x="5740400" y="6504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320982</xdr:rowOff>
    </xdr:from>
    <xdr:to>
      <xdr:col>26</xdr:col>
      <xdr:colOff>101600</xdr:colOff>
      <xdr:row>35</xdr:row>
      <xdr:rowOff>79682</xdr:rowOff>
    </xdr:to>
    <xdr:sp macro="" textlink="">
      <xdr:nvSpPr>
        <xdr:cNvPr id="133" name="楕円 132"/>
        <xdr:cNvSpPr/>
      </xdr:nvSpPr>
      <xdr:spPr bwMode="auto">
        <a:xfrm>
          <a:off x="4953000" y="6588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89859</xdr:rowOff>
    </xdr:from>
    <xdr:ext cx="736600" cy="259045"/>
    <xdr:sp macro="" textlink="">
      <xdr:nvSpPr>
        <xdr:cNvPr id="134" name="テキスト ボックス 133"/>
        <xdr:cNvSpPr txBox="1"/>
      </xdr:nvSpPr>
      <xdr:spPr>
        <a:xfrm>
          <a:off x="4622800" y="6357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335432</xdr:rowOff>
    </xdr:from>
    <xdr:to>
      <xdr:col>22</xdr:col>
      <xdr:colOff>165100</xdr:colOff>
      <xdr:row>35</xdr:row>
      <xdr:rowOff>94132</xdr:rowOff>
    </xdr:to>
    <xdr:sp macro="" textlink="">
      <xdr:nvSpPr>
        <xdr:cNvPr id="135" name="楕円 134"/>
        <xdr:cNvSpPr/>
      </xdr:nvSpPr>
      <xdr:spPr bwMode="auto">
        <a:xfrm>
          <a:off x="4254500" y="6602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104309</xdr:rowOff>
    </xdr:from>
    <xdr:ext cx="762000" cy="259045"/>
    <xdr:sp macro="" textlink="">
      <xdr:nvSpPr>
        <xdr:cNvPr id="136" name="テキスト ボックス 135"/>
        <xdr:cNvSpPr txBox="1"/>
      </xdr:nvSpPr>
      <xdr:spPr>
        <a:xfrm>
          <a:off x="3924300" y="637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135799</xdr:rowOff>
    </xdr:from>
    <xdr:to>
      <xdr:col>19</xdr:col>
      <xdr:colOff>38100</xdr:colOff>
      <xdr:row>35</xdr:row>
      <xdr:rowOff>237399</xdr:rowOff>
    </xdr:to>
    <xdr:sp macro="" textlink="">
      <xdr:nvSpPr>
        <xdr:cNvPr id="137" name="楕円 136"/>
        <xdr:cNvSpPr/>
      </xdr:nvSpPr>
      <xdr:spPr bwMode="auto">
        <a:xfrm>
          <a:off x="3556000" y="6746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247576</xdr:rowOff>
    </xdr:from>
    <xdr:ext cx="762000" cy="259045"/>
    <xdr:sp macro="" textlink="">
      <xdr:nvSpPr>
        <xdr:cNvPr id="138" name="テキスト ボックス 137"/>
        <xdr:cNvSpPr txBox="1"/>
      </xdr:nvSpPr>
      <xdr:spPr>
        <a:xfrm>
          <a:off x="3225800" y="6515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52360</xdr:rowOff>
    </xdr:from>
    <xdr:to>
      <xdr:col>15</xdr:col>
      <xdr:colOff>101600</xdr:colOff>
      <xdr:row>35</xdr:row>
      <xdr:rowOff>153960</xdr:rowOff>
    </xdr:to>
    <xdr:sp macro="" textlink="">
      <xdr:nvSpPr>
        <xdr:cNvPr id="139" name="楕円 138"/>
        <xdr:cNvSpPr/>
      </xdr:nvSpPr>
      <xdr:spPr bwMode="auto">
        <a:xfrm>
          <a:off x="2857500" y="6662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164137</xdr:rowOff>
    </xdr:from>
    <xdr:ext cx="762000" cy="259045"/>
    <xdr:sp macro="" textlink="">
      <xdr:nvSpPr>
        <xdr:cNvPr id="140" name="テキスト ボックス 139"/>
        <xdr:cNvSpPr txBox="1"/>
      </xdr:nvSpPr>
      <xdr:spPr>
        <a:xfrm>
          <a:off x="2527300" y="643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北海道せたな町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6,948
6,886
638.68
9,770,359
9,526,714
234,207
5,787,966
7,446,243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43659</xdr:rowOff>
    </xdr:from>
    <xdr:to>
      <xdr:col>24</xdr:col>
      <xdr:colOff>62865</xdr:colOff>
      <xdr:row>38</xdr:row>
      <xdr:rowOff>91311</xdr:rowOff>
    </xdr:to>
    <xdr:cxnSp macro="">
      <xdr:nvCxnSpPr>
        <xdr:cNvPr id="52" name="直線コネクタ 51"/>
        <xdr:cNvCxnSpPr/>
      </xdr:nvCxnSpPr>
      <xdr:spPr>
        <a:xfrm flipV="1">
          <a:off x="4633595" y="5358609"/>
          <a:ext cx="1270" cy="1247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95138</xdr:rowOff>
    </xdr:from>
    <xdr:ext cx="534377" cy="259045"/>
    <xdr:sp macro="" textlink="">
      <xdr:nvSpPr>
        <xdr:cNvPr id="53" name="人件費最小値テキスト"/>
        <xdr:cNvSpPr txBox="1"/>
      </xdr:nvSpPr>
      <xdr:spPr>
        <a:xfrm>
          <a:off x="4686300" y="66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91311</xdr:rowOff>
    </xdr:from>
    <xdr:to>
      <xdr:col>24</xdr:col>
      <xdr:colOff>152400</xdr:colOff>
      <xdr:row>38</xdr:row>
      <xdr:rowOff>91311</xdr:rowOff>
    </xdr:to>
    <xdr:cxnSp macro="">
      <xdr:nvCxnSpPr>
        <xdr:cNvPr id="54" name="直線コネクタ 53"/>
        <xdr:cNvCxnSpPr/>
      </xdr:nvCxnSpPr>
      <xdr:spPr>
        <a:xfrm>
          <a:off x="4546600" y="660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161786</xdr:rowOff>
    </xdr:from>
    <xdr:ext cx="599010" cy="259045"/>
    <xdr:sp macro="" textlink="">
      <xdr:nvSpPr>
        <xdr:cNvPr id="55" name="人件費最大値テキスト"/>
        <xdr:cNvSpPr txBox="1"/>
      </xdr:nvSpPr>
      <xdr:spPr>
        <a:xfrm>
          <a:off x="4686300" y="513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43659</xdr:rowOff>
    </xdr:from>
    <xdr:to>
      <xdr:col>24</xdr:col>
      <xdr:colOff>152400</xdr:colOff>
      <xdr:row>31</xdr:row>
      <xdr:rowOff>43659</xdr:rowOff>
    </xdr:to>
    <xdr:cxnSp macro="">
      <xdr:nvCxnSpPr>
        <xdr:cNvPr id="56" name="直線コネクタ 55"/>
        <xdr:cNvCxnSpPr/>
      </xdr:nvCxnSpPr>
      <xdr:spPr>
        <a:xfrm>
          <a:off x="4546600" y="535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90808</xdr:rowOff>
    </xdr:from>
    <xdr:to>
      <xdr:col>24</xdr:col>
      <xdr:colOff>63500</xdr:colOff>
      <xdr:row>34</xdr:row>
      <xdr:rowOff>118017</xdr:rowOff>
    </xdr:to>
    <xdr:cxnSp macro="">
      <xdr:nvCxnSpPr>
        <xdr:cNvPr id="57" name="直線コネクタ 56"/>
        <xdr:cNvCxnSpPr/>
      </xdr:nvCxnSpPr>
      <xdr:spPr>
        <a:xfrm>
          <a:off x="3797300" y="5920108"/>
          <a:ext cx="838200" cy="2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61595</xdr:rowOff>
    </xdr:from>
    <xdr:ext cx="599010" cy="259045"/>
    <xdr:sp macro="" textlink="">
      <xdr:nvSpPr>
        <xdr:cNvPr id="58" name="人件費平均値テキスト"/>
        <xdr:cNvSpPr txBox="1"/>
      </xdr:nvSpPr>
      <xdr:spPr>
        <a:xfrm>
          <a:off x="4686300" y="606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83168</xdr:rowOff>
    </xdr:from>
    <xdr:to>
      <xdr:col>24</xdr:col>
      <xdr:colOff>114300</xdr:colOff>
      <xdr:row>36</xdr:row>
      <xdr:rowOff>13318</xdr:rowOff>
    </xdr:to>
    <xdr:sp macro="" textlink="">
      <xdr:nvSpPr>
        <xdr:cNvPr id="59" name="フローチャート: 判断 58"/>
        <xdr:cNvSpPr/>
      </xdr:nvSpPr>
      <xdr:spPr>
        <a:xfrm>
          <a:off x="4584700" y="608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76669</xdr:rowOff>
    </xdr:from>
    <xdr:to>
      <xdr:col>19</xdr:col>
      <xdr:colOff>177800</xdr:colOff>
      <xdr:row>34</xdr:row>
      <xdr:rowOff>90808</xdr:rowOff>
    </xdr:to>
    <xdr:cxnSp macro="">
      <xdr:nvCxnSpPr>
        <xdr:cNvPr id="60" name="直線コネクタ 59"/>
        <xdr:cNvCxnSpPr/>
      </xdr:nvCxnSpPr>
      <xdr:spPr>
        <a:xfrm>
          <a:off x="2908300" y="5905969"/>
          <a:ext cx="889000" cy="1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106056</xdr:rowOff>
    </xdr:from>
    <xdr:to>
      <xdr:col>20</xdr:col>
      <xdr:colOff>38100</xdr:colOff>
      <xdr:row>36</xdr:row>
      <xdr:rowOff>36206</xdr:rowOff>
    </xdr:to>
    <xdr:sp macro="" textlink="">
      <xdr:nvSpPr>
        <xdr:cNvPr id="61" name="フローチャート: 判断 60"/>
        <xdr:cNvSpPr/>
      </xdr:nvSpPr>
      <xdr:spPr>
        <a:xfrm>
          <a:off x="3746500" y="610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27333</xdr:rowOff>
    </xdr:from>
    <xdr:ext cx="599010" cy="259045"/>
    <xdr:sp macro="" textlink="">
      <xdr:nvSpPr>
        <xdr:cNvPr id="62" name="テキスト ボックス 61"/>
        <xdr:cNvSpPr txBox="1"/>
      </xdr:nvSpPr>
      <xdr:spPr>
        <a:xfrm>
          <a:off x="3497795" y="6199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76669</xdr:rowOff>
    </xdr:from>
    <xdr:to>
      <xdr:col>15</xdr:col>
      <xdr:colOff>50800</xdr:colOff>
      <xdr:row>34</xdr:row>
      <xdr:rowOff>128841</xdr:rowOff>
    </xdr:to>
    <xdr:cxnSp macro="">
      <xdr:nvCxnSpPr>
        <xdr:cNvPr id="63" name="直線コネクタ 62"/>
        <xdr:cNvCxnSpPr/>
      </xdr:nvCxnSpPr>
      <xdr:spPr>
        <a:xfrm flipV="1">
          <a:off x="2019300" y="5905969"/>
          <a:ext cx="889000" cy="5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124504</xdr:rowOff>
    </xdr:from>
    <xdr:to>
      <xdr:col>15</xdr:col>
      <xdr:colOff>101600</xdr:colOff>
      <xdr:row>36</xdr:row>
      <xdr:rowOff>54654</xdr:rowOff>
    </xdr:to>
    <xdr:sp macro="" textlink="">
      <xdr:nvSpPr>
        <xdr:cNvPr id="64" name="フローチャート: 判断 63"/>
        <xdr:cNvSpPr/>
      </xdr:nvSpPr>
      <xdr:spPr>
        <a:xfrm>
          <a:off x="28575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45781</xdr:rowOff>
    </xdr:from>
    <xdr:ext cx="599010" cy="259045"/>
    <xdr:sp macro="" textlink="">
      <xdr:nvSpPr>
        <xdr:cNvPr id="65" name="テキスト ボックス 64"/>
        <xdr:cNvSpPr txBox="1"/>
      </xdr:nvSpPr>
      <xdr:spPr>
        <a:xfrm>
          <a:off x="2608795" y="621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128841</xdr:rowOff>
    </xdr:from>
    <xdr:to>
      <xdr:col>10</xdr:col>
      <xdr:colOff>114300</xdr:colOff>
      <xdr:row>35</xdr:row>
      <xdr:rowOff>168504</xdr:rowOff>
    </xdr:to>
    <xdr:cxnSp macro="">
      <xdr:nvCxnSpPr>
        <xdr:cNvPr id="66" name="直線コネクタ 65"/>
        <xdr:cNvCxnSpPr/>
      </xdr:nvCxnSpPr>
      <xdr:spPr>
        <a:xfrm flipV="1">
          <a:off x="1130300" y="5958141"/>
          <a:ext cx="889000" cy="2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168539</xdr:rowOff>
    </xdr:from>
    <xdr:to>
      <xdr:col>10</xdr:col>
      <xdr:colOff>165100</xdr:colOff>
      <xdr:row>36</xdr:row>
      <xdr:rowOff>98689</xdr:rowOff>
    </xdr:to>
    <xdr:sp macro="" textlink="">
      <xdr:nvSpPr>
        <xdr:cNvPr id="67" name="フローチャート: 判断 66"/>
        <xdr:cNvSpPr/>
      </xdr:nvSpPr>
      <xdr:spPr>
        <a:xfrm>
          <a:off x="1968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89816</xdr:rowOff>
    </xdr:from>
    <xdr:ext cx="599010" cy="259045"/>
    <xdr:sp macro="" textlink="">
      <xdr:nvSpPr>
        <xdr:cNvPr id="68" name="テキスト ボックス 67"/>
        <xdr:cNvSpPr txBox="1"/>
      </xdr:nvSpPr>
      <xdr:spPr>
        <a:xfrm>
          <a:off x="1719795" y="626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87694</xdr:rowOff>
    </xdr:from>
    <xdr:to>
      <xdr:col>6</xdr:col>
      <xdr:colOff>38100</xdr:colOff>
      <xdr:row>37</xdr:row>
      <xdr:rowOff>17844</xdr:rowOff>
    </xdr:to>
    <xdr:sp macro="" textlink="">
      <xdr:nvSpPr>
        <xdr:cNvPr id="69" name="フローチャート: 判断 68"/>
        <xdr:cNvSpPr/>
      </xdr:nvSpPr>
      <xdr:spPr>
        <a:xfrm>
          <a:off x="1079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8971</xdr:rowOff>
    </xdr:from>
    <xdr:ext cx="599010" cy="259045"/>
    <xdr:sp macro="" textlink="">
      <xdr:nvSpPr>
        <xdr:cNvPr id="70" name="テキスト ボックス 69"/>
        <xdr:cNvSpPr txBox="1"/>
      </xdr:nvSpPr>
      <xdr:spPr>
        <a:xfrm>
          <a:off x="830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67217</xdr:rowOff>
    </xdr:from>
    <xdr:to>
      <xdr:col>24</xdr:col>
      <xdr:colOff>114300</xdr:colOff>
      <xdr:row>34</xdr:row>
      <xdr:rowOff>168817</xdr:rowOff>
    </xdr:to>
    <xdr:sp macro="" textlink="">
      <xdr:nvSpPr>
        <xdr:cNvPr id="76" name="楕円 75"/>
        <xdr:cNvSpPr/>
      </xdr:nvSpPr>
      <xdr:spPr>
        <a:xfrm>
          <a:off x="4584700" y="589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90094</xdr:rowOff>
    </xdr:from>
    <xdr:ext cx="599010" cy="259045"/>
    <xdr:sp macro="" textlink="">
      <xdr:nvSpPr>
        <xdr:cNvPr id="77" name="人件費該当値テキスト"/>
        <xdr:cNvSpPr txBox="1"/>
      </xdr:nvSpPr>
      <xdr:spPr>
        <a:xfrm>
          <a:off x="4686300" y="5747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40008</xdr:rowOff>
    </xdr:from>
    <xdr:to>
      <xdr:col>20</xdr:col>
      <xdr:colOff>38100</xdr:colOff>
      <xdr:row>34</xdr:row>
      <xdr:rowOff>141608</xdr:rowOff>
    </xdr:to>
    <xdr:sp macro="" textlink="">
      <xdr:nvSpPr>
        <xdr:cNvPr id="78" name="楕円 77"/>
        <xdr:cNvSpPr/>
      </xdr:nvSpPr>
      <xdr:spPr>
        <a:xfrm>
          <a:off x="3746500" y="58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158135</xdr:rowOff>
    </xdr:from>
    <xdr:ext cx="599010" cy="259045"/>
    <xdr:sp macro="" textlink="">
      <xdr:nvSpPr>
        <xdr:cNvPr id="79" name="テキスト ボックス 78"/>
        <xdr:cNvSpPr txBox="1"/>
      </xdr:nvSpPr>
      <xdr:spPr>
        <a:xfrm>
          <a:off x="3497795" y="564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25869</xdr:rowOff>
    </xdr:from>
    <xdr:to>
      <xdr:col>15</xdr:col>
      <xdr:colOff>101600</xdr:colOff>
      <xdr:row>34</xdr:row>
      <xdr:rowOff>127469</xdr:rowOff>
    </xdr:to>
    <xdr:sp macro="" textlink="">
      <xdr:nvSpPr>
        <xdr:cNvPr id="80" name="楕円 79"/>
        <xdr:cNvSpPr/>
      </xdr:nvSpPr>
      <xdr:spPr>
        <a:xfrm>
          <a:off x="2857500" y="585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143996</xdr:rowOff>
    </xdr:from>
    <xdr:ext cx="599010" cy="259045"/>
    <xdr:sp macro="" textlink="">
      <xdr:nvSpPr>
        <xdr:cNvPr id="81" name="テキスト ボックス 80"/>
        <xdr:cNvSpPr txBox="1"/>
      </xdr:nvSpPr>
      <xdr:spPr>
        <a:xfrm>
          <a:off x="2608795" y="56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78041</xdr:rowOff>
    </xdr:from>
    <xdr:to>
      <xdr:col>10</xdr:col>
      <xdr:colOff>165100</xdr:colOff>
      <xdr:row>35</xdr:row>
      <xdr:rowOff>8191</xdr:rowOff>
    </xdr:to>
    <xdr:sp macro="" textlink="">
      <xdr:nvSpPr>
        <xdr:cNvPr id="82" name="楕円 81"/>
        <xdr:cNvSpPr/>
      </xdr:nvSpPr>
      <xdr:spPr>
        <a:xfrm>
          <a:off x="1968500" y="590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24718</xdr:rowOff>
    </xdr:from>
    <xdr:ext cx="599010" cy="259045"/>
    <xdr:sp macro="" textlink="">
      <xdr:nvSpPr>
        <xdr:cNvPr id="83" name="テキスト ボックス 82"/>
        <xdr:cNvSpPr txBox="1"/>
      </xdr:nvSpPr>
      <xdr:spPr>
        <a:xfrm>
          <a:off x="1719795" y="5682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117704</xdr:rowOff>
    </xdr:from>
    <xdr:to>
      <xdr:col>6</xdr:col>
      <xdr:colOff>38100</xdr:colOff>
      <xdr:row>36</xdr:row>
      <xdr:rowOff>47854</xdr:rowOff>
    </xdr:to>
    <xdr:sp macro="" textlink="">
      <xdr:nvSpPr>
        <xdr:cNvPr id="84" name="楕円 83"/>
        <xdr:cNvSpPr/>
      </xdr:nvSpPr>
      <xdr:spPr>
        <a:xfrm>
          <a:off x="1079500" y="6118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64381</xdr:rowOff>
    </xdr:from>
    <xdr:ext cx="599010" cy="259045"/>
    <xdr:sp macro="" textlink="">
      <xdr:nvSpPr>
        <xdr:cNvPr id="85" name="テキスト ボックス 84"/>
        <xdr:cNvSpPr txBox="1"/>
      </xdr:nvSpPr>
      <xdr:spPr>
        <a:xfrm>
          <a:off x="830795" y="5893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6" name="テキスト ボックス 95"/>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98" name="テキスト ボックス 97"/>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122003</xdr:rowOff>
    </xdr:from>
    <xdr:to>
      <xdr:col>24</xdr:col>
      <xdr:colOff>62865</xdr:colOff>
      <xdr:row>59</xdr:row>
      <xdr:rowOff>96750</xdr:rowOff>
    </xdr:to>
    <xdr:cxnSp macro="">
      <xdr:nvCxnSpPr>
        <xdr:cNvPr id="110" name="直線コネクタ 109"/>
        <xdr:cNvCxnSpPr/>
      </xdr:nvCxnSpPr>
      <xdr:spPr>
        <a:xfrm flipV="1">
          <a:off x="4633595" y="8694503"/>
          <a:ext cx="1270" cy="151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100577</xdr:rowOff>
    </xdr:from>
    <xdr:ext cx="534377" cy="259045"/>
    <xdr:sp macro="" textlink="">
      <xdr:nvSpPr>
        <xdr:cNvPr id="111" name="物件費最小値テキスト"/>
        <xdr:cNvSpPr txBox="1"/>
      </xdr:nvSpPr>
      <xdr:spPr>
        <a:xfrm>
          <a:off x="4686300" y="1021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96750</xdr:rowOff>
    </xdr:from>
    <xdr:to>
      <xdr:col>24</xdr:col>
      <xdr:colOff>152400</xdr:colOff>
      <xdr:row>59</xdr:row>
      <xdr:rowOff>96750</xdr:rowOff>
    </xdr:to>
    <xdr:cxnSp macro="">
      <xdr:nvCxnSpPr>
        <xdr:cNvPr id="112" name="直線コネクタ 111"/>
        <xdr:cNvCxnSpPr/>
      </xdr:nvCxnSpPr>
      <xdr:spPr>
        <a:xfrm>
          <a:off x="4546600" y="1021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68680</xdr:rowOff>
    </xdr:from>
    <xdr:ext cx="599010" cy="259045"/>
    <xdr:sp macro="" textlink="">
      <xdr:nvSpPr>
        <xdr:cNvPr id="113" name="物件費最大値テキスト"/>
        <xdr:cNvSpPr txBox="1"/>
      </xdr:nvSpPr>
      <xdr:spPr>
        <a:xfrm>
          <a:off x="4686300" y="8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122003</xdr:rowOff>
    </xdr:from>
    <xdr:to>
      <xdr:col>24</xdr:col>
      <xdr:colOff>152400</xdr:colOff>
      <xdr:row>50</xdr:row>
      <xdr:rowOff>122003</xdr:rowOff>
    </xdr:to>
    <xdr:cxnSp macro="">
      <xdr:nvCxnSpPr>
        <xdr:cNvPr id="114" name="直線コネクタ 113"/>
        <xdr:cNvCxnSpPr/>
      </xdr:nvCxnSpPr>
      <xdr:spPr>
        <a:xfrm>
          <a:off x="4546600" y="869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166218</xdr:rowOff>
    </xdr:from>
    <xdr:to>
      <xdr:col>24</xdr:col>
      <xdr:colOff>63500</xdr:colOff>
      <xdr:row>58</xdr:row>
      <xdr:rowOff>41955</xdr:rowOff>
    </xdr:to>
    <xdr:cxnSp macro="">
      <xdr:nvCxnSpPr>
        <xdr:cNvPr id="115" name="直線コネクタ 114"/>
        <xdr:cNvCxnSpPr/>
      </xdr:nvCxnSpPr>
      <xdr:spPr>
        <a:xfrm flipV="1">
          <a:off x="3797300" y="9938868"/>
          <a:ext cx="838200" cy="4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70446</xdr:rowOff>
    </xdr:from>
    <xdr:ext cx="599010" cy="259045"/>
    <xdr:sp macro="" textlink="">
      <xdr:nvSpPr>
        <xdr:cNvPr id="116" name="物件費平均値テキスト"/>
        <xdr:cNvSpPr txBox="1"/>
      </xdr:nvSpPr>
      <xdr:spPr>
        <a:xfrm>
          <a:off x="4686300" y="967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47569</xdr:rowOff>
    </xdr:from>
    <xdr:to>
      <xdr:col>24</xdr:col>
      <xdr:colOff>114300</xdr:colOff>
      <xdr:row>57</xdr:row>
      <xdr:rowOff>149169</xdr:rowOff>
    </xdr:to>
    <xdr:sp macro="" textlink="">
      <xdr:nvSpPr>
        <xdr:cNvPr id="117" name="フローチャート: 判断 116"/>
        <xdr:cNvSpPr/>
      </xdr:nvSpPr>
      <xdr:spPr>
        <a:xfrm>
          <a:off x="45847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23872</xdr:rowOff>
    </xdr:from>
    <xdr:to>
      <xdr:col>19</xdr:col>
      <xdr:colOff>177800</xdr:colOff>
      <xdr:row>58</xdr:row>
      <xdr:rowOff>41955</xdr:rowOff>
    </xdr:to>
    <xdr:cxnSp macro="">
      <xdr:nvCxnSpPr>
        <xdr:cNvPr id="118" name="直線コネクタ 117"/>
        <xdr:cNvCxnSpPr/>
      </xdr:nvCxnSpPr>
      <xdr:spPr>
        <a:xfrm>
          <a:off x="2908300" y="9967972"/>
          <a:ext cx="889000" cy="1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60641</xdr:rowOff>
    </xdr:from>
    <xdr:to>
      <xdr:col>20</xdr:col>
      <xdr:colOff>38100</xdr:colOff>
      <xdr:row>57</xdr:row>
      <xdr:rowOff>162241</xdr:rowOff>
    </xdr:to>
    <xdr:sp macro="" textlink="">
      <xdr:nvSpPr>
        <xdr:cNvPr id="119" name="フローチャート: 判断 118"/>
        <xdr:cNvSpPr/>
      </xdr:nvSpPr>
      <xdr:spPr>
        <a:xfrm>
          <a:off x="3746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7318</xdr:rowOff>
    </xdr:from>
    <xdr:ext cx="599010" cy="259045"/>
    <xdr:sp macro="" textlink="">
      <xdr:nvSpPr>
        <xdr:cNvPr id="120" name="テキスト ボックス 119"/>
        <xdr:cNvSpPr txBox="1"/>
      </xdr:nvSpPr>
      <xdr:spPr>
        <a:xfrm>
          <a:off x="3497795" y="960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23872</xdr:rowOff>
    </xdr:from>
    <xdr:to>
      <xdr:col>15</xdr:col>
      <xdr:colOff>50800</xdr:colOff>
      <xdr:row>58</xdr:row>
      <xdr:rowOff>121782</xdr:rowOff>
    </xdr:to>
    <xdr:cxnSp macro="">
      <xdr:nvCxnSpPr>
        <xdr:cNvPr id="121" name="直線コネクタ 120"/>
        <xdr:cNvCxnSpPr/>
      </xdr:nvCxnSpPr>
      <xdr:spPr>
        <a:xfrm flipV="1">
          <a:off x="2019300" y="9967972"/>
          <a:ext cx="889000" cy="9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83558</xdr:rowOff>
    </xdr:from>
    <xdr:to>
      <xdr:col>15</xdr:col>
      <xdr:colOff>101600</xdr:colOff>
      <xdr:row>58</xdr:row>
      <xdr:rowOff>13708</xdr:rowOff>
    </xdr:to>
    <xdr:sp macro="" textlink="">
      <xdr:nvSpPr>
        <xdr:cNvPr id="122" name="フローチャート: 判断 121"/>
        <xdr:cNvSpPr/>
      </xdr:nvSpPr>
      <xdr:spPr>
        <a:xfrm>
          <a:off x="2857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30235</xdr:rowOff>
    </xdr:from>
    <xdr:ext cx="599010" cy="259045"/>
    <xdr:sp macro="" textlink="">
      <xdr:nvSpPr>
        <xdr:cNvPr id="123" name="テキスト ボックス 122"/>
        <xdr:cNvSpPr txBox="1"/>
      </xdr:nvSpPr>
      <xdr:spPr>
        <a:xfrm>
          <a:off x="2608795" y="963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50820</xdr:rowOff>
    </xdr:from>
    <xdr:to>
      <xdr:col>10</xdr:col>
      <xdr:colOff>114300</xdr:colOff>
      <xdr:row>58</xdr:row>
      <xdr:rowOff>121782</xdr:rowOff>
    </xdr:to>
    <xdr:cxnSp macro="">
      <xdr:nvCxnSpPr>
        <xdr:cNvPr id="124" name="直線コネクタ 123"/>
        <xdr:cNvCxnSpPr/>
      </xdr:nvCxnSpPr>
      <xdr:spPr>
        <a:xfrm>
          <a:off x="1130300" y="9994920"/>
          <a:ext cx="8890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134418</xdr:rowOff>
    </xdr:from>
    <xdr:to>
      <xdr:col>10</xdr:col>
      <xdr:colOff>165100</xdr:colOff>
      <xdr:row>58</xdr:row>
      <xdr:rowOff>64568</xdr:rowOff>
    </xdr:to>
    <xdr:sp macro="" textlink="">
      <xdr:nvSpPr>
        <xdr:cNvPr id="125" name="フローチャート: 判断 124"/>
        <xdr:cNvSpPr/>
      </xdr:nvSpPr>
      <xdr:spPr>
        <a:xfrm>
          <a:off x="1968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81095</xdr:rowOff>
    </xdr:from>
    <xdr:ext cx="599010" cy="259045"/>
    <xdr:sp macro="" textlink="">
      <xdr:nvSpPr>
        <xdr:cNvPr id="126" name="テキスト ボックス 125"/>
        <xdr:cNvSpPr txBox="1"/>
      </xdr:nvSpPr>
      <xdr:spPr>
        <a:xfrm>
          <a:off x="1719795" y="968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143014</xdr:rowOff>
    </xdr:from>
    <xdr:to>
      <xdr:col>6</xdr:col>
      <xdr:colOff>38100</xdr:colOff>
      <xdr:row>58</xdr:row>
      <xdr:rowOff>73164</xdr:rowOff>
    </xdr:to>
    <xdr:sp macro="" textlink="">
      <xdr:nvSpPr>
        <xdr:cNvPr id="127" name="フローチャート: 判断 126"/>
        <xdr:cNvSpPr/>
      </xdr:nvSpPr>
      <xdr:spPr>
        <a:xfrm>
          <a:off x="1079500" y="991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89691</xdr:rowOff>
    </xdr:from>
    <xdr:ext cx="599010" cy="259045"/>
    <xdr:sp macro="" textlink="">
      <xdr:nvSpPr>
        <xdr:cNvPr id="128" name="テキスト ボックス 127"/>
        <xdr:cNvSpPr txBox="1"/>
      </xdr:nvSpPr>
      <xdr:spPr>
        <a:xfrm>
          <a:off x="830795" y="9690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115418</xdr:rowOff>
    </xdr:from>
    <xdr:to>
      <xdr:col>24</xdr:col>
      <xdr:colOff>114300</xdr:colOff>
      <xdr:row>58</xdr:row>
      <xdr:rowOff>45568</xdr:rowOff>
    </xdr:to>
    <xdr:sp macro="" textlink="">
      <xdr:nvSpPr>
        <xdr:cNvPr id="134" name="楕円 133"/>
        <xdr:cNvSpPr/>
      </xdr:nvSpPr>
      <xdr:spPr>
        <a:xfrm>
          <a:off x="4584700" y="98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93845</xdr:rowOff>
    </xdr:from>
    <xdr:ext cx="599010" cy="259045"/>
    <xdr:sp macro="" textlink="">
      <xdr:nvSpPr>
        <xdr:cNvPr id="135" name="物件費該当値テキスト"/>
        <xdr:cNvSpPr txBox="1"/>
      </xdr:nvSpPr>
      <xdr:spPr>
        <a:xfrm>
          <a:off x="4686300" y="9866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162605</xdr:rowOff>
    </xdr:from>
    <xdr:to>
      <xdr:col>20</xdr:col>
      <xdr:colOff>38100</xdr:colOff>
      <xdr:row>58</xdr:row>
      <xdr:rowOff>92755</xdr:rowOff>
    </xdr:to>
    <xdr:sp macro="" textlink="">
      <xdr:nvSpPr>
        <xdr:cNvPr id="136" name="楕円 135"/>
        <xdr:cNvSpPr/>
      </xdr:nvSpPr>
      <xdr:spPr>
        <a:xfrm>
          <a:off x="3746500" y="993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83882</xdr:rowOff>
    </xdr:from>
    <xdr:ext cx="599010" cy="259045"/>
    <xdr:sp macro="" textlink="">
      <xdr:nvSpPr>
        <xdr:cNvPr id="137" name="テキスト ボックス 136"/>
        <xdr:cNvSpPr txBox="1"/>
      </xdr:nvSpPr>
      <xdr:spPr>
        <a:xfrm>
          <a:off x="3497795" y="10027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144522</xdr:rowOff>
    </xdr:from>
    <xdr:to>
      <xdr:col>15</xdr:col>
      <xdr:colOff>101600</xdr:colOff>
      <xdr:row>58</xdr:row>
      <xdr:rowOff>74672</xdr:rowOff>
    </xdr:to>
    <xdr:sp macro="" textlink="">
      <xdr:nvSpPr>
        <xdr:cNvPr id="138" name="楕円 137"/>
        <xdr:cNvSpPr/>
      </xdr:nvSpPr>
      <xdr:spPr>
        <a:xfrm>
          <a:off x="2857500" y="991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65799</xdr:rowOff>
    </xdr:from>
    <xdr:ext cx="599010" cy="259045"/>
    <xdr:sp macro="" textlink="">
      <xdr:nvSpPr>
        <xdr:cNvPr id="139" name="テキスト ボックス 138"/>
        <xdr:cNvSpPr txBox="1"/>
      </xdr:nvSpPr>
      <xdr:spPr>
        <a:xfrm>
          <a:off x="2608795" y="1000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70982</xdr:rowOff>
    </xdr:from>
    <xdr:to>
      <xdr:col>10</xdr:col>
      <xdr:colOff>165100</xdr:colOff>
      <xdr:row>59</xdr:row>
      <xdr:rowOff>1132</xdr:rowOff>
    </xdr:to>
    <xdr:sp macro="" textlink="">
      <xdr:nvSpPr>
        <xdr:cNvPr id="140" name="楕円 139"/>
        <xdr:cNvSpPr/>
      </xdr:nvSpPr>
      <xdr:spPr>
        <a:xfrm>
          <a:off x="1968500" y="1001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163709</xdr:rowOff>
    </xdr:from>
    <xdr:ext cx="599010" cy="259045"/>
    <xdr:sp macro="" textlink="">
      <xdr:nvSpPr>
        <xdr:cNvPr id="141" name="テキスト ボックス 140"/>
        <xdr:cNvSpPr txBox="1"/>
      </xdr:nvSpPr>
      <xdr:spPr>
        <a:xfrm>
          <a:off x="1719795" y="1010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20</xdr:rowOff>
    </xdr:from>
    <xdr:to>
      <xdr:col>6</xdr:col>
      <xdr:colOff>38100</xdr:colOff>
      <xdr:row>58</xdr:row>
      <xdr:rowOff>101620</xdr:rowOff>
    </xdr:to>
    <xdr:sp macro="" textlink="">
      <xdr:nvSpPr>
        <xdr:cNvPr id="142" name="楕円 141"/>
        <xdr:cNvSpPr/>
      </xdr:nvSpPr>
      <xdr:spPr>
        <a:xfrm>
          <a:off x="1079500" y="994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92747</xdr:rowOff>
    </xdr:from>
    <xdr:ext cx="599010" cy="259045"/>
    <xdr:sp macro="" textlink="">
      <xdr:nvSpPr>
        <xdr:cNvPr id="143" name="テキスト ボックス 142"/>
        <xdr:cNvSpPr txBox="1"/>
      </xdr:nvSpPr>
      <xdr:spPr>
        <a:xfrm>
          <a:off x="830795" y="1003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7" name="テキスト ボックス 156"/>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1" name="テキスト ボックス 16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3" name="テキスト ボックス 16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42411</xdr:rowOff>
    </xdr:from>
    <xdr:to>
      <xdr:col>24</xdr:col>
      <xdr:colOff>62865</xdr:colOff>
      <xdr:row>79</xdr:row>
      <xdr:rowOff>41802</xdr:rowOff>
    </xdr:to>
    <xdr:cxnSp macro="">
      <xdr:nvCxnSpPr>
        <xdr:cNvPr id="167" name="直線コネクタ 166"/>
        <xdr:cNvCxnSpPr/>
      </xdr:nvCxnSpPr>
      <xdr:spPr>
        <a:xfrm flipV="1">
          <a:off x="4633595" y="12043911"/>
          <a:ext cx="1270" cy="15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45629</xdr:rowOff>
    </xdr:from>
    <xdr:ext cx="378565" cy="259045"/>
    <xdr:sp macro="" textlink="">
      <xdr:nvSpPr>
        <xdr:cNvPr id="168" name="維持補修費最小値テキスト"/>
        <xdr:cNvSpPr txBox="1"/>
      </xdr:nvSpPr>
      <xdr:spPr>
        <a:xfrm>
          <a:off x="4686300" y="1359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41802</xdr:rowOff>
    </xdr:from>
    <xdr:to>
      <xdr:col>24</xdr:col>
      <xdr:colOff>152400</xdr:colOff>
      <xdr:row>79</xdr:row>
      <xdr:rowOff>41802</xdr:rowOff>
    </xdr:to>
    <xdr:cxnSp macro="">
      <xdr:nvCxnSpPr>
        <xdr:cNvPr id="169" name="直線コネクタ 168"/>
        <xdr:cNvCxnSpPr/>
      </xdr:nvCxnSpPr>
      <xdr:spPr>
        <a:xfrm>
          <a:off x="4546600" y="135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160538</xdr:rowOff>
    </xdr:from>
    <xdr:ext cx="534377" cy="259045"/>
    <xdr:sp macro="" textlink="">
      <xdr:nvSpPr>
        <xdr:cNvPr id="170" name="維持補修費最大値テキスト"/>
        <xdr:cNvSpPr txBox="1"/>
      </xdr:nvSpPr>
      <xdr:spPr>
        <a:xfrm>
          <a:off x="4686300" y="1181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42411</xdr:rowOff>
    </xdr:from>
    <xdr:to>
      <xdr:col>24</xdr:col>
      <xdr:colOff>152400</xdr:colOff>
      <xdr:row>70</xdr:row>
      <xdr:rowOff>42411</xdr:rowOff>
    </xdr:to>
    <xdr:cxnSp macro="">
      <xdr:nvCxnSpPr>
        <xdr:cNvPr id="171" name="直線コネクタ 170"/>
        <xdr:cNvCxnSpPr/>
      </xdr:nvCxnSpPr>
      <xdr:spPr>
        <a:xfrm>
          <a:off x="4546600" y="1204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62757</xdr:rowOff>
    </xdr:from>
    <xdr:to>
      <xdr:col>24</xdr:col>
      <xdr:colOff>63500</xdr:colOff>
      <xdr:row>74</xdr:row>
      <xdr:rowOff>2274</xdr:rowOff>
    </xdr:to>
    <xdr:cxnSp macro="">
      <xdr:nvCxnSpPr>
        <xdr:cNvPr id="172" name="直線コネクタ 171"/>
        <xdr:cNvCxnSpPr/>
      </xdr:nvCxnSpPr>
      <xdr:spPr>
        <a:xfrm flipV="1">
          <a:off x="3797300" y="12578607"/>
          <a:ext cx="838200" cy="11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60241</xdr:rowOff>
    </xdr:from>
    <xdr:ext cx="534377" cy="259045"/>
    <xdr:sp macro="" textlink="">
      <xdr:nvSpPr>
        <xdr:cNvPr id="173" name="維持補修費平均値テキスト"/>
        <xdr:cNvSpPr txBox="1"/>
      </xdr:nvSpPr>
      <xdr:spPr>
        <a:xfrm>
          <a:off x="4686300" y="13090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81814</xdr:rowOff>
    </xdr:from>
    <xdr:to>
      <xdr:col>24</xdr:col>
      <xdr:colOff>114300</xdr:colOff>
      <xdr:row>77</xdr:row>
      <xdr:rowOff>11964</xdr:rowOff>
    </xdr:to>
    <xdr:sp macro="" textlink="">
      <xdr:nvSpPr>
        <xdr:cNvPr id="174" name="フローチャート: 判断 173"/>
        <xdr:cNvSpPr/>
      </xdr:nvSpPr>
      <xdr:spPr>
        <a:xfrm>
          <a:off x="4584700" y="1311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2274</xdr:rowOff>
    </xdr:from>
    <xdr:to>
      <xdr:col>19</xdr:col>
      <xdr:colOff>177800</xdr:colOff>
      <xdr:row>74</xdr:row>
      <xdr:rowOff>69082</xdr:rowOff>
    </xdr:to>
    <xdr:cxnSp macro="">
      <xdr:nvCxnSpPr>
        <xdr:cNvPr id="175" name="直線コネクタ 174"/>
        <xdr:cNvCxnSpPr/>
      </xdr:nvCxnSpPr>
      <xdr:spPr>
        <a:xfrm flipV="1">
          <a:off x="2908300" y="12689574"/>
          <a:ext cx="889000" cy="6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96501</xdr:rowOff>
    </xdr:from>
    <xdr:to>
      <xdr:col>20</xdr:col>
      <xdr:colOff>38100</xdr:colOff>
      <xdr:row>77</xdr:row>
      <xdr:rowOff>26651</xdr:rowOff>
    </xdr:to>
    <xdr:sp macro="" textlink="">
      <xdr:nvSpPr>
        <xdr:cNvPr id="176" name="フローチャート: 判断 175"/>
        <xdr:cNvSpPr/>
      </xdr:nvSpPr>
      <xdr:spPr>
        <a:xfrm>
          <a:off x="3746500" y="1312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17778</xdr:rowOff>
    </xdr:from>
    <xdr:ext cx="534377" cy="259045"/>
    <xdr:sp macro="" textlink="">
      <xdr:nvSpPr>
        <xdr:cNvPr id="177" name="テキスト ボックス 176"/>
        <xdr:cNvSpPr txBox="1"/>
      </xdr:nvSpPr>
      <xdr:spPr>
        <a:xfrm>
          <a:off x="3530111" y="1321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69082</xdr:rowOff>
    </xdr:from>
    <xdr:to>
      <xdr:col>15</xdr:col>
      <xdr:colOff>50800</xdr:colOff>
      <xdr:row>74</xdr:row>
      <xdr:rowOff>128136</xdr:rowOff>
    </xdr:to>
    <xdr:cxnSp macro="">
      <xdr:nvCxnSpPr>
        <xdr:cNvPr id="178" name="直線コネクタ 177"/>
        <xdr:cNvCxnSpPr/>
      </xdr:nvCxnSpPr>
      <xdr:spPr>
        <a:xfrm flipV="1">
          <a:off x="2019300" y="12756382"/>
          <a:ext cx="889000" cy="5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119362</xdr:rowOff>
    </xdr:from>
    <xdr:to>
      <xdr:col>15</xdr:col>
      <xdr:colOff>101600</xdr:colOff>
      <xdr:row>77</xdr:row>
      <xdr:rowOff>49512</xdr:rowOff>
    </xdr:to>
    <xdr:sp macro="" textlink="">
      <xdr:nvSpPr>
        <xdr:cNvPr id="179" name="フローチャート: 判断 178"/>
        <xdr:cNvSpPr/>
      </xdr:nvSpPr>
      <xdr:spPr>
        <a:xfrm>
          <a:off x="2857500" y="1314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40639</xdr:rowOff>
    </xdr:from>
    <xdr:ext cx="534377" cy="259045"/>
    <xdr:sp macro="" textlink="">
      <xdr:nvSpPr>
        <xdr:cNvPr id="180" name="テキスト ボックス 179"/>
        <xdr:cNvSpPr txBox="1"/>
      </xdr:nvSpPr>
      <xdr:spPr>
        <a:xfrm>
          <a:off x="2641111" y="1324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120536</xdr:rowOff>
    </xdr:from>
    <xdr:to>
      <xdr:col>10</xdr:col>
      <xdr:colOff>114300</xdr:colOff>
      <xdr:row>74</xdr:row>
      <xdr:rowOff>128136</xdr:rowOff>
    </xdr:to>
    <xdr:cxnSp macro="">
      <xdr:nvCxnSpPr>
        <xdr:cNvPr id="181" name="直線コネクタ 180"/>
        <xdr:cNvCxnSpPr/>
      </xdr:nvCxnSpPr>
      <xdr:spPr>
        <a:xfrm>
          <a:off x="1130300" y="12807836"/>
          <a:ext cx="889000" cy="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163461</xdr:rowOff>
    </xdr:from>
    <xdr:to>
      <xdr:col>10</xdr:col>
      <xdr:colOff>165100</xdr:colOff>
      <xdr:row>77</xdr:row>
      <xdr:rowOff>93611</xdr:rowOff>
    </xdr:to>
    <xdr:sp macro="" textlink="">
      <xdr:nvSpPr>
        <xdr:cNvPr id="182" name="フローチャート: 判断 181"/>
        <xdr:cNvSpPr/>
      </xdr:nvSpPr>
      <xdr:spPr>
        <a:xfrm>
          <a:off x="1968500" y="1319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84738</xdr:rowOff>
    </xdr:from>
    <xdr:ext cx="534377" cy="259045"/>
    <xdr:sp macro="" textlink="">
      <xdr:nvSpPr>
        <xdr:cNvPr id="183" name="テキスト ボックス 182"/>
        <xdr:cNvSpPr txBox="1"/>
      </xdr:nvSpPr>
      <xdr:spPr>
        <a:xfrm>
          <a:off x="1752111" y="1328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33426</xdr:rowOff>
    </xdr:from>
    <xdr:to>
      <xdr:col>6</xdr:col>
      <xdr:colOff>38100</xdr:colOff>
      <xdr:row>77</xdr:row>
      <xdr:rowOff>135026</xdr:rowOff>
    </xdr:to>
    <xdr:sp macro="" textlink="">
      <xdr:nvSpPr>
        <xdr:cNvPr id="184" name="フローチャート: 判断 183"/>
        <xdr:cNvSpPr/>
      </xdr:nvSpPr>
      <xdr:spPr>
        <a:xfrm>
          <a:off x="1079500" y="13235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126153</xdr:rowOff>
    </xdr:from>
    <xdr:ext cx="534377" cy="259045"/>
    <xdr:sp macro="" textlink="">
      <xdr:nvSpPr>
        <xdr:cNvPr id="185" name="テキスト ボックス 184"/>
        <xdr:cNvSpPr txBox="1"/>
      </xdr:nvSpPr>
      <xdr:spPr>
        <a:xfrm>
          <a:off x="863111" y="1332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11957</xdr:rowOff>
    </xdr:from>
    <xdr:to>
      <xdr:col>24</xdr:col>
      <xdr:colOff>114300</xdr:colOff>
      <xdr:row>73</xdr:row>
      <xdr:rowOff>113557</xdr:rowOff>
    </xdr:to>
    <xdr:sp macro="" textlink="">
      <xdr:nvSpPr>
        <xdr:cNvPr id="191" name="楕円 190"/>
        <xdr:cNvSpPr/>
      </xdr:nvSpPr>
      <xdr:spPr>
        <a:xfrm>
          <a:off x="4584700" y="1252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34834</xdr:rowOff>
    </xdr:from>
    <xdr:ext cx="534377" cy="259045"/>
    <xdr:sp macro="" textlink="">
      <xdr:nvSpPr>
        <xdr:cNvPr id="192" name="維持補修費該当値テキスト"/>
        <xdr:cNvSpPr txBox="1"/>
      </xdr:nvSpPr>
      <xdr:spPr>
        <a:xfrm>
          <a:off x="4686300" y="1237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122924</xdr:rowOff>
    </xdr:from>
    <xdr:to>
      <xdr:col>20</xdr:col>
      <xdr:colOff>38100</xdr:colOff>
      <xdr:row>74</xdr:row>
      <xdr:rowOff>53074</xdr:rowOff>
    </xdr:to>
    <xdr:sp macro="" textlink="">
      <xdr:nvSpPr>
        <xdr:cNvPr id="193" name="楕円 192"/>
        <xdr:cNvSpPr/>
      </xdr:nvSpPr>
      <xdr:spPr>
        <a:xfrm>
          <a:off x="3746500" y="1263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69601</xdr:rowOff>
    </xdr:from>
    <xdr:ext cx="534377" cy="259045"/>
    <xdr:sp macro="" textlink="">
      <xdr:nvSpPr>
        <xdr:cNvPr id="194" name="テキスト ボックス 193"/>
        <xdr:cNvSpPr txBox="1"/>
      </xdr:nvSpPr>
      <xdr:spPr>
        <a:xfrm>
          <a:off x="3530111" y="1241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18282</xdr:rowOff>
    </xdr:from>
    <xdr:to>
      <xdr:col>15</xdr:col>
      <xdr:colOff>101600</xdr:colOff>
      <xdr:row>74</xdr:row>
      <xdr:rowOff>119882</xdr:rowOff>
    </xdr:to>
    <xdr:sp macro="" textlink="">
      <xdr:nvSpPr>
        <xdr:cNvPr id="195" name="楕円 194"/>
        <xdr:cNvSpPr/>
      </xdr:nvSpPr>
      <xdr:spPr>
        <a:xfrm>
          <a:off x="2857500" y="1270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136409</xdr:rowOff>
    </xdr:from>
    <xdr:ext cx="534377" cy="259045"/>
    <xdr:sp macro="" textlink="">
      <xdr:nvSpPr>
        <xdr:cNvPr id="196" name="テキスト ボックス 195"/>
        <xdr:cNvSpPr txBox="1"/>
      </xdr:nvSpPr>
      <xdr:spPr>
        <a:xfrm>
          <a:off x="2641111" y="1248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77336</xdr:rowOff>
    </xdr:from>
    <xdr:to>
      <xdr:col>10</xdr:col>
      <xdr:colOff>165100</xdr:colOff>
      <xdr:row>75</xdr:row>
      <xdr:rowOff>7486</xdr:rowOff>
    </xdr:to>
    <xdr:sp macro="" textlink="">
      <xdr:nvSpPr>
        <xdr:cNvPr id="197" name="楕円 196"/>
        <xdr:cNvSpPr/>
      </xdr:nvSpPr>
      <xdr:spPr>
        <a:xfrm>
          <a:off x="1968500" y="127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24013</xdr:rowOff>
    </xdr:from>
    <xdr:ext cx="534377" cy="259045"/>
    <xdr:sp macro="" textlink="">
      <xdr:nvSpPr>
        <xdr:cNvPr id="198" name="テキスト ボックス 197"/>
        <xdr:cNvSpPr txBox="1"/>
      </xdr:nvSpPr>
      <xdr:spPr>
        <a:xfrm>
          <a:off x="1752111" y="1253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69736</xdr:rowOff>
    </xdr:from>
    <xdr:to>
      <xdr:col>6</xdr:col>
      <xdr:colOff>38100</xdr:colOff>
      <xdr:row>74</xdr:row>
      <xdr:rowOff>171336</xdr:rowOff>
    </xdr:to>
    <xdr:sp macro="" textlink="">
      <xdr:nvSpPr>
        <xdr:cNvPr id="199" name="楕円 198"/>
        <xdr:cNvSpPr/>
      </xdr:nvSpPr>
      <xdr:spPr>
        <a:xfrm>
          <a:off x="1079500" y="127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16413</xdr:rowOff>
    </xdr:from>
    <xdr:ext cx="534377" cy="259045"/>
    <xdr:sp macro="" textlink="">
      <xdr:nvSpPr>
        <xdr:cNvPr id="200" name="テキスト ボックス 199"/>
        <xdr:cNvSpPr txBox="1"/>
      </xdr:nvSpPr>
      <xdr:spPr>
        <a:xfrm>
          <a:off x="863111" y="1253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2" name="直線コネクタ 211"/>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3" name="テキスト ボックス 212"/>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4" name="直線コネクタ 213"/>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5" name="テキスト ボックス 214"/>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6" name="直線コネクタ 215"/>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7" name="テキスト ボックス 216"/>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0" name="直線コネクタ 219"/>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1" name="テキスト ボックス 220"/>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2" name="直線コネクタ 221"/>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3" name="テキスト ボックス 222"/>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4" name="直線コネクタ 223"/>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5" name="テキスト ボックス 224"/>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96086</xdr:rowOff>
    </xdr:from>
    <xdr:to>
      <xdr:col>24</xdr:col>
      <xdr:colOff>62865</xdr:colOff>
      <xdr:row>98</xdr:row>
      <xdr:rowOff>134662</xdr:rowOff>
    </xdr:to>
    <xdr:cxnSp macro="">
      <xdr:nvCxnSpPr>
        <xdr:cNvPr id="229" name="直線コネクタ 228"/>
        <xdr:cNvCxnSpPr/>
      </xdr:nvCxnSpPr>
      <xdr:spPr>
        <a:xfrm flipV="1">
          <a:off x="4633595" y="15526586"/>
          <a:ext cx="1270" cy="1410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138489</xdr:rowOff>
    </xdr:from>
    <xdr:ext cx="534377" cy="259045"/>
    <xdr:sp macro="" textlink="">
      <xdr:nvSpPr>
        <xdr:cNvPr id="230" name="扶助費最小値テキスト"/>
        <xdr:cNvSpPr txBox="1"/>
      </xdr:nvSpPr>
      <xdr:spPr>
        <a:xfrm>
          <a:off x="4686300" y="169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134662</xdr:rowOff>
    </xdr:from>
    <xdr:to>
      <xdr:col>24</xdr:col>
      <xdr:colOff>152400</xdr:colOff>
      <xdr:row>98</xdr:row>
      <xdr:rowOff>134662</xdr:rowOff>
    </xdr:to>
    <xdr:cxnSp macro="">
      <xdr:nvCxnSpPr>
        <xdr:cNvPr id="231" name="直線コネクタ 230"/>
        <xdr:cNvCxnSpPr/>
      </xdr:nvCxnSpPr>
      <xdr:spPr>
        <a:xfrm>
          <a:off x="4546600" y="1693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42763</xdr:rowOff>
    </xdr:from>
    <xdr:ext cx="599010" cy="259045"/>
    <xdr:sp macro="" textlink="">
      <xdr:nvSpPr>
        <xdr:cNvPr id="232" name="扶助費最大値テキスト"/>
        <xdr:cNvSpPr txBox="1"/>
      </xdr:nvSpPr>
      <xdr:spPr>
        <a:xfrm>
          <a:off x="4686300" y="15301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96086</xdr:rowOff>
    </xdr:from>
    <xdr:to>
      <xdr:col>24</xdr:col>
      <xdr:colOff>152400</xdr:colOff>
      <xdr:row>90</xdr:row>
      <xdr:rowOff>96086</xdr:rowOff>
    </xdr:to>
    <xdr:cxnSp macro="">
      <xdr:nvCxnSpPr>
        <xdr:cNvPr id="233" name="直線コネクタ 232"/>
        <xdr:cNvCxnSpPr/>
      </xdr:nvCxnSpPr>
      <xdr:spPr>
        <a:xfrm>
          <a:off x="4546600" y="1552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170971</xdr:rowOff>
    </xdr:from>
    <xdr:to>
      <xdr:col>24</xdr:col>
      <xdr:colOff>63500</xdr:colOff>
      <xdr:row>95</xdr:row>
      <xdr:rowOff>87427</xdr:rowOff>
    </xdr:to>
    <xdr:cxnSp macro="">
      <xdr:nvCxnSpPr>
        <xdr:cNvPr id="234" name="直線コネクタ 233"/>
        <xdr:cNvCxnSpPr/>
      </xdr:nvCxnSpPr>
      <xdr:spPr>
        <a:xfrm flipV="1">
          <a:off x="3797300" y="16287271"/>
          <a:ext cx="838200" cy="8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37904</xdr:rowOff>
    </xdr:from>
    <xdr:ext cx="599010" cy="259045"/>
    <xdr:sp macro="" textlink="">
      <xdr:nvSpPr>
        <xdr:cNvPr id="235" name="扶助費平均値テキスト"/>
        <xdr:cNvSpPr txBox="1"/>
      </xdr:nvSpPr>
      <xdr:spPr>
        <a:xfrm>
          <a:off x="4686300" y="16325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59477</xdr:rowOff>
    </xdr:from>
    <xdr:to>
      <xdr:col>24</xdr:col>
      <xdr:colOff>114300</xdr:colOff>
      <xdr:row>95</xdr:row>
      <xdr:rowOff>161077</xdr:rowOff>
    </xdr:to>
    <xdr:sp macro="" textlink="">
      <xdr:nvSpPr>
        <xdr:cNvPr id="236" name="フローチャート: 判断 235"/>
        <xdr:cNvSpPr/>
      </xdr:nvSpPr>
      <xdr:spPr>
        <a:xfrm>
          <a:off x="4584700" y="1634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152112</xdr:rowOff>
    </xdr:from>
    <xdr:to>
      <xdr:col>19</xdr:col>
      <xdr:colOff>177800</xdr:colOff>
      <xdr:row>95</xdr:row>
      <xdr:rowOff>87427</xdr:rowOff>
    </xdr:to>
    <xdr:cxnSp macro="">
      <xdr:nvCxnSpPr>
        <xdr:cNvPr id="237" name="直線コネクタ 236"/>
        <xdr:cNvCxnSpPr/>
      </xdr:nvCxnSpPr>
      <xdr:spPr>
        <a:xfrm>
          <a:off x="2908300" y="16268412"/>
          <a:ext cx="889000" cy="10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155536</xdr:rowOff>
    </xdr:from>
    <xdr:to>
      <xdr:col>20</xdr:col>
      <xdr:colOff>38100</xdr:colOff>
      <xdr:row>96</xdr:row>
      <xdr:rowOff>85686</xdr:rowOff>
    </xdr:to>
    <xdr:sp macro="" textlink="">
      <xdr:nvSpPr>
        <xdr:cNvPr id="238" name="フローチャート: 判断 237"/>
        <xdr:cNvSpPr/>
      </xdr:nvSpPr>
      <xdr:spPr>
        <a:xfrm>
          <a:off x="3746500" y="1644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76813</xdr:rowOff>
    </xdr:from>
    <xdr:ext cx="534377" cy="259045"/>
    <xdr:sp macro="" textlink="">
      <xdr:nvSpPr>
        <xdr:cNvPr id="239" name="テキスト ボックス 238"/>
        <xdr:cNvSpPr txBox="1"/>
      </xdr:nvSpPr>
      <xdr:spPr>
        <a:xfrm>
          <a:off x="3530111" y="1653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152112</xdr:rowOff>
    </xdr:from>
    <xdr:to>
      <xdr:col>15</xdr:col>
      <xdr:colOff>50800</xdr:colOff>
      <xdr:row>96</xdr:row>
      <xdr:rowOff>104581</xdr:rowOff>
    </xdr:to>
    <xdr:cxnSp macro="">
      <xdr:nvCxnSpPr>
        <xdr:cNvPr id="240" name="直線コネクタ 239"/>
        <xdr:cNvCxnSpPr/>
      </xdr:nvCxnSpPr>
      <xdr:spPr>
        <a:xfrm flipV="1">
          <a:off x="2019300" y="16268412"/>
          <a:ext cx="889000" cy="29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45799</xdr:rowOff>
    </xdr:from>
    <xdr:to>
      <xdr:col>15</xdr:col>
      <xdr:colOff>101600</xdr:colOff>
      <xdr:row>95</xdr:row>
      <xdr:rowOff>147399</xdr:rowOff>
    </xdr:to>
    <xdr:sp macro="" textlink="">
      <xdr:nvSpPr>
        <xdr:cNvPr id="241" name="フローチャート: 判断 240"/>
        <xdr:cNvSpPr/>
      </xdr:nvSpPr>
      <xdr:spPr>
        <a:xfrm>
          <a:off x="2857500" y="1633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138526</xdr:rowOff>
    </xdr:from>
    <xdr:ext cx="599010" cy="259045"/>
    <xdr:sp macro="" textlink="">
      <xdr:nvSpPr>
        <xdr:cNvPr id="242" name="テキスト ボックス 241"/>
        <xdr:cNvSpPr txBox="1"/>
      </xdr:nvSpPr>
      <xdr:spPr>
        <a:xfrm>
          <a:off x="2608795" y="1642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55071</xdr:rowOff>
    </xdr:from>
    <xdr:to>
      <xdr:col>10</xdr:col>
      <xdr:colOff>114300</xdr:colOff>
      <xdr:row>96</xdr:row>
      <xdr:rowOff>104581</xdr:rowOff>
    </xdr:to>
    <xdr:cxnSp macro="">
      <xdr:nvCxnSpPr>
        <xdr:cNvPr id="243" name="直線コネクタ 242"/>
        <xdr:cNvCxnSpPr/>
      </xdr:nvCxnSpPr>
      <xdr:spPr>
        <a:xfrm>
          <a:off x="1130300" y="16514271"/>
          <a:ext cx="889000" cy="4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160689</xdr:rowOff>
    </xdr:from>
    <xdr:to>
      <xdr:col>10</xdr:col>
      <xdr:colOff>165100</xdr:colOff>
      <xdr:row>97</xdr:row>
      <xdr:rowOff>90839</xdr:rowOff>
    </xdr:to>
    <xdr:sp macro="" textlink="">
      <xdr:nvSpPr>
        <xdr:cNvPr id="244" name="フローチャート: 判断 243"/>
        <xdr:cNvSpPr/>
      </xdr:nvSpPr>
      <xdr:spPr>
        <a:xfrm>
          <a:off x="1968500" y="1661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81966</xdr:rowOff>
    </xdr:from>
    <xdr:ext cx="534377" cy="259045"/>
    <xdr:sp macro="" textlink="">
      <xdr:nvSpPr>
        <xdr:cNvPr id="245" name="テキスト ボックス 244"/>
        <xdr:cNvSpPr txBox="1"/>
      </xdr:nvSpPr>
      <xdr:spPr>
        <a:xfrm>
          <a:off x="1752111" y="167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679</xdr:rowOff>
    </xdr:from>
    <xdr:to>
      <xdr:col>6</xdr:col>
      <xdr:colOff>38100</xdr:colOff>
      <xdr:row>97</xdr:row>
      <xdr:rowOff>102279</xdr:rowOff>
    </xdr:to>
    <xdr:sp macro="" textlink="">
      <xdr:nvSpPr>
        <xdr:cNvPr id="246" name="フローチャート: 判断 245"/>
        <xdr:cNvSpPr/>
      </xdr:nvSpPr>
      <xdr:spPr>
        <a:xfrm>
          <a:off x="1079500" y="166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93406</xdr:rowOff>
    </xdr:from>
    <xdr:ext cx="534377" cy="259045"/>
    <xdr:sp macro="" textlink="">
      <xdr:nvSpPr>
        <xdr:cNvPr id="247" name="テキスト ボックス 246"/>
        <xdr:cNvSpPr txBox="1"/>
      </xdr:nvSpPr>
      <xdr:spPr>
        <a:xfrm>
          <a:off x="863111" y="1672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120171</xdr:rowOff>
    </xdr:from>
    <xdr:to>
      <xdr:col>24</xdr:col>
      <xdr:colOff>114300</xdr:colOff>
      <xdr:row>95</xdr:row>
      <xdr:rowOff>50321</xdr:rowOff>
    </xdr:to>
    <xdr:sp macro="" textlink="">
      <xdr:nvSpPr>
        <xdr:cNvPr id="253" name="楕円 252"/>
        <xdr:cNvSpPr/>
      </xdr:nvSpPr>
      <xdr:spPr>
        <a:xfrm>
          <a:off x="4584700" y="1623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143048</xdr:rowOff>
    </xdr:from>
    <xdr:ext cx="599010" cy="259045"/>
    <xdr:sp macro="" textlink="">
      <xdr:nvSpPr>
        <xdr:cNvPr id="254" name="扶助費該当値テキスト"/>
        <xdr:cNvSpPr txBox="1"/>
      </xdr:nvSpPr>
      <xdr:spPr>
        <a:xfrm>
          <a:off x="4686300" y="1608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36627</xdr:rowOff>
    </xdr:from>
    <xdr:to>
      <xdr:col>20</xdr:col>
      <xdr:colOff>38100</xdr:colOff>
      <xdr:row>95</xdr:row>
      <xdr:rowOff>138227</xdr:rowOff>
    </xdr:to>
    <xdr:sp macro="" textlink="">
      <xdr:nvSpPr>
        <xdr:cNvPr id="255" name="楕円 254"/>
        <xdr:cNvSpPr/>
      </xdr:nvSpPr>
      <xdr:spPr>
        <a:xfrm>
          <a:off x="3746500" y="1632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154754</xdr:rowOff>
    </xdr:from>
    <xdr:ext cx="599010" cy="259045"/>
    <xdr:sp macro="" textlink="">
      <xdr:nvSpPr>
        <xdr:cNvPr id="256" name="テキスト ボックス 255"/>
        <xdr:cNvSpPr txBox="1"/>
      </xdr:nvSpPr>
      <xdr:spPr>
        <a:xfrm>
          <a:off x="3497795" y="16099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101312</xdr:rowOff>
    </xdr:from>
    <xdr:to>
      <xdr:col>15</xdr:col>
      <xdr:colOff>101600</xdr:colOff>
      <xdr:row>95</xdr:row>
      <xdr:rowOff>31462</xdr:rowOff>
    </xdr:to>
    <xdr:sp macro="" textlink="">
      <xdr:nvSpPr>
        <xdr:cNvPr id="257" name="楕円 256"/>
        <xdr:cNvSpPr/>
      </xdr:nvSpPr>
      <xdr:spPr>
        <a:xfrm>
          <a:off x="2857500" y="1621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47989</xdr:rowOff>
    </xdr:from>
    <xdr:ext cx="599010" cy="259045"/>
    <xdr:sp macro="" textlink="">
      <xdr:nvSpPr>
        <xdr:cNvPr id="258" name="テキスト ボックス 257"/>
        <xdr:cNvSpPr txBox="1"/>
      </xdr:nvSpPr>
      <xdr:spPr>
        <a:xfrm>
          <a:off x="2608795" y="15992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53781</xdr:rowOff>
    </xdr:from>
    <xdr:to>
      <xdr:col>10</xdr:col>
      <xdr:colOff>165100</xdr:colOff>
      <xdr:row>96</xdr:row>
      <xdr:rowOff>155381</xdr:rowOff>
    </xdr:to>
    <xdr:sp macro="" textlink="">
      <xdr:nvSpPr>
        <xdr:cNvPr id="259" name="楕円 258"/>
        <xdr:cNvSpPr/>
      </xdr:nvSpPr>
      <xdr:spPr>
        <a:xfrm>
          <a:off x="1968500" y="1651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458</xdr:rowOff>
    </xdr:from>
    <xdr:ext cx="534377" cy="259045"/>
    <xdr:sp macro="" textlink="">
      <xdr:nvSpPr>
        <xdr:cNvPr id="260" name="テキスト ボックス 259"/>
        <xdr:cNvSpPr txBox="1"/>
      </xdr:nvSpPr>
      <xdr:spPr>
        <a:xfrm>
          <a:off x="1752111" y="1628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4271</xdr:rowOff>
    </xdr:from>
    <xdr:to>
      <xdr:col>6</xdr:col>
      <xdr:colOff>38100</xdr:colOff>
      <xdr:row>96</xdr:row>
      <xdr:rowOff>105871</xdr:rowOff>
    </xdr:to>
    <xdr:sp macro="" textlink="">
      <xdr:nvSpPr>
        <xdr:cNvPr id="261" name="楕円 260"/>
        <xdr:cNvSpPr/>
      </xdr:nvSpPr>
      <xdr:spPr>
        <a:xfrm>
          <a:off x="1079500" y="164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122398</xdr:rowOff>
    </xdr:from>
    <xdr:ext cx="534377" cy="259045"/>
    <xdr:sp macro="" textlink="">
      <xdr:nvSpPr>
        <xdr:cNvPr id="262" name="テキスト ボックス 261"/>
        <xdr:cNvSpPr txBox="1"/>
      </xdr:nvSpPr>
      <xdr:spPr>
        <a:xfrm>
          <a:off x="863111" y="1623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165475</xdr:rowOff>
    </xdr:from>
    <xdr:to>
      <xdr:col>54</xdr:col>
      <xdr:colOff>189865</xdr:colOff>
      <xdr:row>37</xdr:row>
      <xdr:rowOff>111596</xdr:rowOff>
    </xdr:to>
    <xdr:cxnSp macro="">
      <xdr:nvCxnSpPr>
        <xdr:cNvPr id="284" name="直線コネクタ 283"/>
        <xdr:cNvCxnSpPr/>
      </xdr:nvCxnSpPr>
      <xdr:spPr>
        <a:xfrm flipV="1">
          <a:off x="10475595" y="5308975"/>
          <a:ext cx="1270" cy="114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115423</xdr:rowOff>
    </xdr:from>
    <xdr:ext cx="534377" cy="259045"/>
    <xdr:sp macro="" textlink="">
      <xdr:nvSpPr>
        <xdr:cNvPr id="285" name="補助費等最小値テキスト"/>
        <xdr:cNvSpPr txBox="1"/>
      </xdr:nvSpPr>
      <xdr:spPr>
        <a:xfrm>
          <a:off x="10528300" y="645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111596</xdr:rowOff>
    </xdr:from>
    <xdr:to>
      <xdr:col>55</xdr:col>
      <xdr:colOff>88900</xdr:colOff>
      <xdr:row>37</xdr:row>
      <xdr:rowOff>111596</xdr:rowOff>
    </xdr:to>
    <xdr:cxnSp macro="">
      <xdr:nvCxnSpPr>
        <xdr:cNvPr id="286" name="直線コネクタ 285"/>
        <xdr:cNvCxnSpPr/>
      </xdr:nvCxnSpPr>
      <xdr:spPr>
        <a:xfrm>
          <a:off x="10388600" y="6455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112152</xdr:rowOff>
    </xdr:from>
    <xdr:ext cx="599010" cy="259045"/>
    <xdr:sp macro="" textlink="">
      <xdr:nvSpPr>
        <xdr:cNvPr id="287" name="補助費等最大値テキスト"/>
        <xdr:cNvSpPr txBox="1"/>
      </xdr:nvSpPr>
      <xdr:spPr>
        <a:xfrm>
          <a:off x="10528300" y="508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165475</xdr:rowOff>
    </xdr:from>
    <xdr:to>
      <xdr:col>55</xdr:col>
      <xdr:colOff>88900</xdr:colOff>
      <xdr:row>30</xdr:row>
      <xdr:rowOff>165475</xdr:rowOff>
    </xdr:to>
    <xdr:cxnSp macro="">
      <xdr:nvCxnSpPr>
        <xdr:cNvPr id="288" name="直線コネクタ 287"/>
        <xdr:cNvCxnSpPr/>
      </xdr:nvCxnSpPr>
      <xdr:spPr>
        <a:xfrm>
          <a:off x="10388600" y="530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74343</xdr:rowOff>
    </xdr:from>
    <xdr:to>
      <xdr:col>55</xdr:col>
      <xdr:colOff>0</xdr:colOff>
      <xdr:row>35</xdr:row>
      <xdr:rowOff>160839</xdr:rowOff>
    </xdr:to>
    <xdr:cxnSp macro="">
      <xdr:nvCxnSpPr>
        <xdr:cNvPr id="289" name="直線コネクタ 288"/>
        <xdr:cNvCxnSpPr/>
      </xdr:nvCxnSpPr>
      <xdr:spPr>
        <a:xfrm flipV="1">
          <a:off x="9639300" y="6075093"/>
          <a:ext cx="838200" cy="8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117457</xdr:rowOff>
    </xdr:from>
    <xdr:ext cx="599010" cy="259045"/>
    <xdr:sp macro="" textlink="">
      <xdr:nvSpPr>
        <xdr:cNvPr id="290" name="補助費等平均値テキスト"/>
        <xdr:cNvSpPr txBox="1"/>
      </xdr:nvSpPr>
      <xdr:spPr>
        <a:xfrm>
          <a:off x="10528300" y="61182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139030</xdr:rowOff>
    </xdr:from>
    <xdr:to>
      <xdr:col>55</xdr:col>
      <xdr:colOff>50800</xdr:colOff>
      <xdr:row>36</xdr:row>
      <xdr:rowOff>69180</xdr:rowOff>
    </xdr:to>
    <xdr:sp macro="" textlink="">
      <xdr:nvSpPr>
        <xdr:cNvPr id="291" name="フローチャート: 判断 290"/>
        <xdr:cNvSpPr/>
      </xdr:nvSpPr>
      <xdr:spPr>
        <a:xfrm>
          <a:off x="10426700" y="613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160839</xdr:rowOff>
    </xdr:from>
    <xdr:to>
      <xdr:col>50</xdr:col>
      <xdr:colOff>114300</xdr:colOff>
      <xdr:row>36</xdr:row>
      <xdr:rowOff>21358</xdr:rowOff>
    </xdr:to>
    <xdr:cxnSp macro="">
      <xdr:nvCxnSpPr>
        <xdr:cNvPr id="292" name="直線コネクタ 291"/>
        <xdr:cNvCxnSpPr/>
      </xdr:nvCxnSpPr>
      <xdr:spPr>
        <a:xfrm flipV="1">
          <a:off x="8750300" y="6161589"/>
          <a:ext cx="889000" cy="3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163778</xdr:rowOff>
    </xdr:from>
    <xdr:to>
      <xdr:col>50</xdr:col>
      <xdr:colOff>165100</xdr:colOff>
      <xdr:row>36</xdr:row>
      <xdr:rowOff>93928</xdr:rowOff>
    </xdr:to>
    <xdr:sp macro="" textlink="">
      <xdr:nvSpPr>
        <xdr:cNvPr id="293" name="フローチャート: 判断 292"/>
        <xdr:cNvSpPr/>
      </xdr:nvSpPr>
      <xdr:spPr>
        <a:xfrm>
          <a:off x="9588500" y="61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85055</xdr:rowOff>
    </xdr:from>
    <xdr:ext cx="599010" cy="259045"/>
    <xdr:sp macro="" textlink="">
      <xdr:nvSpPr>
        <xdr:cNvPr id="294" name="テキスト ボックス 293"/>
        <xdr:cNvSpPr txBox="1"/>
      </xdr:nvSpPr>
      <xdr:spPr>
        <a:xfrm>
          <a:off x="9339795" y="625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138852</xdr:rowOff>
    </xdr:from>
    <xdr:to>
      <xdr:col>45</xdr:col>
      <xdr:colOff>177800</xdr:colOff>
      <xdr:row>36</xdr:row>
      <xdr:rowOff>21358</xdr:rowOff>
    </xdr:to>
    <xdr:cxnSp macro="">
      <xdr:nvCxnSpPr>
        <xdr:cNvPr id="295" name="直線コネクタ 294"/>
        <xdr:cNvCxnSpPr/>
      </xdr:nvCxnSpPr>
      <xdr:spPr>
        <a:xfrm>
          <a:off x="7861300" y="5968152"/>
          <a:ext cx="889000" cy="22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31085</xdr:rowOff>
    </xdr:from>
    <xdr:to>
      <xdr:col>46</xdr:col>
      <xdr:colOff>38100</xdr:colOff>
      <xdr:row>36</xdr:row>
      <xdr:rowOff>132685</xdr:rowOff>
    </xdr:to>
    <xdr:sp macro="" textlink="">
      <xdr:nvSpPr>
        <xdr:cNvPr id="296" name="フローチャート: 判断 295"/>
        <xdr:cNvSpPr/>
      </xdr:nvSpPr>
      <xdr:spPr>
        <a:xfrm>
          <a:off x="8699500" y="620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123812</xdr:rowOff>
    </xdr:from>
    <xdr:ext cx="599010" cy="259045"/>
    <xdr:sp macro="" textlink="">
      <xdr:nvSpPr>
        <xdr:cNvPr id="297" name="テキスト ボックス 296"/>
        <xdr:cNvSpPr txBox="1"/>
      </xdr:nvSpPr>
      <xdr:spPr>
        <a:xfrm>
          <a:off x="8450795" y="629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138852</xdr:rowOff>
    </xdr:from>
    <xdr:to>
      <xdr:col>41</xdr:col>
      <xdr:colOff>50800</xdr:colOff>
      <xdr:row>36</xdr:row>
      <xdr:rowOff>14176</xdr:rowOff>
    </xdr:to>
    <xdr:cxnSp macro="">
      <xdr:nvCxnSpPr>
        <xdr:cNvPr id="298" name="直線コネクタ 297"/>
        <xdr:cNvCxnSpPr/>
      </xdr:nvCxnSpPr>
      <xdr:spPr>
        <a:xfrm flipV="1">
          <a:off x="6972300" y="5968152"/>
          <a:ext cx="889000" cy="21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137535</xdr:rowOff>
    </xdr:from>
    <xdr:to>
      <xdr:col>41</xdr:col>
      <xdr:colOff>101600</xdr:colOff>
      <xdr:row>35</xdr:row>
      <xdr:rowOff>67685</xdr:rowOff>
    </xdr:to>
    <xdr:sp macro="" textlink="">
      <xdr:nvSpPr>
        <xdr:cNvPr id="299" name="フローチャート: 判断 298"/>
        <xdr:cNvSpPr/>
      </xdr:nvSpPr>
      <xdr:spPr>
        <a:xfrm>
          <a:off x="7810500" y="596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58812</xdr:rowOff>
    </xdr:from>
    <xdr:ext cx="599010" cy="259045"/>
    <xdr:sp macro="" textlink="">
      <xdr:nvSpPr>
        <xdr:cNvPr id="300" name="テキスト ボックス 299"/>
        <xdr:cNvSpPr txBox="1"/>
      </xdr:nvSpPr>
      <xdr:spPr>
        <a:xfrm>
          <a:off x="7561795" y="605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89044</xdr:rowOff>
    </xdr:from>
    <xdr:to>
      <xdr:col>36</xdr:col>
      <xdr:colOff>165100</xdr:colOff>
      <xdr:row>37</xdr:row>
      <xdr:rowOff>19194</xdr:rowOff>
    </xdr:to>
    <xdr:sp macro="" textlink="">
      <xdr:nvSpPr>
        <xdr:cNvPr id="301" name="フローチャート: 判断 300"/>
        <xdr:cNvSpPr/>
      </xdr:nvSpPr>
      <xdr:spPr>
        <a:xfrm>
          <a:off x="6921500" y="626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10321</xdr:rowOff>
    </xdr:from>
    <xdr:ext cx="599010" cy="259045"/>
    <xdr:sp macro="" textlink="">
      <xdr:nvSpPr>
        <xdr:cNvPr id="302" name="テキスト ボックス 301"/>
        <xdr:cNvSpPr txBox="1"/>
      </xdr:nvSpPr>
      <xdr:spPr>
        <a:xfrm>
          <a:off x="6672795" y="635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23543</xdr:rowOff>
    </xdr:from>
    <xdr:to>
      <xdr:col>55</xdr:col>
      <xdr:colOff>50800</xdr:colOff>
      <xdr:row>35</xdr:row>
      <xdr:rowOff>125143</xdr:rowOff>
    </xdr:to>
    <xdr:sp macro="" textlink="">
      <xdr:nvSpPr>
        <xdr:cNvPr id="308" name="楕円 307"/>
        <xdr:cNvSpPr/>
      </xdr:nvSpPr>
      <xdr:spPr>
        <a:xfrm>
          <a:off x="10426700" y="602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46420</xdr:rowOff>
    </xdr:from>
    <xdr:ext cx="599010" cy="259045"/>
    <xdr:sp macro="" textlink="">
      <xdr:nvSpPr>
        <xdr:cNvPr id="309" name="補助費等該当値テキスト"/>
        <xdr:cNvSpPr txBox="1"/>
      </xdr:nvSpPr>
      <xdr:spPr>
        <a:xfrm>
          <a:off x="10528300" y="587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110039</xdr:rowOff>
    </xdr:from>
    <xdr:to>
      <xdr:col>50</xdr:col>
      <xdr:colOff>165100</xdr:colOff>
      <xdr:row>36</xdr:row>
      <xdr:rowOff>40189</xdr:rowOff>
    </xdr:to>
    <xdr:sp macro="" textlink="">
      <xdr:nvSpPr>
        <xdr:cNvPr id="310" name="楕円 309"/>
        <xdr:cNvSpPr/>
      </xdr:nvSpPr>
      <xdr:spPr>
        <a:xfrm>
          <a:off x="9588500" y="61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56716</xdr:rowOff>
    </xdr:from>
    <xdr:ext cx="599010" cy="259045"/>
    <xdr:sp macro="" textlink="">
      <xdr:nvSpPr>
        <xdr:cNvPr id="311" name="テキスト ボックス 310"/>
        <xdr:cNvSpPr txBox="1"/>
      </xdr:nvSpPr>
      <xdr:spPr>
        <a:xfrm>
          <a:off x="9339795" y="5886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142008</xdr:rowOff>
    </xdr:from>
    <xdr:to>
      <xdr:col>46</xdr:col>
      <xdr:colOff>38100</xdr:colOff>
      <xdr:row>36</xdr:row>
      <xdr:rowOff>72158</xdr:rowOff>
    </xdr:to>
    <xdr:sp macro="" textlink="">
      <xdr:nvSpPr>
        <xdr:cNvPr id="312" name="楕円 311"/>
        <xdr:cNvSpPr/>
      </xdr:nvSpPr>
      <xdr:spPr>
        <a:xfrm>
          <a:off x="8699500" y="614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88685</xdr:rowOff>
    </xdr:from>
    <xdr:ext cx="599010" cy="259045"/>
    <xdr:sp macro="" textlink="">
      <xdr:nvSpPr>
        <xdr:cNvPr id="313" name="テキスト ボックス 312"/>
        <xdr:cNvSpPr txBox="1"/>
      </xdr:nvSpPr>
      <xdr:spPr>
        <a:xfrm>
          <a:off x="8450795" y="591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88052</xdr:rowOff>
    </xdr:from>
    <xdr:to>
      <xdr:col>41</xdr:col>
      <xdr:colOff>101600</xdr:colOff>
      <xdr:row>35</xdr:row>
      <xdr:rowOff>18202</xdr:rowOff>
    </xdr:to>
    <xdr:sp macro="" textlink="">
      <xdr:nvSpPr>
        <xdr:cNvPr id="314" name="楕円 313"/>
        <xdr:cNvSpPr/>
      </xdr:nvSpPr>
      <xdr:spPr>
        <a:xfrm>
          <a:off x="7810500" y="59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34729</xdr:rowOff>
    </xdr:from>
    <xdr:ext cx="599010" cy="259045"/>
    <xdr:sp macro="" textlink="">
      <xdr:nvSpPr>
        <xdr:cNvPr id="315" name="テキスト ボックス 314"/>
        <xdr:cNvSpPr txBox="1"/>
      </xdr:nvSpPr>
      <xdr:spPr>
        <a:xfrm>
          <a:off x="7561795" y="5692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134826</xdr:rowOff>
    </xdr:from>
    <xdr:to>
      <xdr:col>36</xdr:col>
      <xdr:colOff>165100</xdr:colOff>
      <xdr:row>36</xdr:row>
      <xdr:rowOff>64976</xdr:rowOff>
    </xdr:to>
    <xdr:sp macro="" textlink="">
      <xdr:nvSpPr>
        <xdr:cNvPr id="316" name="楕円 315"/>
        <xdr:cNvSpPr/>
      </xdr:nvSpPr>
      <xdr:spPr>
        <a:xfrm>
          <a:off x="6921500" y="613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81503</xdr:rowOff>
    </xdr:from>
    <xdr:ext cx="599010" cy="259045"/>
    <xdr:sp macro="" textlink="">
      <xdr:nvSpPr>
        <xdr:cNvPr id="317" name="テキスト ボックス 316"/>
        <xdr:cNvSpPr txBox="1"/>
      </xdr:nvSpPr>
      <xdr:spPr>
        <a:xfrm>
          <a:off x="6672795" y="591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28" name="直線コネクタ 327"/>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29" name="テキスト ボックス 328"/>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30" name="直線コネクタ 329"/>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54627</xdr:rowOff>
    </xdr:from>
    <xdr:ext cx="595419" cy="259045"/>
    <xdr:sp macro="" textlink="">
      <xdr:nvSpPr>
        <xdr:cNvPr id="331" name="テキスト ボックス 330"/>
        <xdr:cNvSpPr txBox="1"/>
      </xdr:nvSpPr>
      <xdr:spPr>
        <a:xfrm>
          <a:off x="6008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32" name="直線コネクタ 331"/>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111777</xdr:rowOff>
    </xdr:from>
    <xdr:ext cx="595419" cy="259045"/>
    <xdr:sp macro="" textlink="">
      <xdr:nvSpPr>
        <xdr:cNvPr id="333" name="テキスト ボックス 332"/>
        <xdr:cNvSpPr txBox="1"/>
      </xdr:nvSpPr>
      <xdr:spPr>
        <a:xfrm>
          <a:off x="6008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36" name="直線コネクタ 335"/>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54627</xdr:rowOff>
    </xdr:from>
    <xdr:ext cx="595419" cy="259045"/>
    <xdr:sp macro="" textlink="">
      <xdr:nvSpPr>
        <xdr:cNvPr id="337" name="テキスト ボックス 336"/>
        <xdr:cNvSpPr txBox="1"/>
      </xdr:nvSpPr>
      <xdr:spPr>
        <a:xfrm>
          <a:off x="6008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9" name="テキスト ボックス 338"/>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40" name="直線コネクタ 339"/>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41" name="テキスト ボックス 340"/>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154296</xdr:rowOff>
    </xdr:from>
    <xdr:to>
      <xdr:col>54</xdr:col>
      <xdr:colOff>189865</xdr:colOff>
      <xdr:row>59</xdr:row>
      <xdr:rowOff>12424</xdr:rowOff>
    </xdr:to>
    <xdr:cxnSp macro="">
      <xdr:nvCxnSpPr>
        <xdr:cNvPr id="345" name="直線コネクタ 344"/>
        <xdr:cNvCxnSpPr/>
      </xdr:nvCxnSpPr>
      <xdr:spPr>
        <a:xfrm flipV="1">
          <a:off x="10475595" y="8726796"/>
          <a:ext cx="1270" cy="140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16251</xdr:rowOff>
    </xdr:from>
    <xdr:ext cx="534377" cy="259045"/>
    <xdr:sp macro="" textlink="">
      <xdr:nvSpPr>
        <xdr:cNvPr id="346" name="普通建設事業費最小値テキスト"/>
        <xdr:cNvSpPr txBox="1"/>
      </xdr:nvSpPr>
      <xdr:spPr>
        <a:xfrm>
          <a:off x="10528300" y="1013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12424</xdr:rowOff>
    </xdr:from>
    <xdr:to>
      <xdr:col>55</xdr:col>
      <xdr:colOff>88900</xdr:colOff>
      <xdr:row>59</xdr:row>
      <xdr:rowOff>12424</xdr:rowOff>
    </xdr:to>
    <xdr:cxnSp macro="">
      <xdr:nvCxnSpPr>
        <xdr:cNvPr id="347" name="直線コネクタ 346"/>
        <xdr:cNvCxnSpPr/>
      </xdr:nvCxnSpPr>
      <xdr:spPr>
        <a:xfrm>
          <a:off x="10388600" y="1012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100973</xdr:rowOff>
    </xdr:from>
    <xdr:ext cx="599010" cy="259045"/>
    <xdr:sp macro="" textlink="">
      <xdr:nvSpPr>
        <xdr:cNvPr id="348" name="普通建設事業費最大値テキスト"/>
        <xdr:cNvSpPr txBox="1"/>
      </xdr:nvSpPr>
      <xdr:spPr>
        <a:xfrm>
          <a:off x="10528300" y="850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154296</xdr:rowOff>
    </xdr:from>
    <xdr:to>
      <xdr:col>55</xdr:col>
      <xdr:colOff>88900</xdr:colOff>
      <xdr:row>50</xdr:row>
      <xdr:rowOff>154296</xdr:rowOff>
    </xdr:to>
    <xdr:cxnSp macro="">
      <xdr:nvCxnSpPr>
        <xdr:cNvPr id="349" name="直線コネクタ 348"/>
        <xdr:cNvCxnSpPr/>
      </xdr:nvCxnSpPr>
      <xdr:spPr>
        <a:xfrm>
          <a:off x="10388600" y="8726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136894</xdr:rowOff>
    </xdr:from>
    <xdr:to>
      <xdr:col>55</xdr:col>
      <xdr:colOff>0</xdr:colOff>
      <xdr:row>57</xdr:row>
      <xdr:rowOff>47134</xdr:rowOff>
    </xdr:to>
    <xdr:cxnSp macro="">
      <xdr:nvCxnSpPr>
        <xdr:cNvPr id="350" name="直線コネクタ 349"/>
        <xdr:cNvCxnSpPr/>
      </xdr:nvCxnSpPr>
      <xdr:spPr>
        <a:xfrm>
          <a:off x="9639300" y="9738094"/>
          <a:ext cx="838200" cy="8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68997</xdr:rowOff>
    </xdr:from>
    <xdr:ext cx="599010" cy="259045"/>
    <xdr:sp macro="" textlink="">
      <xdr:nvSpPr>
        <xdr:cNvPr id="351" name="普通建設事業費平均値テキスト"/>
        <xdr:cNvSpPr txBox="1"/>
      </xdr:nvSpPr>
      <xdr:spPr>
        <a:xfrm>
          <a:off x="10528300" y="949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46120</xdr:rowOff>
    </xdr:from>
    <xdr:to>
      <xdr:col>55</xdr:col>
      <xdr:colOff>50800</xdr:colOff>
      <xdr:row>56</xdr:row>
      <xdr:rowOff>147720</xdr:rowOff>
    </xdr:to>
    <xdr:sp macro="" textlink="">
      <xdr:nvSpPr>
        <xdr:cNvPr id="352" name="フローチャート: 判断 351"/>
        <xdr:cNvSpPr/>
      </xdr:nvSpPr>
      <xdr:spPr>
        <a:xfrm>
          <a:off x="10426700" y="96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136894</xdr:rowOff>
    </xdr:from>
    <xdr:to>
      <xdr:col>50</xdr:col>
      <xdr:colOff>114300</xdr:colOff>
      <xdr:row>57</xdr:row>
      <xdr:rowOff>85476</xdr:rowOff>
    </xdr:to>
    <xdr:cxnSp macro="">
      <xdr:nvCxnSpPr>
        <xdr:cNvPr id="353" name="直線コネクタ 352"/>
        <xdr:cNvCxnSpPr/>
      </xdr:nvCxnSpPr>
      <xdr:spPr>
        <a:xfrm flipV="1">
          <a:off x="8750300" y="9738094"/>
          <a:ext cx="889000" cy="12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18157</xdr:rowOff>
    </xdr:from>
    <xdr:to>
      <xdr:col>50</xdr:col>
      <xdr:colOff>165100</xdr:colOff>
      <xdr:row>56</xdr:row>
      <xdr:rowOff>119757</xdr:rowOff>
    </xdr:to>
    <xdr:sp macro="" textlink="">
      <xdr:nvSpPr>
        <xdr:cNvPr id="354" name="フローチャート: 判断 353"/>
        <xdr:cNvSpPr/>
      </xdr:nvSpPr>
      <xdr:spPr>
        <a:xfrm>
          <a:off x="9588500" y="961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136284</xdr:rowOff>
    </xdr:from>
    <xdr:ext cx="599010" cy="259045"/>
    <xdr:sp macro="" textlink="">
      <xdr:nvSpPr>
        <xdr:cNvPr id="355" name="テキスト ボックス 354"/>
        <xdr:cNvSpPr txBox="1"/>
      </xdr:nvSpPr>
      <xdr:spPr>
        <a:xfrm>
          <a:off x="9339795" y="939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71726</xdr:rowOff>
    </xdr:from>
    <xdr:to>
      <xdr:col>45</xdr:col>
      <xdr:colOff>177800</xdr:colOff>
      <xdr:row>57</xdr:row>
      <xdr:rowOff>85476</xdr:rowOff>
    </xdr:to>
    <xdr:cxnSp macro="">
      <xdr:nvCxnSpPr>
        <xdr:cNvPr id="356" name="直線コネクタ 355"/>
        <xdr:cNvCxnSpPr/>
      </xdr:nvCxnSpPr>
      <xdr:spPr>
        <a:xfrm>
          <a:off x="7861300" y="9672926"/>
          <a:ext cx="889000" cy="185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40568</xdr:rowOff>
    </xdr:from>
    <xdr:to>
      <xdr:col>46</xdr:col>
      <xdr:colOff>38100</xdr:colOff>
      <xdr:row>56</xdr:row>
      <xdr:rowOff>142168</xdr:rowOff>
    </xdr:to>
    <xdr:sp macro="" textlink="">
      <xdr:nvSpPr>
        <xdr:cNvPr id="357" name="フローチャート: 判断 356"/>
        <xdr:cNvSpPr/>
      </xdr:nvSpPr>
      <xdr:spPr>
        <a:xfrm>
          <a:off x="8699500" y="964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158695</xdr:rowOff>
    </xdr:from>
    <xdr:ext cx="599010" cy="259045"/>
    <xdr:sp macro="" textlink="">
      <xdr:nvSpPr>
        <xdr:cNvPr id="358" name="テキスト ボックス 357"/>
        <xdr:cNvSpPr txBox="1"/>
      </xdr:nvSpPr>
      <xdr:spPr>
        <a:xfrm>
          <a:off x="8450795" y="9416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71726</xdr:rowOff>
    </xdr:from>
    <xdr:to>
      <xdr:col>41</xdr:col>
      <xdr:colOff>50800</xdr:colOff>
      <xdr:row>56</xdr:row>
      <xdr:rowOff>151299</xdr:rowOff>
    </xdr:to>
    <xdr:cxnSp macro="">
      <xdr:nvCxnSpPr>
        <xdr:cNvPr id="359" name="直線コネクタ 358"/>
        <xdr:cNvCxnSpPr/>
      </xdr:nvCxnSpPr>
      <xdr:spPr>
        <a:xfrm flipV="1">
          <a:off x="6972300" y="9672926"/>
          <a:ext cx="889000" cy="7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31196</xdr:rowOff>
    </xdr:from>
    <xdr:to>
      <xdr:col>41</xdr:col>
      <xdr:colOff>101600</xdr:colOff>
      <xdr:row>56</xdr:row>
      <xdr:rowOff>132796</xdr:rowOff>
    </xdr:to>
    <xdr:sp macro="" textlink="">
      <xdr:nvSpPr>
        <xdr:cNvPr id="360" name="フローチャート: 判断 359"/>
        <xdr:cNvSpPr/>
      </xdr:nvSpPr>
      <xdr:spPr>
        <a:xfrm>
          <a:off x="7810500" y="963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123923</xdr:rowOff>
    </xdr:from>
    <xdr:ext cx="599010" cy="259045"/>
    <xdr:sp macro="" textlink="">
      <xdr:nvSpPr>
        <xdr:cNvPr id="361" name="テキスト ボックス 360"/>
        <xdr:cNvSpPr txBox="1"/>
      </xdr:nvSpPr>
      <xdr:spPr>
        <a:xfrm>
          <a:off x="7561795" y="9725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59542</xdr:rowOff>
    </xdr:from>
    <xdr:to>
      <xdr:col>36</xdr:col>
      <xdr:colOff>165100</xdr:colOff>
      <xdr:row>56</xdr:row>
      <xdr:rowOff>161142</xdr:rowOff>
    </xdr:to>
    <xdr:sp macro="" textlink="">
      <xdr:nvSpPr>
        <xdr:cNvPr id="362" name="フローチャート: 判断 361"/>
        <xdr:cNvSpPr/>
      </xdr:nvSpPr>
      <xdr:spPr>
        <a:xfrm>
          <a:off x="6921500" y="96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6219</xdr:rowOff>
    </xdr:from>
    <xdr:ext cx="599010" cy="259045"/>
    <xdr:sp macro="" textlink="">
      <xdr:nvSpPr>
        <xdr:cNvPr id="363" name="テキスト ボックス 362"/>
        <xdr:cNvSpPr txBox="1"/>
      </xdr:nvSpPr>
      <xdr:spPr>
        <a:xfrm>
          <a:off x="6672795" y="9435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167784</xdr:rowOff>
    </xdr:from>
    <xdr:to>
      <xdr:col>55</xdr:col>
      <xdr:colOff>50800</xdr:colOff>
      <xdr:row>57</xdr:row>
      <xdr:rowOff>97934</xdr:rowOff>
    </xdr:to>
    <xdr:sp macro="" textlink="">
      <xdr:nvSpPr>
        <xdr:cNvPr id="369" name="楕円 368"/>
        <xdr:cNvSpPr/>
      </xdr:nvSpPr>
      <xdr:spPr>
        <a:xfrm>
          <a:off x="10426700" y="976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146211</xdr:rowOff>
    </xdr:from>
    <xdr:ext cx="599010" cy="259045"/>
    <xdr:sp macro="" textlink="">
      <xdr:nvSpPr>
        <xdr:cNvPr id="370" name="普通建設事業費該当値テキスト"/>
        <xdr:cNvSpPr txBox="1"/>
      </xdr:nvSpPr>
      <xdr:spPr>
        <a:xfrm>
          <a:off x="10528300" y="974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86094</xdr:rowOff>
    </xdr:from>
    <xdr:to>
      <xdr:col>50</xdr:col>
      <xdr:colOff>165100</xdr:colOff>
      <xdr:row>57</xdr:row>
      <xdr:rowOff>16244</xdr:rowOff>
    </xdr:to>
    <xdr:sp macro="" textlink="">
      <xdr:nvSpPr>
        <xdr:cNvPr id="371" name="楕円 370"/>
        <xdr:cNvSpPr/>
      </xdr:nvSpPr>
      <xdr:spPr>
        <a:xfrm>
          <a:off x="9588500" y="96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7371</xdr:rowOff>
    </xdr:from>
    <xdr:ext cx="599010" cy="259045"/>
    <xdr:sp macro="" textlink="">
      <xdr:nvSpPr>
        <xdr:cNvPr id="372" name="テキスト ボックス 371"/>
        <xdr:cNvSpPr txBox="1"/>
      </xdr:nvSpPr>
      <xdr:spPr>
        <a:xfrm>
          <a:off x="9339795" y="9780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34676</xdr:rowOff>
    </xdr:from>
    <xdr:to>
      <xdr:col>46</xdr:col>
      <xdr:colOff>38100</xdr:colOff>
      <xdr:row>57</xdr:row>
      <xdr:rowOff>136276</xdr:rowOff>
    </xdr:to>
    <xdr:sp macro="" textlink="">
      <xdr:nvSpPr>
        <xdr:cNvPr id="373" name="楕円 372"/>
        <xdr:cNvSpPr/>
      </xdr:nvSpPr>
      <xdr:spPr>
        <a:xfrm>
          <a:off x="8699500" y="98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127403</xdr:rowOff>
    </xdr:from>
    <xdr:ext cx="599010" cy="259045"/>
    <xdr:sp macro="" textlink="">
      <xdr:nvSpPr>
        <xdr:cNvPr id="374" name="テキスト ボックス 373"/>
        <xdr:cNvSpPr txBox="1"/>
      </xdr:nvSpPr>
      <xdr:spPr>
        <a:xfrm>
          <a:off x="8450795" y="990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20926</xdr:rowOff>
    </xdr:from>
    <xdr:to>
      <xdr:col>41</xdr:col>
      <xdr:colOff>101600</xdr:colOff>
      <xdr:row>56</xdr:row>
      <xdr:rowOff>122526</xdr:rowOff>
    </xdr:to>
    <xdr:sp macro="" textlink="">
      <xdr:nvSpPr>
        <xdr:cNvPr id="375" name="楕円 374"/>
        <xdr:cNvSpPr/>
      </xdr:nvSpPr>
      <xdr:spPr>
        <a:xfrm>
          <a:off x="7810500" y="9622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139053</xdr:rowOff>
    </xdr:from>
    <xdr:ext cx="599010" cy="259045"/>
    <xdr:sp macro="" textlink="">
      <xdr:nvSpPr>
        <xdr:cNvPr id="376" name="テキスト ボックス 375"/>
        <xdr:cNvSpPr txBox="1"/>
      </xdr:nvSpPr>
      <xdr:spPr>
        <a:xfrm>
          <a:off x="7561795" y="939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100499</xdr:rowOff>
    </xdr:from>
    <xdr:to>
      <xdr:col>36</xdr:col>
      <xdr:colOff>165100</xdr:colOff>
      <xdr:row>57</xdr:row>
      <xdr:rowOff>30649</xdr:rowOff>
    </xdr:to>
    <xdr:sp macro="" textlink="">
      <xdr:nvSpPr>
        <xdr:cNvPr id="377" name="楕円 376"/>
        <xdr:cNvSpPr/>
      </xdr:nvSpPr>
      <xdr:spPr>
        <a:xfrm>
          <a:off x="6921500" y="970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21776</xdr:rowOff>
    </xdr:from>
    <xdr:ext cx="599010" cy="259045"/>
    <xdr:sp macro="" textlink="">
      <xdr:nvSpPr>
        <xdr:cNvPr id="378" name="テキスト ボックス 377"/>
        <xdr:cNvSpPr txBox="1"/>
      </xdr:nvSpPr>
      <xdr:spPr>
        <a:xfrm>
          <a:off x="6672795" y="979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2" name="テキスト ボックス 391"/>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4" name="テキスト ボックス 393"/>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6" name="テキスト ボックス 395"/>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140473</xdr:rowOff>
    </xdr:from>
    <xdr:to>
      <xdr:col>54</xdr:col>
      <xdr:colOff>189865</xdr:colOff>
      <xdr:row>78</xdr:row>
      <xdr:rowOff>139700</xdr:rowOff>
    </xdr:to>
    <xdr:cxnSp macro="">
      <xdr:nvCxnSpPr>
        <xdr:cNvPr id="400" name="直線コネクタ 399"/>
        <xdr:cNvCxnSpPr/>
      </xdr:nvCxnSpPr>
      <xdr:spPr>
        <a:xfrm flipV="1">
          <a:off x="10475595" y="12141973"/>
          <a:ext cx="1270" cy="137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87150</xdr:rowOff>
    </xdr:from>
    <xdr:ext cx="599010" cy="259045"/>
    <xdr:sp macro="" textlink="">
      <xdr:nvSpPr>
        <xdr:cNvPr id="403" name="普通建設事業費 （ うち新規整備　）最大値テキスト"/>
        <xdr:cNvSpPr txBox="1"/>
      </xdr:nvSpPr>
      <xdr:spPr>
        <a:xfrm>
          <a:off x="10528300" y="1191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140473</xdr:rowOff>
    </xdr:from>
    <xdr:to>
      <xdr:col>55</xdr:col>
      <xdr:colOff>88900</xdr:colOff>
      <xdr:row>70</xdr:row>
      <xdr:rowOff>140473</xdr:rowOff>
    </xdr:to>
    <xdr:cxnSp macro="">
      <xdr:nvCxnSpPr>
        <xdr:cNvPr id="404" name="直線コネクタ 403"/>
        <xdr:cNvCxnSpPr/>
      </xdr:nvCxnSpPr>
      <xdr:spPr>
        <a:xfrm>
          <a:off x="10388600" y="1214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158674</xdr:rowOff>
    </xdr:from>
    <xdr:to>
      <xdr:col>55</xdr:col>
      <xdr:colOff>0</xdr:colOff>
      <xdr:row>78</xdr:row>
      <xdr:rowOff>8717</xdr:rowOff>
    </xdr:to>
    <xdr:cxnSp macro="">
      <xdr:nvCxnSpPr>
        <xdr:cNvPr id="405" name="直線コネクタ 404"/>
        <xdr:cNvCxnSpPr/>
      </xdr:nvCxnSpPr>
      <xdr:spPr>
        <a:xfrm flipV="1">
          <a:off x="9639300" y="13360324"/>
          <a:ext cx="838200" cy="2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51015</xdr:rowOff>
    </xdr:from>
    <xdr:ext cx="534377" cy="259045"/>
    <xdr:sp macro="" textlink="">
      <xdr:nvSpPr>
        <xdr:cNvPr id="406" name="普通建設事業費 （ うち新規整備　）平均値テキスト"/>
        <xdr:cNvSpPr txBox="1"/>
      </xdr:nvSpPr>
      <xdr:spPr>
        <a:xfrm>
          <a:off x="10528300" y="13081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28138</xdr:rowOff>
    </xdr:from>
    <xdr:to>
      <xdr:col>55</xdr:col>
      <xdr:colOff>50800</xdr:colOff>
      <xdr:row>77</xdr:row>
      <xdr:rowOff>129738</xdr:rowOff>
    </xdr:to>
    <xdr:sp macro="" textlink="">
      <xdr:nvSpPr>
        <xdr:cNvPr id="407" name="フローチャート: 判断 406"/>
        <xdr:cNvSpPr/>
      </xdr:nvSpPr>
      <xdr:spPr>
        <a:xfrm>
          <a:off x="104267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144771</xdr:rowOff>
    </xdr:from>
    <xdr:to>
      <xdr:col>50</xdr:col>
      <xdr:colOff>114300</xdr:colOff>
      <xdr:row>78</xdr:row>
      <xdr:rowOff>8717</xdr:rowOff>
    </xdr:to>
    <xdr:cxnSp macro="">
      <xdr:nvCxnSpPr>
        <xdr:cNvPr id="408" name="直線コネクタ 407"/>
        <xdr:cNvCxnSpPr/>
      </xdr:nvCxnSpPr>
      <xdr:spPr>
        <a:xfrm>
          <a:off x="8750300" y="13346421"/>
          <a:ext cx="889000" cy="35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167904</xdr:rowOff>
    </xdr:from>
    <xdr:to>
      <xdr:col>50</xdr:col>
      <xdr:colOff>165100</xdr:colOff>
      <xdr:row>77</xdr:row>
      <xdr:rowOff>98054</xdr:rowOff>
    </xdr:to>
    <xdr:sp macro="" textlink="">
      <xdr:nvSpPr>
        <xdr:cNvPr id="409" name="フローチャート: 判断 408"/>
        <xdr:cNvSpPr/>
      </xdr:nvSpPr>
      <xdr:spPr>
        <a:xfrm>
          <a:off x="9588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114581</xdr:rowOff>
    </xdr:from>
    <xdr:ext cx="534377" cy="259045"/>
    <xdr:sp macro="" textlink="">
      <xdr:nvSpPr>
        <xdr:cNvPr id="410" name="テキスト ボックス 409"/>
        <xdr:cNvSpPr txBox="1"/>
      </xdr:nvSpPr>
      <xdr:spPr>
        <a:xfrm>
          <a:off x="9372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81000</xdr:rowOff>
    </xdr:from>
    <xdr:to>
      <xdr:col>45</xdr:col>
      <xdr:colOff>177800</xdr:colOff>
      <xdr:row>77</xdr:row>
      <xdr:rowOff>144771</xdr:rowOff>
    </xdr:to>
    <xdr:cxnSp macro="">
      <xdr:nvCxnSpPr>
        <xdr:cNvPr id="411" name="直線コネクタ 410"/>
        <xdr:cNvCxnSpPr/>
      </xdr:nvCxnSpPr>
      <xdr:spPr>
        <a:xfrm>
          <a:off x="7861300" y="13111200"/>
          <a:ext cx="889000" cy="23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47876</xdr:rowOff>
    </xdr:from>
    <xdr:to>
      <xdr:col>46</xdr:col>
      <xdr:colOff>38100</xdr:colOff>
      <xdr:row>77</xdr:row>
      <xdr:rowOff>149476</xdr:rowOff>
    </xdr:to>
    <xdr:sp macro="" textlink="">
      <xdr:nvSpPr>
        <xdr:cNvPr id="412" name="フローチャート: 判断 411"/>
        <xdr:cNvSpPr/>
      </xdr:nvSpPr>
      <xdr:spPr>
        <a:xfrm>
          <a:off x="8699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166003</xdr:rowOff>
    </xdr:from>
    <xdr:ext cx="534377" cy="259045"/>
    <xdr:sp macro="" textlink="">
      <xdr:nvSpPr>
        <xdr:cNvPr id="413" name="テキスト ボックス 412"/>
        <xdr:cNvSpPr txBox="1"/>
      </xdr:nvSpPr>
      <xdr:spPr>
        <a:xfrm>
          <a:off x="8483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81000</xdr:rowOff>
    </xdr:from>
    <xdr:to>
      <xdr:col>41</xdr:col>
      <xdr:colOff>50800</xdr:colOff>
      <xdr:row>76</xdr:row>
      <xdr:rowOff>163516</xdr:rowOff>
    </xdr:to>
    <xdr:cxnSp macro="">
      <xdr:nvCxnSpPr>
        <xdr:cNvPr id="414" name="直線コネクタ 413"/>
        <xdr:cNvCxnSpPr/>
      </xdr:nvCxnSpPr>
      <xdr:spPr>
        <a:xfrm flipV="1">
          <a:off x="6972300" y="13111200"/>
          <a:ext cx="889000" cy="8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48475</xdr:rowOff>
    </xdr:from>
    <xdr:to>
      <xdr:col>41</xdr:col>
      <xdr:colOff>101600</xdr:colOff>
      <xdr:row>77</xdr:row>
      <xdr:rowOff>150075</xdr:rowOff>
    </xdr:to>
    <xdr:sp macro="" textlink="">
      <xdr:nvSpPr>
        <xdr:cNvPr id="415" name="フローチャート: 判断 414"/>
        <xdr:cNvSpPr/>
      </xdr:nvSpPr>
      <xdr:spPr>
        <a:xfrm>
          <a:off x="7810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141202</xdr:rowOff>
    </xdr:from>
    <xdr:ext cx="534377" cy="259045"/>
    <xdr:sp macro="" textlink="">
      <xdr:nvSpPr>
        <xdr:cNvPr id="416" name="テキスト ボックス 415"/>
        <xdr:cNvSpPr txBox="1"/>
      </xdr:nvSpPr>
      <xdr:spPr>
        <a:xfrm>
          <a:off x="7594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61331</xdr:rowOff>
    </xdr:from>
    <xdr:to>
      <xdr:col>36</xdr:col>
      <xdr:colOff>165100</xdr:colOff>
      <xdr:row>77</xdr:row>
      <xdr:rowOff>162931</xdr:rowOff>
    </xdr:to>
    <xdr:sp macro="" textlink="">
      <xdr:nvSpPr>
        <xdr:cNvPr id="417" name="フローチャート: 判断 416"/>
        <xdr:cNvSpPr/>
      </xdr:nvSpPr>
      <xdr:spPr>
        <a:xfrm>
          <a:off x="6921500" y="1326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154058</xdr:rowOff>
    </xdr:from>
    <xdr:ext cx="534377" cy="259045"/>
    <xdr:sp macro="" textlink="">
      <xdr:nvSpPr>
        <xdr:cNvPr id="418" name="テキスト ボックス 417"/>
        <xdr:cNvSpPr txBox="1"/>
      </xdr:nvSpPr>
      <xdr:spPr>
        <a:xfrm>
          <a:off x="6705111" y="1335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107874</xdr:rowOff>
    </xdr:from>
    <xdr:to>
      <xdr:col>55</xdr:col>
      <xdr:colOff>50800</xdr:colOff>
      <xdr:row>78</xdr:row>
      <xdr:rowOff>38024</xdr:rowOff>
    </xdr:to>
    <xdr:sp macro="" textlink="">
      <xdr:nvSpPr>
        <xdr:cNvPr id="424" name="楕円 423"/>
        <xdr:cNvSpPr/>
      </xdr:nvSpPr>
      <xdr:spPr>
        <a:xfrm>
          <a:off x="10426700" y="13309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86301</xdr:rowOff>
    </xdr:from>
    <xdr:ext cx="534377" cy="259045"/>
    <xdr:sp macro="" textlink="">
      <xdr:nvSpPr>
        <xdr:cNvPr id="425" name="普通建設事業費 （ うち新規整備　）該当値テキスト"/>
        <xdr:cNvSpPr txBox="1"/>
      </xdr:nvSpPr>
      <xdr:spPr>
        <a:xfrm>
          <a:off x="10528300" y="1328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129367</xdr:rowOff>
    </xdr:from>
    <xdr:to>
      <xdr:col>50</xdr:col>
      <xdr:colOff>165100</xdr:colOff>
      <xdr:row>78</xdr:row>
      <xdr:rowOff>59517</xdr:rowOff>
    </xdr:to>
    <xdr:sp macro="" textlink="">
      <xdr:nvSpPr>
        <xdr:cNvPr id="426" name="楕円 425"/>
        <xdr:cNvSpPr/>
      </xdr:nvSpPr>
      <xdr:spPr>
        <a:xfrm>
          <a:off x="9588500" y="1333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50644</xdr:rowOff>
    </xdr:from>
    <xdr:ext cx="534377" cy="259045"/>
    <xdr:sp macro="" textlink="">
      <xdr:nvSpPr>
        <xdr:cNvPr id="427" name="テキスト ボックス 426"/>
        <xdr:cNvSpPr txBox="1"/>
      </xdr:nvSpPr>
      <xdr:spPr>
        <a:xfrm>
          <a:off x="9372111" y="1342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93971</xdr:rowOff>
    </xdr:from>
    <xdr:to>
      <xdr:col>46</xdr:col>
      <xdr:colOff>38100</xdr:colOff>
      <xdr:row>78</xdr:row>
      <xdr:rowOff>24121</xdr:rowOff>
    </xdr:to>
    <xdr:sp macro="" textlink="">
      <xdr:nvSpPr>
        <xdr:cNvPr id="428" name="楕円 427"/>
        <xdr:cNvSpPr/>
      </xdr:nvSpPr>
      <xdr:spPr>
        <a:xfrm>
          <a:off x="8699500" y="1329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15248</xdr:rowOff>
    </xdr:from>
    <xdr:ext cx="534377" cy="259045"/>
    <xdr:sp macro="" textlink="">
      <xdr:nvSpPr>
        <xdr:cNvPr id="429" name="テキスト ボックス 428"/>
        <xdr:cNvSpPr txBox="1"/>
      </xdr:nvSpPr>
      <xdr:spPr>
        <a:xfrm>
          <a:off x="8483111" y="13388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30200</xdr:rowOff>
    </xdr:from>
    <xdr:to>
      <xdr:col>41</xdr:col>
      <xdr:colOff>101600</xdr:colOff>
      <xdr:row>76</xdr:row>
      <xdr:rowOff>131800</xdr:rowOff>
    </xdr:to>
    <xdr:sp macro="" textlink="">
      <xdr:nvSpPr>
        <xdr:cNvPr id="430" name="楕円 429"/>
        <xdr:cNvSpPr/>
      </xdr:nvSpPr>
      <xdr:spPr>
        <a:xfrm>
          <a:off x="7810500" y="130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148327</xdr:rowOff>
    </xdr:from>
    <xdr:ext cx="534377" cy="259045"/>
    <xdr:sp macro="" textlink="">
      <xdr:nvSpPr>
        <xdr:cNvPr id="431" name="テキスト ボックス 430"/>
        <xdr:cNvSpPr txBox="1"/>
      </xdr:nvSpPr>
      <xdr:spPr>
        <a:xfrm>
          <a:off x="7594111" y="1283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112716</xdr:rowOff>
    </xdr:from>
    <xdr:to>
      <xdr:col>36</xdr:col>
      <xdr:colOff>165100</xdr:colOff>
      <xdr:row>77</xdr:row>
      <xdr:rowOff>42866</xdr:rowOff>
    </xdr:to>
    <xdr:sp macro="" textlink="">
      <xdr:nvSpPr>
        <xdr:cNvPr id="432" name="楕円 431"/>
        <xdr:cNvSpPr/>
      </xdr:nvSpPr>
      <xdr:spPr>
        <a:xfrm>
          <a:off x="6921500" y="1314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59393</xdr:rowOff>
    </xdr:from>
    <xdr:ext cx="534377" cy="259045"/>
    <xdr:sp macro="" textlink="">
      <xdr:nvSpPr>
        <xdr:cNvPr id="433" name="テキスト ボックス 432"/>
        <xdr:cNvSpPr txBox="1"/>
      </xdr:nvSpPr>
      <xdr:spPr>
        <a:xfrm>
          <a:off x="6705111" y="1291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15148</xdr:rowOff>
    </xdr:from>
    <xdr:to>
      <xdr:col>54</xdr:col>
      <xdr:colOff>189865</xdr:colOff>
      <xdr:row>98</xdr:row>
      <xdr:rowOff>157004</xdr:rowOff>
    </xdr:to>
    <xdr:cxnSp macro="">
      <xdr:nvCxnSpPr>
        <xdr:cNvPr id="457" name="直線コネクタ 456"/>
        <xdr:cNvCxnSpPr/>
      </xdr:nvCxnSpPr>
      <xdr:spPr>
        <a:xfrm flipV="1">
          <a:off x="10475595" y="15617098"/>
          <a:ext cx="1270" cy="134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160831</xdr:rowOff>
    </xdr:from>
    <xdr:ext cx="534377" cy="259045"/>
    <xdr:sp macro="" textlink="">
      <xdr:nvSpPr>
        <xdr:cNvPr id="458" name="普通建設事業費 （ うち更新整備　）最小値テキスト"/>
        <xdr:cNvSpPr txBox="1"/>
      </xdr:nvSpPr>
      <xdr:spPr>
        <a:xfrm>
          <a:off x="10528300"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157004</xdr:rowOff>
    </xdr:from>
    <xdr:to>
      <xdr:col>55</xdr:col>
      <xdr:colOff>88900</xdr:colOff>
      <xdr:row>98</xdr:row>
      <xdr:rowOff>157004</xdr:rowOff>
    </xdr:to>
    <xdr:cxnSp macro="">
      <xdr:nvCxnSpPr>
        <xdr:cNvPr id="459" name="直線コネクタ 458"/>
        <xdr:cNvCxnSpPr/>
      </xdr:nvCxnSpPr>
      <xdr:spPr>
        <a:xfrm>
          <a:off x="10388600" y="16959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133275</xdr:rowOff>
    </xdr:from>
    <xdr:ext cx="599010" cy="259045"/>
    <xdr:sp macro="" textlink="">
      <xdr:nvSpPr>
        <xdr:cNvPr id="460" name="普通建設事業費 （ うち更新整備　）最大値テキスト"/>
        <xdr:cNvSpPr txBox="1"/>
      </xdr:nvSpPr>
      <xdr:spPr>
        <a:xfrm>
          <a:off x="10528300" y="153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15148</xdr:rowOff>
    </xdr:from>
    <xdr:to>
      <xdr:col>55</xdr:col>
      <xdr:colOff>88900</xdr:colOff>
      <xdr:row>91</xdr:row>
      <xdr:rowOff>15148</xdr:rowOff>
    </xdr:to>
    <xdr:cxnSp macro="">
      <xdr:nvCxnSpPr>
        <xdr:cNvPr id="461" name="直線コネクタ 460"/>
        <xdr:cNvCxnSpPr/>
      </xdr:nvCxnSpPr>
      <xdr:spPr>
        <a:xfrm>
          <a:off x="10388600" y="1561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125005</xdr:rowOff>
    </xdr:from>
    <xdr:to>
      <xdr:col>55</xdr:col>
      <xdr:colOff>0</xdr:colOff>
      <xdr:row>97</xdr:row>
      <xdr:rowOff>117213</xdr:rowOff>
    </xdr:to>
    <xdr:cxnSp macro="">
      <xdr:nvCxnSpPr>
        <xdr:cNvPr id="462" name="直線コネクタ 461"/>
        <xdr:cNvCxnSpPr/>
      </xdr:nvCxnSpPr>
      <xdr:spPr>
        <a:xfrm>
          <a:off x="9639300" y="16584205"/>
          <a:ext cx="838200" cy="1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113374</xdr:rowOff>
    </xdr:from>
    <xdr:ext cx="599010" cy="259045"/>
    <xdr:sp macro="" textlink="">
      <xdr:nvSpPr>
        <xdr:cNvPr id="463" name="普通建設事業費 （ うち更新整備　）平均値テキスト"/>
        <xdr:cNvSpPr txBox="1"/>
      </xdr:nvSpPr>
      <xdr:spPr>
        <a:xfrm>
          <a:off x="10528300" y="164011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90497</xdr:rowOff>
    </xdr:from>
    <xdr:to>
      <xdr:col>55</xdr:col>
      <xdr:colOff>50800</xdr:colOff>
      <xdr:row>97</xdr:row>
      <xdr:rowOff>20647</xdr:rowOff>
    </xdr:to>
    <xdr:sp macro="" textlink="">
      <xdr:nvSpPr>
        <xdr:cNvPr id="464" name="フローチャート: 判断 463"/>
        <xdr:cNvSpPr/>
      </xdr:nvSpPr>
      <xdr:spPr>
        <a:xfrm>
          <a:off x="10426700" y="1654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125005</xdr:rowOff>
    </xdr:from>
    <xdr:to>
      <xdr:col>50</xdr:col>
      <xdr:colOff>114300</xdr:colOff>
      <xdr:row>97</xdr:row>
      <xdr:rowOff>81381</xdr:rowOff>
    </xdr:to>
    <xdr:cxnSp macro="">
      <xdr:nvCxnSpPr>
        <xdr:cNvPr id="465" name="直線コネクタ 464"/>
        <xdr:cNvCxnSpPr/>
      </xdr:nvCxnSpPr>
      <xdr:spPr>
        <a:xfrm flipV="1">
          <a:off x="8750300" y="16584205"/>
          <a:ext cx="889000" cy="1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81725</xdr:rowOff>
    </xdr:from>
    <xdr:to>
      <xdr:col>50</xdr:col>
      <xdr:colOff>165100</xdr:colOff>
      <xdr:row>97</xdr:row>
      <xdr:rowOff>11875</xdr:rowOff>
    </xdr:to>
    <xdr:sp macro="" textlink="">
      <xdr:nvSpPr>
        <xdr:cNvPr id="466" name="フローチャート: 判断 465"/>
        <xdr:cNvSpPr/>
      </xdr:nvSpPr>
      <xdr:spPr>
        <a:xfrm>
          <a:off x="9588500" y="1654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3002</xdr:rowOff>
    </xdr:from>
    <xdr:ext cx="599010" cy="259045"/>
    <xdr:sp macro="" textlink="">
      <xdr:nvSpPr>
        <xdr:cNvPr id="467" name="テキスト ボックス 466"/>
        <xdr:cNvSpPr txBox="1"/>
      </xdr:nvSpPr>
      <xdr:spPr>
        <a:xfrm>
          <a:off x="9339795" y="1663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166233</xdr:rowOff>
    </xdr:from>
    <xdr:to>
      <xdr:col>45</xdr:col>
      <xdr:colOff>177800</xdr:colOff>
      <xdr:row>97</xdr:row>
      <xdr:rowOff>81381</xdr:rowOff>
    </xdr:to>
    <xdr:cxnSp macro="">
      <xdr:nvCxnSpPr>
        <xdr:cNvPr id="468" name="直線コネクタ 467"/>
        <xdr:cNvCxnSpPr/>
      </xdr:nvCxnSpPr>
      <xdr:spPr>
        <a:xfrm>
          <a:off x="7861300" y="16625433"/>
          <a:ext cx="889000" cy="8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101969</xdr:rowOff>
    </xdr:from>
    <xdr:to>
      <xdr:col>46</xdr:col>
      <xdr:colOff>38100</xdr:colOff>
      <xdr:row>97</xdr:row>
      <xdr:rowOff>32119</xdr:rowOff>
    </xdr:to>
    <xdr:sp macro="" textlink="">
      <xdr:nvSpPr>
        <xdr:cNvPr id="469" name="フローチャート: 判断 468"/>
        <xdr:cNvSpPr/>
      </xdr:nvSpPr>
      <xdr:spPr>
        <a:xfrm>
          <a:off x="8699500" y="1656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48646</xdr:rowOff>
    </xdr:from>
    <xdr:ext cx="599010" cy="259045"/>
    <xdr:sp macro="" textlink="">
      <xdr:nvSpPr>
        <xdr:cNvPr id="470" name="テキスト ボックス 469"/>
        <xdr:cNvSpPr txBox="1"/>
      </xdr:nvSpPr>
      <xdr:spPr>
        <a:xfrm>
          <a:off x="8450795" y="1633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166233</xdr:rowOff>
    </xdr:from>
    <xdr:to>
      <xdr:col>41</xdr:col>
      <xdr:colOff>50800</xdr:colOff>
      <xdr:row>97</xdr:row>
      <xdr:rowOff>89458</xdr:rowOff>
    </xdr:to>
    <xdr:cxnSp macro="">
      <xdr:nvCxnSpPr>
        <xdr:cNvPr id="471" name="直線コネクタ 470"/>
        <xdr:cNvCxnSpPr/>
      </xdr:nvCxnSpPr>
      <xdr:spPr>
        <a:xfrm flipV="1">
          <a:off x="6972300" y="16625433"/>
          <a:ext cx="889000" cy="9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36722</xdr:rowOff>
    </xdr:from>
    <xdr:to>
      <xdr:col>41</xdr:col>
      <xdr:colOff>101600</xdr:colOff>
      <xdr:row>96</xdr:row>
      <xdr:rowOff>138322</xdr:rowOff>
    </xdr:to>
    <xdr:sp macro="" textlink="">
      <xdr:nvSpPr>
        <xdr:cNvPr id="472" name="フローチャート: 判断 471"/>
        <xdr:cNvSpPr/>
      </xdr:nvSpPr>
      <xdr:spPr>
        <a:xfrm>
          <a:off x="7810500" y="164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154849</xdr:rowOff>
    </xdr:from>
    <xdr:ext cx="599010" cy="259045"/>
    <xdr:sp macro="" textlink="">
      <xdr:nvSpPr>
        <xdr:cNvPr id="473" name="テキスト ボックス 472"/>
        <xdr:cNvSpPr txBox="1"/>
      </xdr:nvSpPr>
      <xdr:spPr>
        <a:xfrm>
          <a:off x="7561795" y="162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78491</xdr:rowOff>
    </xdr:from>
    <xdr:to>
      <xdr:col>36</xdr:col>
      <xdr:colOff>165100</xdr:colOff>
      <xdr:row>97</xdr:row>
      <xdr:rowOff>8641</xdr:rowOff>
    </xdr:to>
    <xdr:sp macro="" textlink="">
      <xdr:nvSpPr>
        <xdr:cNvPr id="474" name="フローチャート: 判断 473"/>
        <xdr:cNvSpPr/>
      </xdr:nvSpPr>
      <xdr:spPr>
        <a:xfrm>
          <a:off x="6921500" y="1653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25168</xdr:rowOff>
    </xdr:from>
    <xdr:ext cx="599010" cy="259045"/>
    <xdr:sp macro="" textlink="">
      <xdr:nvSpPr>
        <xdr:cNvPr id="475" name="テキスト ボックス 474"/>
        <xdr:cNvSpPr txBox="1"/>
      </xdr:nvSpPr>
      <xdr:spPr>
        <a:xfrm>
          <a:off x="6672795" y="1631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66413</xdr:rowOff>
    </xdr:from>
    <xdr:to>
      <xdr:col>55</xdr:col>
      <xdr:colOff>50800</xdr:colOff>
      <xdr:row>97</xdr:row>
      <xdr:rowOff>168013</xdr:rowOff>
    </xdr:to>
    <xdr:sp macro="" textlink="">
      <xdr:nvSpPr>
        <xdr:cNvPr id="481" name="楕円 480"/>
        <xdr:cNvSpPr/>
      </xdr:nvSpPr>
      <xdr:spPr>
        <a:xfrm>
          <a:off x="10426700" y="1669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44840</xdr:rowOff>
    </xdr:from>
    <xdr:ext cx="534377" cy="259045"/>
    <xdr:sp macro="" textlink="">
      <xdr:nvSpPr>
        <xdr:cNvPr id="482" name="普通建設事業費 （ うち更新整備　）該当値テキスト"/>
        <xdr:cNvSpPr txBox="1"/>
      </xdr:nvSpPr>
      <xdr:spPr>
        <a:xfrm>
          <a:off x="10528300" y="1667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74205</xdr:rowOff>
    </xdr:from>
    <xdr:to>
      <xdr:col>50</xdr:col>
      <xdr:colOff>165100</xdr:colOff>
      <xdr:row>97</xdr:row>
      <xdr:rowOff>4355</xdr:rowOff>
    </xdr:to>
    <xdr:sp macro="" textlink="">
      <xdr:nvSpPr>
        <xdr:cNvPr id="483" name="楕円 482"/>
        <xdr:cNvSpPr/>
      </xdr:nvSpPr>
      <xdr:spPr>
        <a:xfrm>
          <a:off x="9588500" y="1653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20882</xdr:rowOff>
    </xdr:from>
    <xdr:ext cx="599010" cy="259045"/>
    <xdr:sp macro="" textlink="">
      <xdr:nvSpPr>
        <xdr:cNvPr id="484" name="テキスト ボックス 483"/>
        <xdr:cNvSpPr txBox="1"/>
      </xdr:nvSpPr>
      <xdr:spPr>
        <a:xfrm>
          <a:off x="9339795" y="1630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30581</xdr:rowOff>
    </xdr:from>
    <xdr:to>
      <xdr:col>46</xdr:col>
      <xdr:colOff>38100</xdr:colOff>
      <xdr:row>97</xdr:row>
      <xdr:rowOff>132181</xdr:rowOff>
    </xdr:to>
    <xdr:sp macro="" textlink="">
      <xdr:nvSpPr>
        <xdr:cNvPr id="485" name="楕円 484"/>
        <xdr:cNvSpPr/>
      </xdr:nvSpPr>
      <xdr:spPr>
        <a:xfrm>
          <a:off x="8699500" y="1666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123308</xdr:rowOff>
    </xdr:from>
    <xdr:ext cx="534377" cy="259045"/>
    <xdr:sp macro="" textlink="">
      <xdr:nvSpPr>
        <xdr:cNvPr id="486" name="テキスト ボックス 485"/>
        <xdr:cNvSpPr txBox="1"/>
      </xdr:nvSpPr>
      <xdr:spPr>
        <a:xfrm>
          <a:off x="8483111" y="167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115433</xdr:rowOff>
    </xdr:from>
    <xdr:to>
      <xdr:col>41</xdr:col>
      <xdr:colOff>101600</xdr:colOff>
      <xdr:row>97</xdr:row>
      <xdr:rowOff>45583</xdr:rowOff>
    </xdr:to>
    <xdr:sp macro="" textlink="">
      <xdr:nvSpPr>
        <xdr:cNvPr id="487" name="楕円 486"/>
        <xdr:cNvSpPr/>
      </xdr:nvSpPr>
      <xdr:spPr>
        <a:xfrm>
          <a:off x="7810500" y="1657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36710</xdr:rowOff>
    </xdr:from>
    <xdr:ext cx="599010" cy="259045"/>
    <xdr:sp macro="" textlink="">
      <xdr:nvSpPr>
        <xdr:cNvPr id="488" name="テキスト ボックス 487"/>
        <xdr:cNvSpPr txBox="1"/>
      </xdr:nvSpPr>
      <xdr:spPr>
        <a:xfrm>
          <a:off x="7561795" y="1666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38658</xdr:rowOff>
    </xdr:from>
    <xdr:to>
      <xdr:col>36</xdr:col>
      <xdr:colOff>165100</xdr:colOff>
      <xdr:row>97</xdr:row>
      <xdr:rowOff>140258</xdr:rowOff>
    </xdr:to>
    <xdr:sp macro="" textlink="">
      <xdr:nvSpPr>
        <xdr:cNvPr id="489" name="楕円 488"/>
        <xdr:cNvSpPr/>
      </xdr:nvSpPr>
      <xdr:spPr>
        <a:xfrm>
          <a:off x="6921500" y="1666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131385</xdr:rowOff>
    </xdr:from>
    <xdr:ext cx="534377" cy="259045"/>
    <xdr:sp macro="" textlink="">
      <xdr:nvSpPr>
        <xdr:cNvPr id="490" name="テキスト ボックス 489"/>
        <xdr:cNvSpPr txBox="1"/>
      </xdr:nvSpPr>
      <xdr:spPr>
        <a:xfrm>
          <a:off x="6705111" y="1676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43261</xdr:rowOff>
    </xdr:from>
    <xdr:to>
      <xdr:col>85</xdr:col>
      <xdr:colOff>126364</xdr:colOff>
      <xdr:row>39</xdr:row>
      <xdr:rowOff>44450</xdr:rowOff>
    </xdr:to>
    <xdr:cxnSp macro="">
      <xdr:nvCxnSpPr>
        <xdr:cNvPr id="514" name="直線コネクタ 513"/>
        <xdr:cNvCxnSpPr/>
      </xdr:nvCxnSpPr>
      <xdr:spPr>
        <a:xfrm flipV="1">
          <a:off x="16317595" y="5358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161388</xdr:rowOff>
    </xdr:from>
    <xdr:ext cx="599010" cy="259045"/>
    <xdr:sp macro="" textlink="">
      <xdr:nvSpPr>
        <xdr:cNvPr id="517" name="災害復旧事業費最大値テキスト"/>
        <xdr:cNvSpPr txBox="1"/>
      </xdr:nvSpPr>
      <xdr:spPr>
        <a:xfrm>
          <a:off x="16370300" y="5133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43261</xdr:rowOff>
    </xdr:from>
    <xdr:to>
      <xdr:col>86</xdr:col>
      <xdr:colOff>25400</xdr:colOff>
      <xdr:row>31</xdr:row>
      <xdr:rowOff>43261</xdr:rowOff>
    </xdr:to>
    <xdr:cxnSp macro="">
      <xdr:nvCxnSpPr>
        <xdr:cNvPr id="518" name="直線コネクタ 517"/>
        <xdr:cNvCxnSpPr/>
      </xdr:nvCxnSpPr>
      <xdr:spPr>
        <a:xfrm>
          <a:off x="16230600" y="535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2685</xdr:rowOff>
    </xdr:from>
    <xdr:to>
      <xdr:col>85</xdr:col>
      <xdr:colOff>127000</xdr:colOff>
      <xdr:row>37</xdr:row>
      <xdr:rowOff>133299</xdr:rowOff>
    </xdr:to>
    <xdr:cxnSp macro="">
      <xdr:nvCxnSpPr>
        <xdr:cNvPr id="519" name="直線コネクタ 518"/>
        <xdr:cNvCxnSpPr/>
      </xdr:nvCxnSpPr>
      <xdr:spPr>
        <a:xfrm>
          <a:off x="15481300" y="6346335"/>
          <a:ext cx="838200" cy="1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19298</xdr:rowOff>
    </xdr:from>
    <xdr:ext cx="534377" cy="259045"/>
    <xdr:sp macro="" textlink="">
      <xdr:nvSpPr>
        <xdr:cNvPr id="520" name="災害復旧事業費平均値テキスト"/>
        <xdr:cNvSpPr txBox="1"/>
      </xdr:nvSpPr>
      <xdr:spPr>
        <a:xfrm>
          <a:off x="16370300" y="6534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40871</xdr:rowOff>
    </xdr:from>
    <xdr:to>
      <xdr:col>85</xdr:col>
      <xdr:colOff>177800</xdr:colOff>
      <xdr:row>38</xdr:row>
      <xdr:rowOff>142471</xdr:rowOff>
    </xdr:to>
    <xdr:sp macro="" textlink="">
      <xdr:nvSpPr>
        <xdr:cNvPr id="521" name="フローチャート: 判断 520"/>
        <xdr:cNvSpPr/>
      </xdr:nvSpPr>
      <xdr:spPr>
        <a:xfrm>
          <a:off x="16268700" y="655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2685</xdr:rowOff>
    </xdr:from>
    <xdr:to>
      <xdr:col>81</xdr:col>
      <xdr:colOff>50800</xdr:colOff>
      <xdr:row>39</xdr:row>
      <xdr:rowOff>39581</xdr:rowOff>
    </xdr:to>
    <xdr:cxnSp macro="">
      <xdr:nvCxnSpPr>
        <xdr:cNvPr id="522" name="直線コネクタ 521"/>
        <xdr:cNvCxnSpPr/>
      </xdr:nvCxnSpPr>
      <xdr:spPr>
        <a:xfrm flipV="1">
          <a:off x="14592300" y="6346335"/>
          <a:ext cx="889000" cy="37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53688</xdr:rowOff>
    </xdr:from>
    <xdr:to>
      <xdr:col>81</xdr:col>
      <xdr:colOff>101600</xdr:colOff>
      <xdr:row>38</xdr:row>
      <xdr:rowOff>155288</xdr:rowOff>
    </xdr:to>
    <xdr:sp macro="" textlink="">
      <xdr:nvSpPr>
        <xdr:cNvPr id="523" name="フローチャート: 判断 522"/>
        <xdr:cNvSpPr/>
      </xdr:nvSpPr>
      <xdr:spPr>
        <a:xfrm>
          <a:off x="15430500" y="65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146415</xdr:rowOff>
    </xdr:from>
    <xdr:ext cx="534377" cy="259045"/>
    <xdr:sp macro="" textlink="">
      <xdr:nvSpPr>
        <xdr:cNvPr id="524" name="テキスト ボックス 523"/>
        <xdr:cNvSpPr txBox="1"/>
      </xdr:nvSpPr>
      <xdr:spPr>
        <a:xfrm>
          <a:off x="15214111" y="6661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29820</xdr:rowOff>
    </xdr:from>
    <xdr:to>
      <xdr:col>76</xdr:col>
      <xdr:colOff>114300</xdr:colOff>
      <xdr:row>39</xdr:row>
      <xdr:rowOff>39581</xdr:rowOff>
    </xdr:to>
    <xdr:cxnSp macro="">
      <xdr:nvCxnSpPr>
        <xdr:cNvPr id="525" name="直線コネクタ 524"/>
        <xdr:cNvCxnSpPr/>
      </xdr:nvCxnSpPr>
      <xdr:spPr>
        <a:xfrm>
          <a:off x="13703300" y="6716370"/>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61125</xdr:rowOff>
    </xdr:from>
    <xdr:to>
      <xdr:col>76</xdr:col>
      <xdr:colOff>165100</xdr:colOff>
      <xdr:row>38</xdr:row>
      <xdr:rowOff>162725</xdr:rowOff>
    </xdr:to>
    <xdr:sp macro="" textlink="">
      <xdr:nvSpPr>
        <xdr:cNvPr id="526" name="フローチャート: 判断 525"/>
        <xdr:cNvSpPr/>
      </xdr:nvSpPr>
      <xdr:spPr>
        <a:xfrm>
          <a:off x="14541500" y="657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7802</xdr:rowOff>
    </xdr:from>
    <xdr:ext cx="534377" cy="259045"/>
    <xdr:sp macro="" textlink="">
      <xdr:nvSpPr>
        <xdr:cNvPr id="527" name="テキスト ボックス 526"/>
        <xdr:cNvSpPr txBox="1"/>
      </xdr:nvSpPr>
      <xdr:spPr>
        <a:xfrm>
          <a:off x="14325111" y="63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29820</xdr:rowOff>
    </xdr:from>
    <xdr:to>
      <xdr:col>71</xdr:col>
      <xdr:colOff>177800</xdr:colOff>
      <xdr:row>39</xdr:row>
      <xdr:rowOff>44450</xdr:rowOff>
    </xdr:to>
    <xdr:cxnSp macro="">
      <xdr:nvCxnSpPr>
        <xdr:cNvPr id="528" name="直線コネクタ 527"/>
        <xdr:cNvCxnSpPr/>
      </xdr:nvCxnSpPr>
      <xdr:spPr>
        <a:xfrm flipV="1">
          <a:off x="12814300" y="6716370"/>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24892</xdr:rowOff>
    </xdr:from>
    <xdr:to>
      <xdr:col>72</xdr:col>
      <xdr:colOff>38100</xdr:colOff>
      <xdr:row>38</xdr:row>
      <xdr:rowOff>126492</xdr:rowOff>
    </xdr:to>
    <xdr:sp macro="" textlink="">
      <xdr:nvSpPr>
        <xdr:cNvPr id="529" name="フローチャート: 判断 528"/>
        <xdr:cNvSpPr/>
      </xdr:nvSpPr>
      <xdr:spPr>
        <a:xfrm>
          <a:off x="13652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143019</xdr:rowOff>
    </xdr:from>
    <xdr:ext cx="534377" cy="259045"/>
    <xdr:sp macro="" textlink="">
      <xdr:nvSpPr>
        <xdr:cNvPr id="530" name="テキスト ボックス 529"/>
        <xdr:cNvSpPr txBox="1"/>
      </xdr:nvSpPr>
      <xdr:spPr>
        <a:xfrm>
          <a:off x="13436111" y="6315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39431</xdr:rowOff>
    </xdr:from>
    <xdr:to>
      <xdr:col>67</xdr:col>
      <xdr:colOff>101600</xdr:colOff>
      <xdr:row>38</xdr:row>
      <xdr:rowOff>141031</xdr:rowOff>
    </xdr:to>
    <xdr:sp macro="" textlink="">
      <xdr:nvSpPr>
        <xdr:cNvPr id="531" name="フローチャート: 判断 530"/>
        <xdr:cNvSpPr/>
      </xdr:nvSpPr>
      <xdr:spPr>
        <a:xfrm>
          <a:off x="12763500" y="655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157558</xdr:rowOff>
    </xdr:from>
    <xdr:ext cx="534377" cy="259045"/>
    <xdr:sp macro="" textlink="">
      <xdr:nvSpPr>
        <xdr:cNvPr id="532" name="テキスト ボックス 531"/>
        <xdr:cNvSpPr txBox="1"/>
      </xdr:nvSpPr>
      <xdr:spPr>
        <a:xfrm>
          <a:off x="12547111" y="632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82499</xdr:rowOff>
    </xdr:from>
    <xdr:to>
      <xdr:col>85</xdr:col>
      <xdr:colOff>177800</xdr:colOff>
      <xdr:row>38</xdr:row>
      <xdr:rowOff>12649</xdr:rowOff>
    </xdr:to>
    <xdr:sp macro="" textlink="">
      <xdr:nvSpPr>
        <xdr:cNvPr id="538" name="楕円 537"/>
        <xdr:cNvSpPr/>
      </xdr:nvSpPr>
      <xdr:spPr>
        <a:xfrm>
          <a:off x="16268700" y="642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105376</xdr:rowOff>
    </xdr:from>
    <xdr:ext cx="534377" cy="259045"/>
    <xdr:sp macro="" textlink="">
      <xdr:nvSpPr>
        <xdr:cNvPr id="539" name="災害復旧事業費該当値テキスト"/>
        <xdr:cNvSpPr txBox="1"/>
      </xdr:nvSpPr>
      <xdr:spPr>
        <a:xfrm>
          <a:off x="16370300" y="62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123335</xdr:rowOff>
    </xdr:from>
    <xdr:to>
      <xdr:col>81</xdr:col>
      <xdr:colOff>101600</xdr:colOff>
      <xdr:row>37</xdr:row>
      <xdr:rowOff>53485</xdr:rowOff>
    </xdr:to>
    <xdr:sp macro="" textlink="">
      <xdr:nvSpPr>
        <xdr:cNvPr id="540" name="楕円 539"/>
        <xdr:cNvSpPr/>
      </xdr:nvSpPr>
      <xdr:spPr>
        <a:xfrm>
          <a:off x="15430500" y="629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70012</xdr:rowOff>
    </xdr:from>
    <xdr:ext cx="534377" cy="259045"/>
    <xdr:sp macro="" textlink="">
      <xdr:nvSpPr>
        <xdr:cNvPr id="541" name="テキスト ボックス 540"/>
        <xdr:cNvSpPr txBox="1"/>
      </xdr:nvSpPr>
      <xdr:spPr>
        <a:xfrm>
          <a:off x="15214111" y="607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160231</xdr:rowOff>
    </xdr:from>
    <xdr:to>
      <xdr:col>76</xdr:col>
      <xdr:colOff>165100</xdr:colOff>
      <xdr:row>39</xdr:row>
      <xdr:rowOff>90381</xdr:rowOff>
    </xdr:to>
    <xdr:sp macro="" textlink="">
      <xdr:nvSpPr>
        <xdr:cNvPr id="542" name="楕円 541"/>
        <xdr:cNvSpPr/>
      </xdr:nvSpPr>
      <xdr:spPr>
        <a:xfrm>
          <a:off x="14541500" y="66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81508</xdr:rowOff>
    </xdr:from>
    <xdr:ext cx="378565" cy="259045"/>
    <xdr:sp macro="" textlink="">
      <xdr:nvSpPr>
        <xdr:cNvPr id="543" name="テキスト ボックス 542"/>
        <xdr:cNvSpPr txBox="1"/>
      </xdr:nvSpPr>
      <xdr:spPr>
        <a:xfrm>
          <a:off x="14403017" y="6768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150470</xdr:rowOff>
    </xdr:from>
    <xdr:to>
      <xdr:col>72</xdr:col>
      <xdr:colOff>38100</xdr:colOff>
      <xdr:row>39</xdr:row>
      <xdr:rowOff>80620</xdr:rowOff>
    </xdr:to>
    <xdr:sp macro="" textlink="">
      <xdr:nvSpPr>
        <xdr:cNvPr id="544" name="楕円 543"/>
        <xdr:cNvSpPr/>
      </xdr:nvSpPr>
      <xdr:spPr>
        <a:xfrm>
          <a:off x="13652500" y="66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71747</xdr:rowOff>
    </xdr:from>
    <xdr:ext cx="469744" cy="259045"/>
    <xdr:sp macro="" textlink="">
      <xdr:nvSpPr>
        <xdr:cNvPr id="545" name="テキスト ボックス 544"/>
        <xdr:cNvSpPr txBox="1"/>
      </xdr:nvSpPr>
      <xdr:spPr>
        <a:xfrm>
          <a:off x="13468428" y="675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1" name="テキスト ボックス 560"/>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3" name="テキスト ボックス 562"/>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5" name="テキスト ボックス 564"/>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3" name="直線コネクタ 582"/>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146050</xdr:rowOff>
    </xdr:from>
    <xdr:to>
      <xdr:col>72</xdr:col>
      <xdr:colOff>38100</xdr:colOff>
      <xdr:row>52</xdr:row>
      <xdr:rowOff>76200</xdr:rowOff>
    </xdr:to>
    <xdr:sp macro="" textlink="">
      <xdr:nvSpPr>
        <xdr:cNvPr id="584" name="フローチャート: 判断 583"/>
        <xdr:cNvSpPr/>
      </xdr:nvSpPr>
      <xdr:spPr>
        <a:xfrm>
          <a:off x="13652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92727</xdr:rowOff>
    </xdr:from>
    <xdr:ext cx="249299" cy="259045"/>
    <xdr:sp macro="" textlink="">
      <xdr:nvSpPr>
        <xdr:cNvPr id="585" name="テキスト ボックス 584"/>
        <xdr:cNvSpPr txBox="1"/>
      </xdr:nvSpPr>
      <xdr:spPr>
        <a:xfrm>
          <a:off x="13578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6" name="フローチャート: 判断 585"/>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7" name="テキスト ボックス 586"/>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600" name="テキスト ボックス 599"/>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1" name="楕円 600"/>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2" name="テキスト ボックス 601"/>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88627</xdr:rowOff>
    </xdr:from>
    <xdr:to>
      <xdr:col>85</xdr:col>
      <xdr:colOff>126364</xdr:colOff>
      <xdr:row>79</xdr:row>
      <xdr:rowOff>41459</xdr:rowOff>
    </xdr:to>
    <xdr:cxnSp macro="">
      <xdr:nvCxnSpPr>
        <xdr:cNvPr id="626" name="直線コネクタ 625"/>
        <xdr:cNvCxnSpPr/>
      </xdr:nvCxnSpPr>
      <xdr:spPr>
        <a:xfrm flipV="1">
          <a:off x="16317595" y="12261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45286</xdr:rowOff>
    </xdr:from>
    <xdr:ext cx="378565" cy="259045"/>
    <xdr:sp macro="" textlink="">
      <xdr:nvSpPr>
        <xdr:cNvPr id="627" name="公債費最小値テキスト"/>
        <xdr:cNvSpPr txBox="1"/>
      </xdr:nvSpPr>
      <xdr:spPr>
        <a:xfrm>
          <a:off x="16370300" y="13589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41459</xdr:rowOff>
    </xdr:from>
    <xdr:to>
      <xdr:col>86</xdr:col>
      <xdr:colOff>25400</xdr:colOff>
      <xdr:row>79</xdr:row>
      <xdr:rowOff>41459</xdr:rowOff>
    </xdr:to>
    <xdr:cxnSp macro="">
      <xdr:nvCxnSpPr>
        <xdr:cNvPr id="628" name="直線コネクタ 627"/>
        <xdr:cNvCxnSpPr/>
      </xdr:nvCxnSpPr>
      <xdr:spPr>
        <a:xfrm>
          <a:off x="16230600" y="1358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35304</xdr:rowOff>
    </xdr:from>
    <xdr:ext cx="599010" cy="259045"/>
    <xdr:sp macro="" textlink="">
      <xdr:nvSpPr>
        <xdr:cNvPr id="629" name="公債費最大値テキスト"/>
        <xdr:cNvSpPr txBox="1"/>
      </xdr:nvSpPr>
      <xdr:spPr>
        <a:xfrm>
          <a:off x="16370300" y="1203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88627</xdr:rowOff>
    </xdr:from>
    <xdr:to>
      <xdr:col>86</xdr:col>
      <xdr:colOff>25400</xdr:colOff>
      <xdr:row>71</xdr:row>
      <xdr:rowOff>88627</xdr:rowOff>
    </xdr:to>
    <xdr:cxnSp macro="">
      <xdr:nvCxnSpPr>
        <xdr:cNvPr id="630" name="直線コネクタ 629"/>
        <xdr:cNvCxnSpPr/>
      </xdr:nvCxnSpPr>
      <xdr:spPr>
        <a:xfrm>
          <a:off x="16230600" y="1226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117793</xdr:rowOff>
    </xdr:from>
    <xdr:to>
      <xdr:col>85</xdr:col>
      <xdr:colOff>127000</xdr:colOff>
      <xdr:row>75</xdr:row>
      <xdr:rowOff>132274</xdr:rowOff>
    </xdr:to>
    <xdr:cxnSp macro="">
      <xdr:nvCxnSpPr>
        <xdr:cNvPr id="631" name="直線コネクタ 630"/>
        <xdr:cNvCxnSpPr/>
      </xdr:nvCxnSpPr>
      <xdr:spPr>
        <a:xfrm>
          <a:off x="15481300" y="12976543"/>
          <a:ext cx="838200" cy="1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17781</xdr:rowOff>
    </xdr:from>
    <xdr:ext cx="599010" cy="259045"/>
    <xdr:sp macro="" textlink="">
      <xdr:nvSpPr>
        <xdr:cNvPr id="632" name="公債費平均値テキスト"/>
        <xdr:cNvSpPr txBox="1"/>
      </xdr:nvSpPr>
      <xdr:spPr>
        <a:xfrm>
          <a:off x="16370300" y="13047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39354</xdr:rowOff>
    </xdr:from>
    <xdr:to>
      <xdr:col>85</xdr:col>
      <xdr:colOff>177800</xdr:colOff>
      <xdr:row>76</xdr:row>
      <xdr:rowOff>140954</xdr:rowOff>
    </xdr:to>
    <xdr:sp macro="" textlink="">
      <xdr:nvSpPr>
        <xdr:cNvPr id="633" name="フローチャート: 判断 632"/>
        <xdr:cNvSpPr/>
      </xdr:nvSpPr>
      <xdr:spPr>
        <a:xfrm>
          <a:off x="16268700" y="1306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117793</xdr:rowOff>
    </xdr:from>
    <xdr:to>
      <xdr:col>81</xdr:col>
      <xdr:colOff>50800</xdr:colOff>
      <xdr:row>75</xdr:row>
      <xdr:rowOff>137235</xdr:rowOff>
    </xdr:to>
    <xdr:cxnSp macro="">
      <xdr:nvCxnSpPr>
        <xdr:cNvPr id="634" name="直線コネクタ 633"/>
        <xdr:cNvCxnSpPr/>
      </xdr:nvCxnSpPr>
      <xdr:spPr>
        <a:xfrm flipV="1">
          <a:off x="14592300" y="12976543"/>
          <a:ext cx="889000" cy="1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12449</xdr:rowOff>
    </xdr:from>
    <xdr:to>
      <xdr:col>81</xdr:col>
      <xdr:colOff>101600</xdr:colOff>
      <xdr:row>76</xdr:row>
      <xdr:rowOff>114049</xdr:rowOff>
    </xdr:to>
    <xdr:sp macro="" textlink="">
      <xdr:nvSpPr>
        <xdr:cNvPr id="635" name="フローチャート: 判断 634"/>
        <xdr:cNvSpPr/>
      </xdr:nvSpPr>
      <xdr:spPr>
        <a:xfrm>
          <a:off x="15430500" y="13042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105176</xdr:rowOff>
    </xdr:from>
    <xdr:ext cx="599010" cy="259045"/>
    <xdr:sp macro="" textlink="">
      <xdr:nvSpPr>
        <xdr:cNvPr id="636" name="テキスト ボックス 635"/>
        <xdr:cNvSpPr txBox="1"/>
      </xdr:nvSpPr>
      <xdr:spPr>
        <a:xfrm>
          <a:off x="15181795" y="1313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127451</xdr:rowOff>
    </xdr:from>
    <xdr:to>
      <xdr:col>76</xdr:col>
      <xdr:colOff>114300</xdr:colOff>
      <xdr:row>75</xdr:row>
      <xdr:rowOff>137235</xdr:rowOff>
    </xdr:to>
    <xdr:cxnSp macro="">
      <xdr:nvCxnSpPr>
        <xdr:cNvPr id="637" name="直線コネクタ 636"/>
        <xdr:cNvCxnSpPr/>
      </xdr:nvCxnSpPr>
      <xdr:spPr>
        <a:xfrm>
          <a:off x="13703300" y="12986201"/>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54702</xdr:rowOff>
    </xdr:from>
    <xdr:to>
      <xdr:col>76</xdr:col>
      <xdr:colOff>165100</xdr:colOff>
      <xdr:row>76</xdr:row>
      <xdr:rowOff>156302</xdr:rowOff>
    </xdr:to>
    <xdr:sp macro="" textlink="">
      <xdr:nvSpPr>
        <xdr:cNvPr id="638" name="フローチャート: 判断 637"/>
        <xdr:cNvSpPr/>
      </xdr:nvSpPr>
      <xdr:spPr>
        <a:xfrm>
          <a:off x="14541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147429</xdr:rowOff>
    </xdr:from>
    <xdr:ext cx="599010" cy="259045"/>
    <xdr:sp macro="" textlink="">
      <xdr:nvSpPr>
        <xdr:cNvPr id="639" name="テキスト ボックス 638"/>
        <xdr:cNvSpPr txBox="1"/>
      </xdr:nvSpPr>
      <xdr:spPr>
        <a:xfrm>
          <a:off x="14292795" y="13177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121271</xdr:rowOff>
    </xdr:from>
    <xdr:to>
      <xdr:col>71</xdr:col>
      <xdr:colOff>177800</xdr:colOff>
      <xdr:row>75</xdr:row>
      <xdr:rowOff>127451</xdr:rowOff>
    </xdr:to>
    <xdr:cxnSp macro="">
      <xdr:nvCxnSpPr>
        <xdr:cNvPr id="640" name="直線コネクタ 639"/>
        <xdr:cNvCxnSpPr/>
      </xdr:nvCxnSpPr>
      <xdr:spPr>
        <a:xfrm>
          <a:off x="12814300" y="12980021"/>
          <a:ext cx="889000" cy="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84519</xdr:rowOff>
    </xdr:from>
    <xdr:to>
      <xdr:col>72</xdr:col>
      <xdr:colOff>38100</xdr:colOff>
      <xdr:row>77</xdr:row>
      <xdr:rowOff>14669</xdr:rowOff>
    </xdr:to>
    <xdr:sp macro="" textlink="">
      <xdr:nvSpPr>
        <xdr:cNvPr id="641" name="フローチャート: 判断 640"/>
        <xdr:cNvSpPr/>
      </xdr:nvSpPr>
      <xdr:spPr>
        <a:xfrm>
          <a:off x="13652500" y="1311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5796</xdr:rowOff>
    </xdr:from>
    <xdr:ext cx="599010" cy="259045"/>
    <xdr:sp macro="" textlink="">
      <xdr:nvSpPr>
        <xdr:cNvPr id="642" name="テキスト ボックス 641"/>
        <xdr:cNvSpPr txBox="1"/>
      </xdr:nvSpPr>
      <xdr:spPr>
        <a:xfrm>
          <a:off x="13403795" y="1320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83348</xdr:rowOff>
    </xdr:from>
    <xdr:to>
      <xdr:col>67</xdr:col>
      <xdr:colOff>101600</xdr:colOff>
      <xdr:row>77</xdr:row>
      <xdr:rowOff>13498</xdr:rowOff>
    </xdr:to>
    <xdr:sp macro="" textlink="">
      <xdr:nvSpPr>
        <xdr:cNvPr id="643" name="フローチャート: 判断 642"/>
        <xdr:cNvSpPr/>
      </xdr:nvSpPr>
      <xdr:spPr>
        <a:xfrm>
          <a:off x="12763500" y="13113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4625</xdr:rowOff>
    </xdr:from>
    <xdr:ext cx="599010" cy="259045"/>
    <xdr:sp macro="" textlink="">
      <xdr:nvSpPr>
        <xdr:cNvPr id="644" name="テキスト ボックス 643"/>
        <xdr:cNvSpPr txBox="1"/>
      </xdr:nvSpPr>
      <xdr:spPr>
        <a:xfrm>
          <a:off x="12514795" y="13206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81474</xdr:rowOff>
    </xdr:from>
    <xdr:to>
      <xdr:col>85</xdr:col>
      <xdr:colOff>177800</xdr:colOff>
      <xdr:row>76</xdr:row>
      <xdr:rowOff>11624</xdr:rowOff>
    </xdr:to>
    <xdr:sp macro="" textlink="">
      <xdr:nvSpPr>
        <xdr:cNvPr id="650" name="楕円 649"/>
        <xdr:cNvSpPr/>
      </xdr:nvSpPr>
      <xdr:spPr>
        <a:xfrm>
          <a:off x="16268700" y="129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104351</xdr:rowOff>
    </xdr:from>
    <xdr:ext cx="599010" cy="259045"/>
    <xdr:sp macro="" textlink="">
      <xdr:nvSpPr>
        <xdr:cNvPr id="651" name="公債費該当値テキスト"/>
        <xdr:cNvSpPr txBox="1"/>
      </xdr:nvSpPr>
      <xdr:spPr>
        <a:xfrm>
          <a:off x="16370300" y="1279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66993</xdr:rowOff>
    </xdr:from>
    <xdr:to>
      <xdr:col>81</xdr:col>
      <xdr:colOff>101600</xdr:colOff>
      <xdr:row>75</xdr:row>
      <xdr:rowOff>168593</xdr:rowOff>
    </xdr:to>
    <xdr:sp macro="" textlink="">
      <xdr:nvSpPr>
        <xdr:cNvPr id="652" name="楕円 651"/>
        <xdr:cNvSpPr/>
      </xdr:nvSpPr>
      <xdr:spPr>
        <a:xfrm>
          <a:off x="15430500" y="1292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13670</xdr:rowOff>
    </xdr:from>
    <xdr:ext cx="599010" cy="259045"/>
    <xdr:sp macro="" textlink="">
      <xdr:nvSpPr>
        <xdr:cNvPr id="653" name="テキスト ボックス 652"/>
        <xdr:cNvSpPr txBox="1"/>
      </xdr:nvSpPr>
      <xdr:spPr>
        <a:xfrm>
          <a:off x="15181795" y="1270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86435</xdr:rowOff>
    </xdr:from>
    <xdr:to>
      <xdr:col>76</xdr:col>
      <xdr:colOff>165100</xdr:colOff>
      <xdr:row>76</xdr:row>
      <xdr:rowOff>16585</xdr:rowOff>
    </xdr:to>
    <xdr:sp macro="" textlink="">
      <xdr:nvSpPr>
        <xdr:cNvPr id="654" name="楕円 653"/>
        <xdr:cNvSpPr/>
      </xdr:nvSpPr>
      <xdr:spPr>
        <a:xfrm>
          <a:off x="14541500" y="1294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33112</xdr:rowOff>
    </xdr:from>
    <xdr:ext cx="599010" cy="259045"/>
    <xdr:sp macro="" textlink="">
      <xdr:nvSpPr>
        <xdr:cNvPr id="655" name="テキスト ボックス 654"/>
        <xdr:cNvSpPr txBox="1"/>
      </xdr:nvSpPr>
      <xdr:spPr>
        <a:xfrm>
          <a:off x="14292795" y="127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76651</xdr:rowOff>
    </xdr:from>
    <xdr:to>
      <xdr:col>72</xdr:col>
      <xdr:colOff>38100</xdr:colOff>
      <xdr:row>76</xdr:row>
      <xdr:rowOff>6801</xdr:rowOff>
    </xdr:to>
    <xdr:sp macro="" textlink="">
      <xdr:nvSpPr>
        <xdr:cNvPr id="656" name="楕円 655"/>
        <xdr:cNvSpPr/>
      </xdr:nvSpPr>
      <xdr:spPr>
        <a:xfrm>
          <a:off x="13652500" y="129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23328</xdr:rowOff>
    </xdr:from>
    <xdr:ext cx="599010" cy="259045"/>
    <xdr:sp macro="" textlink="">
      <xdr:nvSpPr>
        <xdr:cNvPr id="657" name="テキスト ボックス 656"/>
        <xdr:cNvSpPr txBox="1"/>
      </xdr:nvSpPr>
      <xdr:spPr>
        <a:xfrm>
          <a:off x="13403795" y="1271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70471</xdr:rowOff>
    </xdr:from>
    <xdr:to>
      <xdr:col>67</xdr:col>
      <xdr:colOff>101600</xdr:colOff>
      <xdr:row>76</xdr:row>
      <xdr:rowOff>620</xdr:rowOff>
    </xdr:to>
    <xdr:sp macro="" textlink="">
      <xdr:nvSpPr>
        <xdr:cNvPr id="658" name="楕円 657"/>
        <xdr:cNvSpPr/>
      </xdr:nvSpPr>
      <xdr:spPr>
        <a:xfrm>
          <a:off x="12763500" y="129292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17148</xdr:rowOff>
    </xdr:from>
    <xdr:ext cx="599010" cy="259045"/>
    <xdr:sp macro="" textlink="">
      <xdr:nvSpPr>
        <xdr:cNvPr id="659" name="テキスト ボックス 658"/>
        <xdr:cNvSpPr txBox="1"/>
      </xdr:nvSpPr>
      <xdr:spPr>
        <a:xfrm>
          <a:off x="12514795" y="12704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68903</xdr:rowOff>
    </xdr:from>
    <xdr:to>
      <xdr:col>85</xdr:col>
      <xdr:colOff>126364</xdr:colOff>
      <xdr:row>98</xdr:row>
      <xdr:rowOff>127442</xdr:rowOff>
    </xdr:to>
    <xdr:cxnSp macro="">
      <xdr:nvCxnSpPr>
        <xdr:cNvPr id="681" name="直線コネクタ 680"/>
        <xdr:cNvCxnSpPr/>
      </xdr:nvCxnSpPr>
      <xdr:spPr>
        <a:xfrm flipV="1">
          <a:off x="16317595" y="15670853"/>
          <a:ext cx="1269" cy="1258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131269</xdr:rowOff>
    </xdr:from>
    <xdr:ext cx="469744" cy="259045"/>
    <xdr:sp macro="" textlink="">
      <xdr:nvSpPr>
        <xdr:cNvPr id="682" name="積立金最小値テキスト"/>
        <xdr:cNvSpPr txBox="1"/>
      </xdr:nvSpPr>
      <xdr:spPr>
        <a:xfrm>
          <a:off x="16370300" y="1693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127442</xdr:rowOff>
    </xdr:from>
    <xdr:to>
      <xdr:col>86</xdr:col>
      <xdr:colOff>25400</xdr:colOff>
      <xdr:row>98</xdr:row>
      <xdr:rowOff>127442</xdr:rowOff>
    </xdr:to>
    <xdr:cxnSp macro="">
      <xdr:nvCxnSpPr>
        <xdr:cNvPr id="683" name="直線コネクタ 682"/>
        <xdr:cNvCxnSpPr/>
      </xdr:nvCxnSpPr>
      <xdr:spPr>
        <a:xfrm>
          <a:off x="16230600" y="169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15580</xdr:rowOff>
    </xdr:from>
    <xdr:ext cx="599010" cy="259045"/>
    <xdr:sp macro="" textlink="">
      <xdr:nvSpPr>
        <xdr:cNvPr id="684" name="積立金最大値テキスト"/>
        <xdr:cNvSpPr txBox="1"/>
      </xdr:nvSpPr>
      <xdr:spPr>
        <a:xfrm>
          <a:off x="16370300" y="154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68903</xdr:rowOff>
    </xdr:from>
    <xdr:to>
      <xdr:col>86</xdr:col>
      <xdr:colOff>25400</xdr:colOff>
      <xdr:row>91</xdr:row>
      <xdr:rowOff>68903</xdr:rowOff>
    </xdr:to>
    <xdr:cxnSp macro="">
      <xdr:nvCxnSpPr>
        <xdr:cNvPr id="685" name="直線コネクタ 684"/>
        <xdr:cNvCxnSpPr/>
      </xdr:nvCxnSpPr>
      <xdr:spPr>
        <a:xfrm>
          <a:off x="16230600" y="15670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101660</xdr:rowOff>
    </xdr:from>
    <xdr:to>
      <xdr:col>85</xdr:col>
      <xdr:colOff>127000</xdr:colOff>
      <xdr:row>98</xdr:row>
      <xdr:rowOff>22037</xdr:rowOff>
    </xdr:to>
    <xdr:cxnSp macro="">
      <xdr:nvCxnSpPr>
        <xdr:cNvPr id="686" name="直線コネクタ 685"/>
        <xdr:cNvCxnSpPr/>
      </xdr:nvCxnSpPr>
      <xdr:spPr>
        <a:xfrm flipV="1">
          <a:off x="15481300" y="16732310"/>
          <a:ext cx="838200" cy="9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64033</xdr:rowOff>
    </xdr:from>
    <xdr:ext cx="534377" cy="259045"/>
    <xdr:sp macro="" textlink="">
      <xdr:nvSpPr>
        <xdr:cNvPr id="687" name="積立金平均値テキスト"/>
        <xdr:cNvSpPr txBox="1"/>
      </xdr:nvSpPr>
      <xdr:spPr>
        <a:xfrm>
          <a:off x="16370300" y="16694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85606</xdr:rowOff>
    </xdr:from>
    <xdr:to>
      <xdr:col>85</xdr:col>
      <xdr:colOff>177800</xdr:colOff>
      <xdr:row>98</xdr:row>
      <xdr:rowOff>15756</xdr:rowOff>
    </xdr:to>
    <xdr:sp macro="" textlink="">
      <xdr:nvSpPr>
        <xdr:cNvPr id="688" name="フローチャート: 判断 687"/>
        <xdr:cNvSpPr/>
      </xdr:nvSpPr>
      <xdr:spPr>
        <a:xfrm>
          <a:off x="16268700" y="167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14450</xdr:rowOff>
    </xdr:from>
    <xdr:to>
      <xdr:col>81</xdr:col>
      <xdr:colOff>50800</xdr:colOff>
      <xdr:row>98</xdr:row>
      <xdr:rowOff>22037</xdr:rowOff>
    </xdr:to>
    <xdr:cxnSp macro="">
      <xdr:nvCxnSpPr>
        <xdr:cNvPr id="689" name="直線コネクタ 688"/>
        <xdr:cNvCxnSpPr/>
      </xdr:nvCxnSpPr>
      <xdr:spPr>
        <a:xfrm>
          <a:off x="14592300" y="16816550"/>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81945</xdr:rowOff>
    </xdr:from>
    <xdr:to>
      <xdr:col>81</xdr:col>
      <xdr:colOff>101600</xdr:colOff>
      <xdr:row>98</xdr:row>
      <xdr:rowOff>12095</xdr:rowOff>
    </xdr:to>
    <xdr:sp macro="" textlink="">
      <xdr:nvSpPr>
        <xdr:cNvPr id="690" name="フローチャート: 判断 689"/>
        <xdr:cNvSpPr/>
      </xdr:nvSpPr>
      <xdr:spPr>
        <a:xfrm>
          <a:off x="15430500" y="1671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28622</xdr:rowOff>
    </xdr:from>
    <xdr:ext cx="534377" cy="259045"/>
    <xdr:sp macro="" textlink="">
      <xdr:nvSpPr>
        <xdr:cNvPr id="691" name="テキスト ボックス 690"/>
        <xdr:cNvSpPr txBox="1"/>
      </xdr:nvSpPr>
      <xdr:spPr>
        <a:xfrm>
          <a:off x="15214111" y="1648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14450</xdr:rowOff>
    </xdr:from>
    <xdr:to>
      <xdr:col>76</xdr:col>
      <xdr:colOff>114300</xdr:colOff>
      <xdr:row>98</xdr:row>
      <xdr:rowOff>51344</xdr:rowOff>
    </xdr:to>
    <xdr:cxnSp macro="">
      <xdr:nvCxnSpPr>
        <xdr:cNvPr id="692" name="直線コネクタ 691"/>
        <xdr:cNvCxnSpPr/>
      </xdr:nvCxnSpPr>
      <xdr:spPr>
        <a:xfrm flipV="1">
          <a:off x="13703300" y="16816550"/>
          <a:ext cx="889000" cy="3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168949</xdr:rowOff>
    </xdr:from>
    <xdr:to>
      <xdr:col>76</xdr:col>
      <xdr:colOff>165100</xdr:colOff>
      <xdr:row>97</xdr:row>
      <xdr:rowOff>99099</xdr:rowOff>
    </xdr:to>
    <xdr:sp macro="" textlink="">
      <xdr:nvSpPr>
        <xdr:cNvPr id="693" name="フローチャート: 判断 692"/>
        <xdr:cNvSpPr/>
      </xdr:nvSpPr>
      <xdr:spPr>
        <a:xfrm>
          <a:off x="14541500" y="16628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115626</xdr:rowOff>
    </xdr:from>
    <xdr:ext cx="599010" cy="259045"/>
    <xdr:sp macro="" textlink="">
      <xdr:nvSpPr>
        <xdr:cNvPr id="694" name="テキスト ボックス 693"/>
        <xdr:cNvSpPr txBox="1"/>
      </xdr:nvSpPr>
      <xdr:spPr>
        <a:xfrm>
          <a:off x="14292795" y="16403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16222</xdr:rowOff>
    </xdr:from>
    <xdr:to>
      <xdr:col>71</xdr:col>
      <xdr:colOff>177800</xdr:colOff>
      <xdr:row>98</xdr:row>
      <xdr:rowOff>51344</xdr:rowOff>
    </xdr:to>
    <xdr:cxnSp macro="">
      <xdr:nvCxnSpPr>
        <xdr:cNvPr id="695" name="直線コネクタ 694"/>
        <xdr:cNvCxnSpPr/>
      </xdr:nvCxnSpPr>
      <xdr:spPr>
        <a:xfrm>
          <a:off x="12814300" y="16818322"/>
          <a:ext cx="889000" cy="3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85855</xdr:rowOff>
    </xdr:from>
    <xdr:to>
      <xdr:col>72</xdr:col>
      <xdr:colOff>38100</xdr:colOff>
      <xdr:row>98</xdr:row>
      <xdr:rowOff>16005</xdr:rowOff>
    </xdr:to>
    <xdr:sp macro="" textlink="">
      <xdr:nvSpPr>
        <xdr:cNvPr id="696" name="フローチャート: 判断 695"/>
        <xdr:cNvSpPr/>
      </xdr:nvSpPr>
      <xdr:spPr>
        <a:xfrm>
          <a:off x="13652500" y="167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32532</xdr:rowOff>
    </xdr:from>
    <xdr:ext cx="534377" cy="259045"/>
    <xdr:sp macro="" textlink="">
      <xdr:nvSpPr>
        <xdr:cNvPr id="697" name="テキスト ボックス 696"/>
        <xdr:cNvSpPr txBox="1"/>
      </xdr:nvSpPr>
      <xdr:spPr>
        <a:xfrm>
          <a:off x="13436111" y="1649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140539</xdr:rowOff>
    </xdr:from>
    <xdr:to>
      <xdr:col>67</xdr:col>
      <xdr:colOff>101600</xdr:colOff>
      <xdr:row>98</xdr:row>
      <xdr:rowOff>70689</xdr:rowOff>
    </xdr:to>
    <xdr:sp macro="" textlink="">
      <xdr:nvSpPr>
        <xdr:cNvPr id="698" name="フローチャート: 判断 697"/>
        <xdr:cNvSpPr/>
      </xdr:nvSpPr>
      <xdr:spPr>
        <a:xfrm>
          <a:off x="12763500" y="1677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61816</xdr:rowOff>
    </xdr:from>
    <xdr:ext cx="534377" cy="259045"/>
    <xdr:sp macro="" textlink="">
      <xdr:nvSpPr>
        <xdr:cNvPr id="699" name="テキスト ボックス 698"/>
        <xdr:cNvSpPr txBox="1"/>
      </xdr:nvSpPr>
      <xdr:spPr>
        <a:xfrm>
          <a:off x="12547111" y="168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50860</xdr:rowOff>
    </xdr:from>
    <xdr:to>
      <xdr:col>85</xdr:col>
      <xdr:colOff>177800</xdr:colOff>
      <xdr:row>97</xdr:row>
      <xdr:rowOff>152460</xdr:rowOff>
    </xdr:to>
    <xdr:sp macro="" textlink="">
      <xdr:nvSpPr>
        <xdr:cNvPr id="705" name="楕円 704"/>
        <xdr:cNvSpPr/>
      </xdr:nvSpPr>
      <xdr:spPr>
        <a:xfrm>
          <a:off x="16268700" y="166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73737</xdr:rowOff>
    </xdr:from>
    <xdr:ext cx="534377" cy="259045"/>
    <xdr:sp macro="" textlink="">
      <xdr:nvSpPr>
        <xdr:cNvPr id="706" name="積立金該当値テキスト"/>
        <xdr:cNvSpPr txBox="1"/>
      </xdr:nvSpPr>
      <xdr:spPr>
        <a:xfrm>
          <a:off x="16370300" y="1653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142687</xdr:rowOff>
    </xdr:from>
    <xdr:to>
      <xdr:col>81</xdr:col>
      <xdr:colOff>101600</xdr:colOff>
      <xdr:row>98</xdr:row>
      <xdr:rowOff>72837</xdr:rowOff>
    </xdr:to>
    <xdr:sp macro="" textlink="">
      <xdr:nvSpPr>
        <xdr:cNvPr id="707" name="楕円 706"/>
        <xdr:cNvSpPr/>
      </xdr:nvSpPr>
      <xdr:spPr>
        <a:xfrm>
          <a:off x="15430500" y="167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63964</xdr:rowOff>
    </xdr:from>
    <xdr:ext cx="534377" cy="259045"/>
    <xdr:sp macro="" textlink="">
      <xdr:nvSpPr>
        <xdr:cNvPr id="708" name="テキスト ボックス 707"/>
        <xdr:cNvSpPr txBox="1"/>
      </xdr:nvSpPr>
      <xdr:spPr>
        <a:xfrm>
          <a:off x="15214111" y="1686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135100</xdr:rowOff>
    </xdr:from>
    <xdr:to>
      <xdr:col>76</xdr:col>
      <xdr:colOff>165100</xdr:colOff>
      <xdr:row>98</xdr:row>
      <xdr:rowOff>65250</xdr:rowOff>
    </xdr:to>
    <xdr:sp macro="" textlink="">
      <xdr:nvSpPr>
        <xdr:cNvPr id="709" name="楕円 708"/>
        <xdr:cNvSpPr/>
      </xdr:nvSpPr>
      <xdr:spPr>
        <a:xfrm>
          <a:off x="14541500" y="167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56377</xdr:rowOff>
    </xdr:from>
    <xdr:ext cx="534377" cy="259045"/>
    <xdr:sp macro="" textlink="">
      <xdr:nvSpPr>
        <xdr:cNvPr id="710" name="テキスト ボックス 709"/>
        <xdr:cNvSpPr txBox="1"/>
      </xdr:nvSpPr>
      <xdr:spPr>
        <a:xfrm>
          <a:off x="14325111" y="1685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544</xdr:rowOff>
    </xdr:from>
    <xdr:to>
      <xdr:col>72</xdr:col>
      <xdr:colOff>38100</xdr:colOff>
      <xdr:row>98</xdr:row>
      <xdr:rowOff>102144</xdr:rowOff>
    </xdr:to>
    <xdr:sp macro="" textlink="">
      <xdr:nvSpPr>
        <xdr:cNvPr id="711" name="楕円 710"/>
        <xdr:cNvSpPr/>
      </xdr:nvSpPr>
      <xdr:spPr>
        <a:xfrm>
          <a:off x="13652500" y="1680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93271</xdr:rowOff>
    </xdr:from>
    <xdr:ext cx="534377" cy="259045"/>
    <xdr:sp macro="" textlink="">
      <xdr:nvSpPr>
        <xdr:cNvPr id="712" name="テキスト ボックス 711"/>
        <xdr:cNvSpPr txBox="1"/>
      </xdr:nvSpPr>
      <xdr:spPr>
        <a:xfrm>
          <a:off x="13436111" y="1689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136872</xdr:rowOff>
    </xdr:from>
    <xdr:to>
      <xdr:col>67</xdr:col>
      <xdr:colOff>101600</xdr:colOff>
      <xdr:row>98</xdr:row>
      <xdr:rowOff>67022</xdr:rowOff>
    </xdr:to>
    <xdr:sp macro="" textlink="">
      <xdr:nvSpPr>
        <xdr:cNvPr id="713" name="楕円 712"/>
        <xdr:cNvSpPr/>
      </xdr:nvSpPr>
      <xdr:spPr>
        <a:xfrm>
          <a:off x="12763500" y="1676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83549</xdr:rowOff>
    </xdr:from>
    <xdr:ext cx="534377" cy="259045"/>
    <xdr:sp macro="" textlink="">
      <xdr:nvSpPr>
        <xdr:cNvPr id="714" name="テキスト ボックス 713"/>
        <xdr:cNvSpPr txBox="1"/>
      </xdr:nvSpPr>
      <xdr:spPr>
        <a:xfrm>
          <a:off x="12547111" y="1654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115857</xdr:rowOff>
    </xdr:from>
    <xdr:to>
      <xdr:col>116</xdr:col>
      <xdr:colOff>62864</xdr:colOff>
      <xdr:row>38</xdr:row>
      <xdr:rowOff>139700</xdr:rowOff>
    </xdr:to>
    <xdr:cxnSp macro="">
      <xdr:nvCxnSpPr>
        <xdr:cNvPr id="736" name="直線コネクタ 735"/>
        <xdr:cNvCxnSpPr/>
      </xdr:nvCxnSpPr>
      <xdr:spPr>
        <a:xfrm flipV="1">
          <a:off x="22159595" y="5430807"/>
          <a:ext cx="1269" cy="122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62534</xdr:rowOff>
    </xdr:from>
    <xdr:ext cx="534377" cy="259045"/>
    <xdr:sp macro="" textlink="">
      <xdr:nvSpPr>
        <xdr:cNvPr id="739" name="投資及び出資金最大値テキスト"/>
        <xdr:cNvSpPr txBox="1"/>
      </xdr:nvSpPr>
      <xdr:spPr>
        <a:xfrm>
          <a:off x="22212300" y="52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115857</xdr:rowOff>
    </xdr:from>
    <xdr:to>
      <xdr:col>116</xdr:col>
      <xdr:colOff>152400</xdr:colOff>
      <xdr:row>31</xdr:row>
      <xdr:rowOff>115857</xdr:rowOff>
    </xdr:to>
    <xdr:cxnSp macro="">
      <xdr:nvCxnSpPr>
        <xdr:cNvPr id="740" name="直線コネクタ 739"/>
        <xdr:cNvCxnSpPr/>
      </xdr:nvCxnSpPr>
      <xdr:spPr>
        <a:xfrm>
          <a:off x="22072600" y="543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65451</xdr:rowOff>
    </xdr:from>
    <xdr:to>
      <xdr:col>116</xdr:col>
      <xdr:colOff>63500</xdr:colOff>
      <xdr:row>38</xdr:row>
      <xdr:rowOff>113617</xdr:rowOff>
    </xdr:to>
    <xdr:cxnSp macro="">
      <xdr:nvCxnSpPr>
        <xdr:cNvPr id="741" name="直線コネクタ 740"/>
        <xdr:cNvCxnSpPr/>
      </xdr:nvCxnSpPr>
      <xdr:spPr>
        <a:xfrm flipV="1">
          <a:off x="21323300" y="6580551"/>
          <a:ext cx="838200" cy="4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7033</xdr:rowOff>
    </xdr:from>
    <xdr:ext cx="469744" cy="259045"/>
    <xdr:sp macro="" textlink="">
      <xdr:nvSpPr>
        <xdr:cNvPr id="742" name="投資及び出資金平均値テキスト"/>
        <xdr:cNvSpPr txBox="1"/>
      </xdr:nvSpPr>
      <xdr:spPr>
        <a:xfrm>
          <a:off x="22212300" y="6350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155606</xdr:rowOff>
    </xdr:from>
    <xdr:to>
      <xdr:col>116</xdr:col>
      <xdr:colOff>114300</xdr:colOff>
      <xdr:row>38</xdr:row>
      <xdr:rowOff>85756</xdr:rowOff>
    </xdr:to>
    <xdr:sp macro="" textlink="">
      <xdr:nvSpPr>
        <xdr:cNvPr id="743" name="フローチャート: 判断 742"/>
        <xdr:cNvSpPr/>
      </xdr:nvSpPr>
      <xdr:spPr>
        <a:xfrm>
          <a:off x="22110700" y="649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84058</xdr:rowOff>
    </xdr:from>
    <xdr:to>
      <xdr:col>111</xdr:col>
      <xdr:colOff>177800</xdr:colOff>
      <xdr:row>38</xdr:row>
      <xdr:rowOff>113617</xdr:rowOff>
    </xdr:to>
    <xdr:cxnSp macro="">
      <xdr:nvCxnSpPr>
        <xdr:cNvPr id="744" name="直線コネクタ 743"/>
        <xdr:cNvCxnSpPr/>
      </xdr:nvCxnSpPr>
      <xdr:spPr>
        <a:xfrm>
          <a:off x="20434300" y="6599158"/>
          <a:ext cx="889000" cy="2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3107</xdr:rowOff>
    </xdr:from>
    <xdr:to>
      <xdr:col>112</xdr:col>
      <xdr:colOff>38100</xdr:colOff>
      <xdr:row>38</xdr:row>
      <xdr:rowOff>104707</xdr:rowOff>
    </xdr:to>
    <xdr:sp macro="" textlink="">
      <xdr:nvSpPr>
        <xdr:cNvPr id="745" name="フローチャート: 判断 744"/>
        <xdr:cNvSpPr/>
      </xdr:nvSpPr>
      <xdr:spPr>
        <a:xfrm>
          <a:off x="21272500" y="651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121233</xdr:rowOff>
    </xdr:from>
    <xdr:ext cx="469744" cy="259045"/>
    <xdr:sp macro="" textlink="">
      <xdr:nvSpPr>
        <xdr:cNvPr id="746" name="テキスト ボックス 745"/>
        <xdr:cNvSpPr txBox="1"/>
      </xdr:nvSpPr>
      <xdr:spPr>
        <a:xfrm>
          <a:off x="21088428" y="629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84058</xdr:rowOff>
    </xdr:from>
    <xdr:to>
      <xdr:col>107</xdr:col>
      <xdr:colOff>50800</xdr:colOff>
      <xdr:row>38</xdr:row>
      <xdr:rowOff>109754</xdr:rowOff>
    </xdr:to>
    <xdr:cxnSp macro="">
      <xdr:nvCxnSpPr>
        <xdr:cNvPr id="747" name="直線コネクタ 746"/>
        <xdr:cNvCxnSpPr/>
      </xdr:nvCxnSpPr>
      <xdr:spPr>
        <a:xfrm flipV="1">
          <a:off x="19545300" y="6599158"/>
          <a:ext cx="889000" cy="25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147033</xdr:rowOff>
    </xdr:from>
    <xdr:to>
      <xdr:col>107</xdr:col>
      <xdr:colOff>101600</xdr:colOff>
      <xdr:row>38</xdr:row>
      <xdr:rowOff>77183</xdr:rowOff>
    </xdr:to>
    <xdr:sp macro="" textlink="">
      <xdr:nvSpPr>
        <xdr:cNvPr id="748" name="フローチャート: 判断 747"/>
        <xdr:cNvSpPr/>
      </xdr:nvSpPr>
      <xdr:spPr>
        <a:xfrm>
          <a:off x="20383500" y="649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93710</xdr:rowOff>
    </xdr:from>
    <xdr:ext cx="469744" cy="259045"/>
    <xdr:sp macro="" textlink="">
      <xdr:nvSpPr>
        <xdr:cNvPr id="749" name="テキスト ボックス 748"/>
        <xdr:cNvSpPr txBox="1"/>
      </xdr:nvSpPr>
      <xdr:spPr>
        <a:xfrm>
          <a:off x="20199428" y="626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100495</xdr:rowOff>
    </xdr:from>
    <xdr:to>
      <xdr:col>102</xdr:col>
      <xdr:colOff>114300</xdr:colOff>
      <xdr:row>38</xdr:row>
      <xdr:rowOff>109754</xdr:rowOff>
    </xdr:to>
    <xdr:cxnSp macro="">
      <xdr:nvCxnSpPr>
        <xdr:cNvPr id="750" name="直線コネクタ 749"/>
        <xdr:cNvCxnSpPr/>
      </xdr:nvCxnSpPr>
      <xdr:spPr>
        <a:xfrm>
          <a:off x="18656300" y="6615595"/>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1689</xdr:rowOff>
    </xdr:from>
    <xdr:to>
      <xdr:col>102</xdr:col>
      <xdr:colOff>165100</xdr:colOff>
      <xdr:row>38</xdr:row>
      <xdr:rowOff>103289</xdr:rowOff>
    </xdr:to>
    <xdr:sp macro="" textlink="">
      <xdr:nvSpPr>
        <xdr:cNvPr id="751" name="フローチャート: 判断 750"/>
        <xdr:cNvSpPr/>
      </xdr:nvSpPr>
      <xdr:spPr>
        <a:xfrm>
          <a:off x="19494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119816</xdr:rowOff>
    </xdr:from>
    <xdr:ext cx="469744" cy="259045"/>
    <xdr:sp macro="" textlink="">
      <xdr:nvSpPr>
        <xdr:cNvPr id="752" name="テキスト ボックス 751"/>
        <xdr:cNvSpPr txBox="1"/>
      </xdr:nvSpPr>
      <xdr:spPr>
        <a:xfrm>
          <a:off x="19310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7747</xdr:rowOff>
    </xdr:from>
    <xdr:to>
      <xdr:col>98</xdr:col>
      <xdr:colOff>38100</xdr:colOff>
      <xdr:row>38</xdr:row>
      <xdr:rowOff>109347</xdr:rowOff>
    </xdr:to>
    <xdr:sp macro="" textlink="">
      <xdr:nvSpPr>
        <xdr:cNvPr id="753" name="フローチャート: 判断 752"/>
        <xdr:cNvSpPr/>
      </xdr:nvSpPr>
      <xdr:spPr>
        <a:xfrm>
          <a:off x="18605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125874</xdr:rowOff>
    </xdr:from>
    <xdr:ext cx="469744" cy="259045"/>
    <xdr:sp macro="" textlink="">
      <xdr:nvSpPr>
        <xdr:cNvPr id="754" name="テキスト ボックス 753"/>
        <xdr:cNvSpPr txBox="1"/>
      </xdr:nvSpPr>
      <xdr:spPr>
        <a:xfrm>
          <a:off x="18421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14651</xdr:rowOff>
    </xdr:from>
    <xdr:to>
      <xdr:col>116</xdr:col>
      <xdr:colOff>114300</xdr:colOff>
      <xdr:row>38</xdr:row>
      <xdr:rowOff>116251</xdr:rowOff>
    </xdr:to>
    <xdr:sp macro="" textlink="">
      <xdr:nvSpPr>
        <xdr:cNvPr id="760" name="楕円 759"/>
        <xdr:cNvSpPr/>
      </xdr:nvSpPr>
      <xdr:spPr>
        <a:xfrm>
          <a:off x="22110700" y="652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134033</xdr:rowOff>
    </xdr:from>
    <xdr:ext cx="469744" cy="259045"/>
    <xdr:sp macro="" textlink="">
      <xdr:nvSpPr>
        <xdr:cNvPr id="761" name="投資及び出資金該当値テキスト"/>
        <xdr:cNvSpPr txBox="1"/>
      </xdr:nvSpPr>
      <xdr:spPr>
        <a:xfrm>
          <a:off x="22212300" y="647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62817</xdr:rowOff>
    </xdr:from>
    <xdr:to>
      <xdr:col>112</xdr:col>
      <xdr:colOff>38100</xdr:colOff>
      <xdr:row>38</xdr:row>
      <xdr:rowOff>164417</xdr:rowOff>
    </xdr:to>
    <xdr:sp macro="" textlink="">
      <xdr:nvSpPr>
        <xdr:cNvPr id="762" name="楕円 761"/>
        <xdr:cNvSpPr/>
      </xdr:nvSpPr>
      <xdr:spPr>
        <a:xfrm>
          <a:off x="21272500" y="657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155544</xdr:rowOff>
    </xdr:from>
    <xdr:ext cx="469744" cy="259045"/>
    <xdr:sp macro="" textlink="">
      <xdr:nvSpPr>
        <xdr:cNvPr id="763" name="テキスト ボックス 762"/>
        <xdr:cNvSpPr txBox="1"/>
      </xdr:nvSpPr>
      <xdr:spPr>
        <a:xfrm>
          <a:off x="21088428" y="6670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33258</xdr:rowOff>
    </xdr:from>
    <xdr:to>
      <xdr:col>107</xdr:col>
      <xdr:colOff>101600</xdr:colOff>
      <xdr:row>38</xdr:row>
      <xdr:rowOff>134858</xdr:rowOff>
    </xdr:to>
    <xdr:sp macro="" textlink="">
      <xdr:nvSpPr>
        <xdr:cNvPr id="764" name="楕円 763"/>
        <xdr:cNvSpPr/>
      </xdr:nvSpPr>
      <xdr:spPr>
        <a:xfrm>
          <a:off x="20383500" y="654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125985</xdr:rowOff>
    </xdr:from>
    <xdr:ext cx="469744" cy="259045"/>
    <xdr:sp macro="" textlink="">
      <xdr:nvSpPr>
        <xdr:cNvPr id="765" name="テキスト ボックス 764"/>
        <xdr:cNvSpPr txBox="1"/>
      </xdr:nvSpPr>
      <xdr:spPr>
        <a:xfrm>
          <a:off x="20199428" y="6641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58954</xdr:rowOff>
    </xdr:from>
    <xdr:to>
      <xdr:col>102</xdr:col>
      <xdr:colOff>165100</xdr:colOff>
      <xdr:row>38</xdr:row>
      <xdr:rowOff>160554</xdr:rowOff>
    </xdr:to>
    <xdr:sp macro="" textlink="">
      <xdr:nvSpPr>
        <xdr:cNvPr id="766" name="楕円 765"/>
        <xdr:cNvSpPr/>
      </xdr:nvSpPr>
      <xdr:spPr>
        <a:xfrm>
          <a:off x="19494500" y="657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151681</xdr:rowOff>
    </xdr:from>
    <xdr:ext cx="469744" cy="259045"/>
    <xdr:sp macro="" textlink="">
      <xdr:nvSpPr>
        <xdr:cNvPr id="767" name="テキスト ボックス 766"/>
        <xdr:cNvSpPr txBox="1"/>
      </xdr:nvSpPr>
      <xdr:spPr>
        <a:xfrm>
          <a:off x="19310428" y="666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49695</xdr:rowOff>
    </xdr:from>
    <xdr:to>
      <xdr:col>98</xdr:col>
      <xdr:colOff>38100</xdr:colOff>
      <xdr:row>38</xdr:row>
      <xdr:rowOff>151295</xdr:rowOff>
    </xdr:to>
    <xdr:sp macro="" textlink="">
      <xdr:nvSpPr>
        <xdr:cNvPr id="768" name="楕円 767"/>
        <xdr:cNvSpPr/>
      </xdr:nvSpPr>
      <xdr:spPr>
        <a:xfrm>
          <a:off x="18605500" y="65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142422</xdr:rowOff>
    </xdr:from>
    <xdr:ext cx="469744" cy="259045"/>
    <xdr:sp macro="" textlink="">
      <xdr:nvSpPr>
        <xdr:cNvPr id="769" name="テキスト ボックス 768"/>
        <xdr:cNvSpPr txBox="1"/>
      </xdr:nvSpPr>
      <xdr:spPr>
        <a:xfrm>
          <a:off x="18421428" y="665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1" name="テキスト ボックス 79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131699</xdr:rowOff>
    </xdr:from>
    <xdr:to>
      <xdr:col>116</xdr:col>
      <xdr:colOff>62864</xdr:colOff>
      <xdr:row>59</xdr:row>
      <xdr:rowOff>44450</xdr:rowOff>
    </xdr:to>
    <xdr:cxnSp macro="">
      <xdr:nvCxnSpPr>
        <xdr:cNvPr id="793" name="直線コネクタ 792"/>
        <xdr:cNvCxnSpPr/>
      </xdr:nvCxnSpPr>
      <xdr:spPr>
        <a:xfrm flipV="1">
          <a:off x="22159595" y="8875649"/>
          <a:ext cx="1269" cy="12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78376</xdr:rowOff>
    </xdr:from>
    <xdr:ext cx="534377" cy="259045"/>
    <xdr:sp macro="" textlink="">
      <xdr:nvSpPr>
        <xdr:cNvPr id="796" name="貸付金最大値テキスト"/>
        <xdr:cNvSpPr txBox="1"/>
      </xdr:nvSpPr>
      <xdr:spPr>
        <a:xfrm>
          <a:off x="22212300" y="865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131699</xdr:rowOff>
    </xdr:from>
    <xdr:to>
      <xdr:col>116</xdr:col>
      <xdr:colOff>152400</xdr:colOff>
      <xdr:row>51</xdr:row>
      <xdr:rowOff>131699</xdr:rowOff>
    </xdr:to>
    <xdr:cxnSp macro="">
      <xdr:nvCxnSpPr>
        <xdr:cNvPr id="797" name="直線コネクタ 796"/>
        <xdr:cNvCxnSpPr/>
      </xdr:nvCxnSpPr>
      <xdr:spPr>
        <a:xfrm>
          <a:off x="22072600" y="8875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42773</xdr:rowOff>
    </xdr:from>
    <xdr:to>
      <xdr:col>116</xdr:col>
      <xdr:colOff>63500</xdr:colOff>
      <xdr:row>59</xdr:row>
      <xdr:rowOff>42850</xdr:rowOff>
    </xdr:to>
    <xdr:cxnSp macro="">
      <xdr:nvCxnSpPr>
        <xdr:cNvPr id="798" name="直線コネクタ 797"/>
        <xdr:cNvCxnSpPr/>
      </xdr:nvCxnSpPr>
      <xdr:spPr>
        <a:xfrm flipV="1">
          <a:off x="21323300" y="10158323"/>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58456</xdr:rowOff>
    </xdr:from>
    <xdr:ext cx="469744" cy="259045"/>
    <xdr:sp macro="" textlink="">
      <xdr:nvSpPr>
        <xdr:cNvPr id="799" name="貸付金平均値テキスト"/>
        <xdr:cNvSpPr txBox="1"/>
      </xdr:nvSpPr>
      <xdr:spPr>
        <a:xfrm>
          <a:off x="22212300" y="9831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35579</xdr:rowOff>
    </xdr:from>
    <xdr:to>
      <xdr:col>116</xdr:col>
      <xdr:colOff>114300</xdr:colOff>
      <xdr:row>58</xdr:row>
      <xdr:rowOff>137179</xdr:rowOff>
    </xdr:to>
    <xdr:sp macro="" textlink="">
      <xdr:nvSpPr>
        <xdr:cNvPr id="800" name="フローチャート: 判断 799"/>
        <xdr:cNvSpPr/>
      </xdr:nvSpPr>
      <xdr:spPr>
        <a:xfrm>
          <a:off x="22110700" y="997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42850</xdr:rowOff>
    </xdr:from>
    <xdr:to>
      <xdr:col>111</xdr:col>
      <xdr:colOff>177800</xdr:colOff>
      <xdr:row>59</xdr:row>
      <xdr:rowOff>42907</xdr:rowOff>
    </xdr:to>
    <xdr:cxnSp macro="">
      <xdr:nvCxnSpPr>
        <xdr:cNvPr id="801" name="直線コネクタ 800"/>
        <xdr:cNvCxnSpPr/>
      </xdr:nvCxnSpPr>
      <xdr:spPr>
        <a:xfrm flipV="1">
          <a:off x="20434300" y="10158400"/>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17787</xdr:rowOff>
    </xdr:from>
    <xdr:to>
      <xdr:col>112</xdr:col>
      <xdr:colOff>38100</xdr:colOff>
      <xdr:row>58</xdr:row>
      <xdr:rowOff>119387</xdr:rowOff>
    </xdr:to>
    <xdr:sp macro="" textlink="">
      <xdr:nvSpPr>
        <xdr:cNvPr id="802" name="フローチャート: 判断 801"/>
        <xdr:cNvSpPr/>
      </xdr:nvSpPr>
      <xdr:spPr>
        <a:xfrm>
          <a:off x="21272500" y="996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135914</xdr:rowOff>
    </xdr:from>
    <xdr:ext cx="469744" cy="259045"/>
    <xdr:sp macro="" textlink="">
      <xdr:nvSpPr>
        <xdr:cNvPr id="803" name="テキスト ボックス 802"/>
        <xdr:cNvSpPr txBox="1"/>
      </xdr:nvSpPr>
      <xdr:spPr>
        <a:xfrm>
          <a:off x="21088428" y="973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42907</xdr:rowOff>
    </xdr:from>
    <xdr:to>
      <xdr:col>107</xdr:col>
      <xdr:colOff>50800</xdr:colOff>
      <xdr:row>59</xdr:row>
      <xdr:rowOff>43173</xdr:rowOff>
    </xdr:to>
    <xdr:cxnSp macro="">
      <xdr:nvCxnSpPr>
        <xdr:cNvPr id="804" name="直線コネクタ 803"/>
        <xdr:cNvCxnSpPr/>
      </xdr:nvCxnSpPr>
      <xdr:spPr>
        <a:xfrm flipV="1">
          <a:off x="19545300" y="10158457"/>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59772</xdr:rowOff>
    </xdr:from>
    <xdr:to>
      <xdr:col>107</xdr:col>
      <xdr:colOff>101600</xdr:colOff>
      <xdr:row>58</xdr:row>
      <xdr:rowOff>161372</xdr:rowOff>
    </xdr:to>
    <xdr:sp macro="" textlink="">
      <xdr:nvSpPr>
        <xdr:cNvPr id="805" name="フローチャート: 判断 804"/>
        <xdr:cNvSpPr/>
      </xdr:nvSpPr>
      <xdr:spPr>
        <a:xfrm>
          <a:off x="20383500" y="100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6449</xdr:rowOff>
    </xdr:from>
    <xdr:ext cx="469744" cy="259045"/>
    <xdr:sp macro="" textlink="">
      <xdr:nvSpPr>
        <xdr:cNvPr id="806" name="テキスト ボックス 805"/>
        <xdr:cNvSpPr txBox="1"/>
      </xdr:nvSpPr>
      <xdr:spPr>
        <a:xfrm>
          <a:off x="20199428" y="97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43155</xdr:rowOff>
    </xdr:from>
    <xdr:to>
      <xdr:col>102</xdr:col>
      <xdr:colOff>114300</xdr:colOff>
      <xdr:row>59</xdr:row>
      <xdr:rowOff>43173</xdr:rowOff>
    </xdr:to>
    <xdr:cxnSp macro="">
      <xdr:nvCxnSpPr>
        <xdr:cNvPr id="807" name="直線コネクタ 806"/>
        <xdr:cNvCxnSpPr/>
      </xdr:nvCxnSpPr>
      <xdr:spPr>
        <a:xfrm>
          <a:off x="18656300" y="10158705"/>
          <a:ext cx="88900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56591</xdr:rowOff>
    </xdr:from>
    <xdr:to>
      <xdr:col>102</xdr:col>
      <xdr:colOff>165100</xdr:colOff>
      <xdr:row>58</xdr:row>
      <xdr:rowOff>158191</xdr:rowOff>
    </xdr:to>
    <xdr:sp macro="" textlink="">
      <xdr:nvSpPr>
        <xdr:cNvPr id="808" name="フローチャート: 判断 807"/>
        <xdr:cNvSpPr/>
      </xdr:nvSpPr>
      <xdr:spPr>
        <a:xfrm>
          <a:off x="19494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3268</xdr:rowOff>
    </xdr:from>
    <xdr:ext cx="469744" cy="259045"/>
    <xdr:sp macro="" textlink="">
      <xdr:nvSpPr>
        <xdr:cNvPr id="809" name="テキスト ボックス 808"/>
        <xdr:cNvSpPr txBox="1"/>
      </xdr:nvSpPr>
      <xdr:spPr>
        <a:xfrm>
          <a:off x="19310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73051</xdr:rowOff>
    </xdr:from>
    <xdr:to>
      <xdr:col>98</xdr:col>
      <xdr:colOff>38100</xdr:colOff>
      <xdr:row>59</xdr:row>
      <xdr:rowOff>3201</xdr:rowOff>
    </xdr:to>
    <xdr:sp macro="" textlink="">
      <xdr:nvSpPr>
        <xdr:cNvPr id="810" name="フローチャート: 判断 809"/>
        <xdr:cNvSpPr/>
      </xdr:nvSpPr>
      <xdr:spPr>
        <a:xfrm>
          <a:off x="18605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19728</xdr:rowOff>
    </xdr:from>
    <xdr:ext cx="469744" cy="259045"/>
    <xdr:sp macro="" textlink="">
      <xdr:nvSpPr>
        <xdr:cNvPr id="811" name="テキスト ボックス 810"/>
        <xdr:cNvSpPr txBox="1"/>
      </xdr:nvSpPr>
      <xdr:spPr>
        <a:xfrm>
          <a:off x="18421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163423</xdr:rowOff>
    </xdr:from>
    <xdr:to>
      <xdr:col>116</xdr:col>
      <xdr:colOff>114300</xdr:colOff>
      <xdr:row>59</xdr:row>
      <xdr:rowOff>93573</xdr:rowOff>
    </xdr:to>
    <xdr:sp macro="" textlink="">
      <xdr:nvSpPr>
        <xdr:cNvPr id="817" name="楕円 816"/>
        <xdr:cNvSpPr/>
      </xdr:nvSpPr>
      <xdr:spPr>
        <a:xfrm>
          <a:off x="221107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78350</xdr:rowOff>
    </xdr:from>
    <xdr:ext cx="313932" cy="259045"/>
    <xdr:sp macro="" textlink="">
      <xdr:nvSpPr>
        <xdr:cNvPr id="818" name="貸付金該当値テキスト"/>
        <xdr:cNvSpPr txBox="1"/>
      </xdr:nvSpPr>
      <xdr:spPr>
        <a:xfrm>
          <a:off x="22212300" y="10022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163500</xdr:rowOff>
    </xdr:from>
    <xdr:to>
      <xdr:col>112</xdr:col>
      <xdr:colOff>38100</xdr:colOff>
      <xdr:row>59</xdr:row>
      <xdr:rowOff>93650</xdr:rowOff>
    </xdr:to>
    <xdr:sp macro="" textlink="">
      <xdr:nvSpPr>
        <xdr:cNvPr id="819" name="楕円 818"/>
        <xdr:cNvSpPr/>
      </xdr:nvSpPr>
      <xdr:spPr>
        <a:xfrm>
          <a:off x="21272500" y="101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84777</xdr:rowOff>
    </xdr:from>
    <xdr:ext cx="313932" cy="259045"/>
    <xdr:sp macro="" textlink="">
      <xdr:nvSpPr>
        <xdr:cNvPr id="820" name="テキスト ボックス 819"/>
        <xdr:cNvSpPr txBox="1"/>
      </xdr:nvSpPr>
      <xdr:spPr>
        <a:xfrm>
          <a:off x="21166333" y="102003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163557</xdr:rowOff>
    </xdr:from>
    <xdr:to>
      <xdr:col>107</xdr:col>
      <xdr:colOff>101600</xdr:colOff>
      <xdr:row>59</xdr:row>
      <xdr:rowOff>93707</xdr:rowOff>
    </xdr:to>
    <xdr:sp macro="" textlink="">
      <xdr:nvSpPr>
        <xdr:cNvPr id="821" name="楕円 820"/>
        <xdr:cNvSpPr/>
      </xdr:nvSpPr>
      <xdr:spPr>
        <a:xfrm>
          <a:off x="20383500" y="10107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84834</xdr:rowOff>
    </xdr:from>
    <xdr:ext cx="313932" cy="259045"/>
    <xdr:sp macro="" textlink="">
      <xdr:nvSpPr>
        <xdr:cNvPr id="822" name="テキスト ボックス 821"/>
        <xdr:cNvSpPr txBox="1"/>
      </xdr:nvSpPr>
      <xdr:spPr>
        <a:xfrm>
          <a:off x="20277333" y="10200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163823</xdr:rowOff>
    </xdr:from>
    <xdr:to>
      <xdr:col>102</xdr:col>
      <xdr:colOff>165100</xdr:colOff>
      <xdr:row>59</xdr:row>
      <xdr:rowOff>93973</xdr:rowOff>
    </xdr:to>
    <xdr:sp macro="" textlink="">
      <xdr:nvSpPr>
        <xdr:cNvPr id="823" name="楕円 822"/>
        <xdr:cNvSpPr/>
      </xdr:nvSpPr>
      <xdr:spPr>
        <a:xfrm>
          <a:off x="19494500" y="1010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85100</xdr:rowOff>
    </xdr:from>
    <xdr:ext cx="313932" cy="259045"/>
    <xdr:sp macro="" textlink="">
      <xdr:nvSpPr>
        <xdr:cNvPr id="824" name="テキスト ボックス 823"/>
        <xdr:cNvSpPr txBox="1"/>
      </xdr:nvSpPr>
      <xdr:spPr>
        <a:xfrm>
          <a:off x="19388333" y="10200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163805</xdr:rowOff>
    </xdr:from>
    <xdr:to>
      <xdr:col>98</xdr:col>
      <xdr:colOff>38100</xdr:colOff>
      <xdr:row>59</xdr:row>
      <xdr:rowOff>93955</xdr:rowOff>
    </xdr:to>
    <xdr:sp macro="" textlink="">
      <xdr:nvSpPr>
        <xdr:cNvPr id="825" name="楕円 824"/>
        <xdr:cNvSpPr/>
      </xdr:nvSpPr>
      <xdr:spPr>
        <a:xfrm>
          <a:off x="18605500" y="1010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85082</xdr:rowOff>
    </xdr:from>
    <xdr:ext cx="313932" cy="259045"/>
    <xdr:sp macro="" textlink="">
      <xdr:nvSpPr>
        <xdr:cNvPr id="826" name="テキスト ボックス 825"/>
        <xdr:cNvSpPr txBox="1"/>
      </xdr:nvSpPr>
      <xdr:spPr>
        <a:xfrm>
          <a:off x="18499333" y="102006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7" name="直線コネクタ 83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8" name="テキスト ボックス 837"/>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9" name="直線コネクタ 83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0" name="テキスト ボックス 83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1" name="直線コネクタ 84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2" name="テキスト ボックス 841"/>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3" name="直線コネクタ 84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4" name="テキスト ボックス 84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5" name="直線コネクタ 84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6" name="テキスト ボックス 84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156472</xdr:rowOff>
    </xdr:from>
    <xdr:to>
      <xdr:col>116</xdr:col>
      <xdr:colOff>62864</xdr:colOff>
      <xdr:row>79</xdr:row>
      <xdr:rowOff>6700</xdr:rowOff>
    </xdr:to>
    <xdr:cxnSp macro="">
      <xdr:nvCxnSpPr>
        <xdr:cNvPr id="850" name="直線コネクタ 849"/>
        <xdr:cNvCxnSpPr/>
      </xdr:nvCxnSpPr>
      <xdr:spPr>
        <a:xfrm flipV="1">
          <a:off x="22159595" y="12329422"/>
          <a:ext cx="1269" cy="1221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10527</xdr:rowOff>
    </xdr:from>
    <xdr:ext cx="469744" cy="259045"/>
    <xdr:sp macro="" textlink="">
      <xdr:nvSpPr>
        <xdr:cNvPr id="851" name="繰出金最小値テキスト"/>
        <xdr:cNvSpPr txBox="1"/>
      </xdr:nvSpPr>
      <xdr:spPr>
        <a:xfrm>
          <a:off x="22212300" y="1355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6700</xdr:rowOff>
    </xdr:from>
    <xdr:to>
      <xdr:col>116</xdr:col>
      <xdr:colOff>152400</xdr:colOff>
      <xdr:row>79</xdr:row>
      <xdr:rowOff>6700</xdr:rowOff>
    </xdr:to>
    <xdr:cxnSp macro="">
      <xdr:nvCxnSpPr>
        <xdr:cNvPr id="852" name="直線コネクタ 851"/>
        <xdr:cNvCxnSpPr/>
      </xdr:nvCxnSpPr>
      <xdr:spPr>
        <a:xfrm>
          <a:off x="22072600" y="135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103149</xdr:rowOff>
    </xdr:from>
    <xdr:ext cx="599010" cy="259045"/>
    <xdr:sp macro="" textlink="">
      <xdr:nvSpPr>
        <xdr:cNvPr id="853" name="繰出金最大値テキスト"/>
        <xdr:cNvSpPr txBox="1"/>
      </xdr:nvSpPr>
      <xdr:spPr>
        <a:xfrm>
          <a:off x="22212300" y="1210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156472</xdr:rowOff>
    </xdr:from>
    <xdr:to>
      <xdr:col>116</xdr:col>
      <xdr:colOff>152400</xdr:colOff>
      <xdr:row>71</xdr:row>
      <xdr:rowOff>156472</xdr:rowOff>
    </xdr:to>
    <xdr:cxnSp macro="">
      <xdr:nvCxnSpPr>
        <xdr:cNvPr id="854" name="直線コネクタ 853"/>
        <xdr:cNvCxnSpPr/>
      </xdr:nvCxnSpPr>
      <xdr:spPr>
        <a:xfrm>
          <a:off x="22072600" y="12329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114516</xdr:rowOff>
    </xdr:from>
    <xdr:to>
      <xdr:col>116</xdr:col>
      <xdr:colOff>63500</xdr:colOff>
      <xdr:row>72</xdr:row>
      <xdr:rowOff>149378</xdr:rowOff>
    </xdr:to>
    <xdr:cxnSp macro="">
      <xdr:nvCxnSpPr>
        <xdr:cNvPr id="855" name="直線コネクタ 854"/>
        <xdr:cNvCxnSpPr/>
      </xdr:nvCxnSpPr>
      <xdr:spPr>
        <a:xfrm flipV="1">
          <a:off x="21323300" y="12458916"/>
          <a:ext cx="8382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26149</xdr:rowOff>
    </xdr:from>
    <xdr:ext cx="534377" cy="259045"/>
    <xdr:sp macro="" textlink="">
      <xdr:nvSpPr>
        <xdr:cNvPr id="856" name="繰出金平均値テキスト"/>
        <xdr:cNvSpPr txBox="1"/>
      </xdr:nvSpPr>
      <xdr:spPr>
        <a:xfrm>
          <a:off x="22212300" y="12884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47722</xdr:rowOff>
    </xdr:from>
    <xdr:to>
      <xdr:col>116</xdr:col>
      <xdr:colOff>114300</xdr:colOff>
      <xdr:row>75</xdr:row>
      <xdr:rowOff>149321</xdr:rowOff>
    </xdr:to>
    <xdr:sp macro="" textlink="">
      <xdr:nvSpPr>
        <xdr:cNvPr id="857" name="フローチャート: 判断 856"/>
        <xdr:cNvSpPr/>
      </xdr:nvSpPr>
      <xdr:spPr>
        <a:xfrm>
          <a:off x="22110700" y="129064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149378</xdr:rowOff>
    </xdr:from>
    <xdr:to>
      <xdr:col>111</xdr:col>
      <xdr:colOff>177800</xdr:colOff>
      <xdr:row>73</xdr:row>
      <xdr:rowOff>42126</xdr:rowOff>
    </xdr:to>
    <xdr:cxnSp macro="">
      <xdr:nvCxnSpPr>
        <xdr:cNvPr id="858" name="直線コネクタ 857"/>
        <xdr:cNvCxnSpPr/>
      </xdr:nvCxnSpPr>
      <xdr:spPr>
        <a:xfrm flipV="1">
          <a:off x="20434300" y="12493778"/>
          <a:ext cx="889000" cy="6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46030</xdr:rowOff>
    </xdr:from>
    <xdr:to>
      <xdr:col>112</xdr:col>
      <xdr:colOff>38100</xdr:colOff>
      <xdr:row>75</xdr:row>
      <xdr:rowOff>147630</xdr:rowOff>
    </xdr:to>
    <xdr:sp macro="" textlink="">
      <xdr:nvSpPr>
        <xdr:cNvPr id="859" name="フローチャート: 判断 858"/>
        <xdr:cNvSpPr/>
      </xdr:nvSpPr>
      <xdr:spPr>
        <a:xfrm>
          <a:off x="21272500" y="129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138757</xdr:rowOff>
    </xdr:from>
    <xdr:ext cx="534377" cy="259045"/>
    <xdr:sp macro="" textlink="">
      <xdr:nvSpPr>
        <xdr:cNvPr id="860" name="テキスト ボックス 859"/>
        <xdr:cNvSpPr txBox="1"/>
      </xdr:nvSpPr>
      <xdr:spPr>
        <a:xfrm>
          <a:off x="21056111" y="1299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42126</xdr:rowOff>
    </xdr:from>
    <xdr:to>
      <xdr:col>107</xdr:col>
      <xdr:colOff>50800</xdr:colOff>
      <xdr:row>73</xdr:row>
      <xdr:rowOff>106172</xdr:rowOff>
    </xdr:to>
    <xdr:cxnSp macro="">
      <xdr:nvCxnSpPr>
        <xdr:cNvPr id="861" name="直線コネクタ 860"/>
        <xdr:cNvCxnSpPr/>
      </xdr:nvCxnSpPr>
      <xdr:spPr>
        <a:xfrm flipV="1">
          <a:off x="19545300" y="12557976"/>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64112</xdr:rowOff>
    </xdr:from>
    <xdr:to>
      <xdr:col>107</xdr:col>
      <xdr:colOff>101600</xdr:colOff>
      <xdr:row>75</xdr:row>
      <xdr:rowOff>165712</xdr:rowOff>
    </xdr:to>
    <xdr:sp macro="" textlink="">
      <xdr:nvSpPr>
        <xdr:cNvPr id="862" name="フローチャート: 判断 861"/>
        <xdr:cNvSpPr/>
      </xdr:nvSpPr>
      <xdr:spPr>
        <a:xfrm>
          <a:off x="20383500" y="1292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156839</xdr:rowOff>
    </xdr:from>
    <xdr:ext cx="534377" cy="259045"/>
    <xdr:sp macro="" textlink="">
      <xdr:nvSpPr>
        <xdr:cNvPr id="863" name="テキスト ボックス 862"/>
        <xdr:cNvSpPr txBox="1"/>
      </xdr:nvSpPr>
      <xdr:spPr>
        <a:xfrm>
          <a:off x="20167111" y="1301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106172</xdr:rowOff>
    </xdr:from>
    <xdr:to>
      <xdr:col>102</xdr:col>
      <xdr:colOff>114300</xdr:colOff>
      <xdr:row>73</xdr:row>
      <xdr:rowOff>119598</xdr:rowOff>
    </xdr:to>
    <xdr:cxnSp macro="">
      <xdr:nvCxnSpPr>
        <xdr:cNvPr id="864" name="直線コネクタ 863"/>
        <xdr:cNvCxnSpPr/>
      </xdr:nvCxnSpPr>
      <xdr:spPr>
        <a:xfrm flipV="1">
          <a:off x="18656300" y="12622022"/>
          <a:ext cx="889000" cy="13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87887</xdr:rowOff>
    </xdr:from>
    <xdr:to>
      <xdr:col>102</xdr:col>
      <xdr:colOff>165100</xdr:colOff>
      <xdr:row>76</xdr:row>
      <xdr:rowOff>18036</xdr:rowOff>
    </xdr:to>
    <xdr:sp macro="" textlink="">
      <xdr:nvSpPr>
        <xdr:cNvPr id="865" name="フローチャート: 判断 864"/>
        <xdr:cNvSpPr/>
      </xdr:nvSpPr>
      <xdr:spPr>
        <a:xfrm>
          <a:off x="19494500" y="129466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9163</xdr:rowOff>
    </xdr:from>
    <xdr:ext cx="534377" cy="259045"/>
    <xdr:sp macro="" textlink="">
      <xdr:nvSpPr>
        <xdr:cNvPr id="866" name="テキスト ボックス 865"/>
        <xdr:cNvSpPr txBox="1"/>
      </xdr:nvSpPr>
      <xdr:spPr>
        <a:xfrm>
          <a:off x="19278111" y="1303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67663</xdr:rowOff>
    </xdr:from>
    <xdr:to>
      <xdr:col>98</xdr:col>
      <xdr:colOff>38100</xdr:colOff>
      <xdr:row>75</xdr:row>
      <xdr:rowOff>169264</xdr:rowOff>
    </xdr:to>
    <xdr:sp macro="" textlink="">
      <xdr:nvSpPr>
        <xdr:cNvPr id="867" name="フローチャート: 判断 866"/>
        <xdr:cNvSpPr/>
      </xdr:nvSpPr>
      <xdr:spPr>
        <a:xfrm>
          <a:off x="18605500" y="129264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160390</xdr:rowOff>
    </xdr:from>
    <xdr:ext cx="534377" cy="259045"/>
    <xdr:sp macro="" textlink="">
      <xdr:nvSpPr>
        <xdr:cNvPr id="868" name="テキスト ボックス 867"/>
        <xdr:cNvSpPr txBox="1"/>
      </xdr:nvSpPr>
      <xdr:spPr>
        <a:xfrm>
          <a:off x="18389111" y="1301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63716</xdr:rowOff>
    </xdr:from>
    <xdr:to>
      <xdr:col>116</xdr:col>
      <xdr:colOff>114300</xdr:colOff>
      <xdr:row>72</xdr:row>
      <xdr:rowOff>165316</xdr:rowOff>
    </xdr:to>
    <xdr:sp macro="" textlink="">
      <xdr:nvSpPr>
        <xdr:cNvPr id="874" name="楕円 873"/>
        <xdr:cNvSpPr/>
      </xdr:nvSpPr>
      <xdr:spPr>
        <a:xfrm>
          <a:off x="22110700" y="1240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86593</xdr:rowOff>
    </xdr:from>
    <xdr:ext cx="599010" cy="259045"/>
    <xdr:sp macro="" textlink="">
      <xdr:nvSpPr>
        <xdr:cNvPr id="875" name="繰出金該当値テキスト"/>
        <xdr:cNvSpPr txBox="1"/>
      </xdr:nvSpPr>
      <xdr:spPr>
        <a:xfrm>
          <a:off x="22212300" y="1225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98578</xdr:rowOff>
    </xdr:from>
    <xdr:to>
      <xdr:col>112</xdr:col>
      <xdr:colOff>38100</xdr:colOff>
      <xdr:row>73</xdr:row>
      <xdr:rowOff>28728</xdr:rowOff>
    </xdr:to>
    <xdr:sp macro="" textlink="">
      <xdr:nvSpPr>
        <xdr:cNvPr id="876" name="楕円 875"/>
        <xdr:cNvSpPr/>
      </xdr:nvSpPr>
      <xdr:spPr>
        <a:xfrm>
          <a:off x="21272500" y="1244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45255</xdr:rowOff>
    </xdr:from>
    <xdr:ext cx="599010" cy="259045"/>
    <xdr:sp macro="" textlink="">
      <xdr:nvSpPr>
        <xdr:cNvPr id="877" name="テキスト ボックス 876"/>
        <xdr:cNvSpPr txBox="1"/>
      </xdr:nvSpPr>
      <xdr:spPr>
        <a:xfrm>
          <a:off x="21023795" y="12218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162776</xdr:rowOff>
    </xdr:from>
    <xdr:to>
      <xdr:col>107</xdr:col>
      <xdr:colOff>101600</xdr:colOff>
      <xdr:row>73</xdr:row>
      <xdr:rowOff>92926</xdr:rowOff>
    </xdr:to>
    <xdr:sp macro="" textlink="">
      <xdr:nvSpPr>
        <xdr:cNvPr id="878" name="楕円 877"/>
        <xdr:cNvSpPr/>
      </xdr:nvSpPr>
      <xdr:spPr>
        <a:xfrm>
          <a:off x="20383500" y="125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109453</xdr:rowOff>
    </xdr:from>
    <xdr:ext cx="599010" cy="259045"/>
    <xdr:sp macro="" textlink="">
      <xdr:nvSpPr>
        <xdr:cNvPr id="879" name="テキスト ボックス 878"/>
        <xdr:cNvSpPr txBox="1"/>
      </xdr:nvSpPr>
      <xdr:spPr>
        <a:xfrm>
          <a:off x="20134795" y="1228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55372</xdr:rowOff>
    </xdr:from>
    <xdr:to>
      <xdr:col>102</xdr:col>
      <xdr:colOff>165100</xdr:colOff>
      <xdr:row>73</xdr:row>
      <xdr:rowOff>156972</xdr:rowOff>
    </xdr:to>
    <xdr:sp macro="" textlink="">
      <xdr:nvSpPr>
        <xdr:cNvPr id="880" name="楕円 879"/>
        <xdr:cNvSpPr/>
      </xdr:nvSpPr>
      <xdr:spPr>
        <a:xfrm>
          <a:off x="19494500" y="1257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2049</xdr:rowOff>
    </xdr:from>
    <xdr:ext cx="599010" cy="259045"/>
    <xdr:sp macro="" textlink="">
      <xdr:nvSpPr>
        <xdr:cNvPr id="881" name="テキスト ボックス 880"/>
        <xdr:cNvSpPr txBox="1"/>
      </xdr:nvSpPr>
      <xdr:spPr>
        <a:xfrm>
          <a:off x="19245795" y="1234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68798</xdr:rowOff>
    </xdr:from>
    <xdr:to>
      <xdr:col>98</xdr:col>
      <xdr:colOff>38100</xdr:colOff>
      <xdr:row>73</xdr:row>
      <xdr:rowOff>170398</xdr:rowOff>
    </xdr:to>
    <xdr:sp macro="" textlink="">
      <xdr:nvSpPr>
        <xdr:cNvPr id="882" name="楕円 881"/>
        <xdr:cNvSpPr/>
      </xdr:nvSpPr>
      <xdr:spPr>
        <a:xfrm>
          <a:off x="18605500" y="125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15475</xdr:rowOff>
    </xdr:from>
    <xdr:ext cx="599010" cy="259045"/>
    <xdr:sp macro="" textlink="">
      <xdr:nvSpPr>
        <xdr:cNvPr id="883" name="テキスト ボックス 882"/>
        <xdr:cNvSpPr txBox="1"/>
      </xdr:nvSpPr>
      <xdr:spPr>
        <a:xfrm>
          <a:off x="18356795" y="1235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歳出決算額総額は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9,526,714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千円で、住民一人当たり約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1,371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千円と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203,794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円となっており、昨年度から住民一人当たり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4,761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円減となっているが、類似団体と比較するといまだ住民一人当たり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32,791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そのため、定員適正化計画に基づき職員の削減に努めるとともに、事務事業の見直しや施設の統廃合、更には計画的な施設の解体を行い、施設の維持管理費の削減を行い、経費の削減に努める。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最も構成比の高い補助費等は住民一人当たり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253,590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円となっており、昨年度から住民一人当たり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37,837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円増となり、類似団体と比較するといまだ住民一人当たり</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50,519</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円上回っている。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この主な内容は病院事業会計への繰出金、一部事務組合への負担金となっている。</a:t>
          </a:r>
          <a:endParaRPr lang="ja-JP" altLang="ja-JP" sz="1200">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北海道せたな町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6,948
6,886
638.68
9,770,359
9,526,714
234,207
5,787,966
7,446,243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58166</xdr:rowOff>
    </xdr:from>
    <xdr:to>
      <xdr:col>24</xdr:col>
      <xdr:colOff>62865</xdr:colOff>
      <xdr:row>38</xdr:row>
      <xdr:rowOff>157861</xdr:rowOff>
    </xdr:to>
    <xdr:cxnSp macro="">
      <xdr:nvCxnSpPr>
        <xdr:cNvPr id="56" name="直線コネクタ 55"/>
        <xdr:cNvCxnSpPr/>
      </xdr:nvCxnSpPr>
      <xdr:spPr>
        <a:xfrm flipV="1">
          <a:off x="4633595" y="5201666"/>
          <a:ext cx="1270" cy="1471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161688</xdr:rowOff>
    </xdr:from>
    <xdr:ext cx="469744" cy="259045"/>
    <xdr:sp macro="" textlink="">
      <xdr:nvSpPr>
        <xdr:cNvPr id="57" name="議会費最小値テキスト"/>
        <xdr:cNvSpPr txBox="1"/>
      </xdr:nvSpPr>
      <xdr:spPr>
        <a:xfrm>
          <a:off x="4686300" y="667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157861</xdr:rowOff>
    </xdr:from>
    <xdr:to>
      <xdr:col>24</xdr:col>
      <xdr:colOff>152400</xdr:colOff>
      <xdr:row>38</xdr:row>
      <xdr:rowOff>157861</xdr:rowOff>
    </xdr:to>
    <xdr:cxnSp macro="">
      <xdr:nvCxnSpPr>
        <xdr:cNvPr id="58" name="直線コネクタ 57"/>
        <xdr:cNvCxnSpPr/>
      </xdr:nvCxnSpPr>
      <xdr:spPr>
        <a:xfrm>
          <a:off x="4546600" y="6672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4843</xdr:rowOff>
    </xdr:from>
    <xdr:ext cx="534377" cy="259045"/>
    <xdr:sp macro="" textlink="">
      <xdr:nvSpPr>
        <xdr:cNvPr id="59" name="議会費最大値テキスト"/>
        <xdr:cNvSpPr txBox="1"/>
      </xdr:nvSpPr>
      <xdr:spPr>
        <a:xfrm>
          <a:off x="4686300" y="497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58166</xdr:rowOff>
    </xdr:from>
    <xdr:to>
      <xdr:col>24</xdr:col>
      <xdr:colOff>152400</xdr:colOff>
      <xdr:row>30</xdr:row>
      <xdr:rowOff>58166</xdr:rowOff>
    </xdr:to>
    <xdr:cxnSp macro="">
      <xdr:nvCxnSpPr>
        <xdr:cNvPr id="60" name="直線コネクタ 59"/>
        <xdr:cNvCxnSpPr/>
      </xdr:nvCxnSpPr>
      <xdr:spPr>
        <a:xfrm>
          <a:off x="4546600" y="5201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104013</xdr:rowOff>
    </xdr:from>
    <xdr:to>
      <xdr:col>24</xdr:col>
      <xdr:colOff>63500</xdr:colOff>
      <xdr:row>36</xdr:row>
      <xdr:rowOff>161036</xdr:rowOff>
    </xdr:to>
    <xdr:cxnSp macro="">
      <xdr:nvCxnSpPr>
        <xdr:cNvPr id="61" name="直線コネクタ 60"/>
        <xdr:cNvCxnSpPr/>
      </xdr:nvCxnSpPr>
      <xdr:spPr>
        <a:xfrm flipV="1">
          <a:off x="3797300" y="6276213"/>
          <a:ext cx="838200" cy="5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103141</xdr:rowOff>
    </xdr:from>
    <xdr:ext cx="534377" cy="259045"/>
    <xdr:sp macro="" textlink="">
      <xdr:nvSpPr>
        <xdr:cNvPr id="62" name="議会費平均値テキスト"/>
        <xdr:cNvSpPr txBox="1"/>
      </xdr:nvSpPr>
      <xdr:spPr>
        <a:xfrm>
          <a:off x="4686300" y="59324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80264</xdr:rowOff>
    </xdr:from>
    <xdr:to>
      <xdr:col>24</xdr:col>
      <xdr:colOff>114300</xdr:colOff>
      <xdr:row>36</xdr:row>
      <xdr:rowOff>10414</xdr:rowOff>
    </xdr:to>
    <xdr:sp macro="" textlink="">
      <xdr:nvSpPr>
        <xdr:cNvPr id="63" name="フローチャート: 判断 62"/>
        <xdr:cNvSpPr/>
      </xdr:nvSpPr>
      <xdr:spPr>
        <a:xfrm>
          <a:off x="4584700" y="60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161036</xdr:rowOff>
    </xdr:from>
    <xdr:to>
      <xdr:col>19</xdr:col>
      <xdr:colOff>177800</xdr:colOff>
      <xdr:row>37</xdr:row>
      <xdr:rowOff>19050</xdr:rowOff>
    </xdr:to>
    <xdr:cxnSp macro="">
      <xdr:nvCxnSpPr>
        <xdr:cNvPr id="64" name="直線コネクタ 63"/>
        <xdr:cNvCxnSpPr/>
      </xdr:nvCxnSpPr>
      <xdr:spPr>
        <a:xfrm flipV="1">
          <a:off x="2908300" y="6333236"/>
          <a:ext cx="8890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118618</xdr:rowOff>
    </xdr:from>
    <xdr:to>
      <xdr:col>20</xdr:col>
      <xdr:colOff>38100</xdr:colOff>
      <xdr:row>36</xdr:row>
      <xdr:rowOff>48768</xdr:rowOff>
    </xdr:to>
    <xdr:sp macro="" textlink="">
      <xdr:nvSpPr>
        <xdr:cNvPr id="65" name="フローチャート: 判断 64"/>
        <xdr:cNvSpPr/>
      </xdr:nvSpPr>
      <xdr:spPr>
        <a:xfrm>
          <a:off x="3746500" y="6119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65295</xdr:rowOff>
    </xdr:from>
    <xdr:ext cx="534377" cy="259045"/>
    <xdr:sp macro="" textlink="">
      <xdr:nvSpPr>
        <xdr:cNvPr id="66" name="テキスト ボックス 65"/>
        <xdr:cNvSpPr txBox="1"/>
      </xdr:nvSpPr>
      <xdr:spPr>
        <a:xfrm>
          <a:off x="3530111" y="589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19050</xdr:rowOff>
    </xdr:from>
    <xdr:to>
      <xdr:col>15</xdr:col>
      <xdr:colOff>50800</xdr:colOff>
      <xdr:row>37</xdr:row>
      <xdr:rowOff>28194</xdr:rowOff>
    </xdr:to>
    <xdr:cxnSp macro="">
      <xdr:nvCxnSpPr>
        <xdr:cNvPr id="67" name="直線コネクタ 66"/>
        <xdr:cNvCxnSpPr/>
      </xdr:nvCxnSpPr>
      <xdr:spPr>
        <a:xfrm flipV="1">
          <a:off x="2019300" y="63627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68" name="フローチャート: 判断 67"/>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95902</xdr:rowOff>
    </xdr:from>
    <xdr:ext cx="534377" cy="259045"/>
    <xdr:sp macro="" textlink="">
      <xdr:nvSpPr>
        <xdr:cNvPr id="69" name="テキスト ボックス 68"/>
        <xdr:cNvSpPr txBox="1"/>
      </xdr:nvSpPr>
      <xdr:spPr>
        <a:xfrm>
          <a:off x="2641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28194</xdr:rowOff>
    </xdr:from>
    <xdr:to>
      <xdr:col>10</xdr:col>
      <xdr:colOff>114300</xdr:colOff>
      <xdr:row>37</xdr:row>
      <xdr:rowOff>67183</xdr:rowOff>
    </xdr:to>
    <xdr:cxnSp macro="">
      <xdr:nvCxnSpPr>
        <xdr:cNvPr id="70" name="直線コネクタ 69"/>
        <xdr:cNvCxnSpPr/>
      </xdr:nvCxnSpPr>
      <xdr:spPr>
        <a:xfrm flipV="1">
          <a:off x="1130300" y="6371844"/>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158750</xdr:rowOff>
    </xdr:from>
    <xdr:to>
      <xdr:col>10</xdr:col>
      <xdr:colOff>165100</xdr:colOff>
      <xdr:row>36</xdr:row>
      <xdr:rowOff>88900</xdr:rowOff>
    </xdr:to>
    <xdr:sp macro="" textlink="">
      <xdr:nvSpPr>
        <xdr:cNvPr id="71" name="フローチャート: 判断 70"/>
        <xdr:cNvSpPr/>
      </xdr:nvSpPr>
      <xdr:spPr>
        <a:xfrm>
          <a:off x="1968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105427</xdr:rowOff>
    </xdr:from>
    <xdr:ext cx="534377" cy="259045"/>
    <xdr:sp macro="" textlink="">
      <xdr:nvSpPr>
        <xdr:cNvPr id="72" name="テキスト ボックス 71"/>
        <xdr:cNvSpPr txBox="1"/>
      </xdr:nvSpPr>
      <xdr:spPr>
        <a:xfrm>
          <a:off x="1752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99060</xdr:rowOff>
    </xdr:from>
    <xdr:to>
      <xdr:col>6</xdr:col>
      <xdr:colOff>38100</xdr:colOff>
      <xdr:row>36</xdr:row>
      <xdr:rowOff>29210</xdr:rowOff>
    </xdr:to>
    <xdr:sp macro="" textlink="">
      <xdr:nvSpPr>
        <xdr:cNvPr id="73" name="フローチャート: 判断 72"/>
        <xdr:cNvSpPr/>
      </xdr:nvSpPr>
      <xdr:spPr>
        <a:xfrm>
          <a:off x="1079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45737</xdr:rowOff>
    </xdr:from>
    <xdr:ext cx="534377" cy="259045"/>
    <xdr:sp macro="" textlink="">
      <xdr:nvSpPr>
        <xdr:cNvPr id="74" name="テキスト ボックス 73"/>
        <xdr:cNvSpPr txBox="1"/>
      </xdr:nvSpPr>
      <xdr:spPr>
        <a:xfrm>
          <a:off x="863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53213</xdr:rowOff>
    </xdr:from>
    <xdr:to>
      <xdr:col>24</xdr:col>
      <xdr:colOff>114300</xdr:colOff>
      <xdr:row>36</xdr:row>
      <xdr:rowOff>154813</xdr:rowOff>
    </xdr:to>
    <xdr:sp macro="" textlink="">
      <xdr:nvSpPr>
        <xdr:cNvPr id="80" name="楕円 79"/>
        <xdr:cNvSpPr/>
      </xdr:nvSpPr>
      <xdr:spPr>
        <a:xfrm>
          <a:off x="4584700" y="62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31640</xdr:rowOff>
    </xdr:from>
    <xdr:ext cx="469744" cy="259045"/>
    <xdr:sp macro="" textlink="">
      <xdr:nvSpPr>
        <xdr:cNvPr id="81" name="議会費該当値テキスト"/>
        <xdr:cNvSpPr txBox="1"/>
      </xdr:nvSpPr>
      <xdr:spPr>
        <a:xfrm>
          <a:off x="4686300" y="6203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110236</xdr:rowOff>
    </xdr:from>
    <xdr:to>
      <xdr:col>20</xdr:col>
      <xdr:colOff>38100</xdr:colOff>
      <xdr:row>37</xdr:row>
      <xdr:rowOff>40386</xdr:rowOff>
    </xdr:to>
    <xdr:sp macro="" textlink="">
      <xdr:nvSpPr>
        <xdr:cNvPr id="82" name="楕円 81"/>
        <xdr:cNvSpPr/>
      </xdr:nvSpPr>
      <xdr:spPr>
        <a:xfrm>
          <a:off x="3746500" y="628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31513</xdr:rowOff>
    </xdr:from>
    <xdr:ext cx="469744" cy="259045"/>
    <xdr:sp macro="" textlink="">
      <xdr:nvSpPr>
        <xdr:cNvPr id="83" name="テキスト ボックス 82"/>
        <xdr:cNvSpPr txBox="1"/>
      </xdr:nvSpPr>
      <xdr:spPr>
        <a:xfrm>
          <a:off x="3562428" y="637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139700</xdr:rowOff>
    </xdr:from>
    <xdr:to>
      <xdr:col>15</xdr:col>
      <xdr:colOff>101600</xdr:colOff>
      <xdr:row>37</xdr:row>
      <xdr:rowOff>69850</xdr:rowOff>
    </xdr:to>
    <xdr:sp macro="" textlink="">
      <xdr:nvSpPr>
        <xdr:cNvPr id="84" name="楕円 83"/>
        <xdr:cNvSpPr/>
      </xdr:nvSpPr>
      <xdr:spPr>
        <a:xfrm>
          <a:off x="2857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60977</xdr:rowOff>
    </xdr:from>
    <xdr:ext cx="469744" cy="259045"/>
    <xdr:sp macro="" textlink="">
      <xdr:nvSpPr>
        <xdr:cNvPr id="85" name="テキスト ボックス 84"/>
        <xdr:cNvSpPr txBox="1"/>
      </xdr:nvSpPr>
      <xdr:spPr>
        <a:xfrm>
          <a:off x="2673428"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148844</xdr:rowOff>
    </xdr:from>
    <xdr:to>
      <xdr:col>10</xdr:col>
      <xdr:colOff>165100</xdr:colOff>
      <xdr:row>37</xdr:row>
      <xdr:rowOff>78994</xdr:rowOff>
    </xdr:to>
    <xdr:sp macro="" textlink="">
      <xdr:nvSpPr>
        <xdr:cNvPr id="86" name="楕円 85"/>
        <xdr:cNvSpPr/>
      </xdr:nvSpPr>
      <xdr:spPr>
        <a:xfrm>
          <a:off x="1968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70121</xdr:rowOff>
    </xdr:from>
    <xdr:ext cx="469744" cy="259045"/>
    <xdr:sp macro="" textlink="">
      <xdr:nvSpPr>
        <xdr:cNvPr id="87" name="テキスト ボックス 86"/>
        <xdr:cNvSpPr txBox="1"/>
      </xdr:nvSpPr>
      <xdr:spPr>
        <a:xfrm>
          <a:off x="1784428" y="641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16383</xdr:rowOff>
    </xdr:from>
    <xdr:to>
      <xdr:col>6</xdr:col>
      <xdr:colOff>38100</xdr:colOff>
      <xdr:row>37</xdr:row>
      <xdr:rowOff>117983</xdr:rowOff>
    </xdr:to>
    <xdr:sp macro="" textlink="">
      <xdr:nvSpPr>
        <xdr:cNvPr id="88" name="楕円 87"/>
        <xdr:cNvSpPr/>
      </xdr:nvSpPr>
      <xdr:spPr>
        <a:xfrm>
          <a:off x="1079500" y="636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109110</xdr:rowOff>
    </xdr:from>
    <xdr:ext cx="469744" cy="259045"/>
    <xdr:sp macro="" textlink="">
      <xdr:nvSpPr>
        <xdr:cNvPr id="89" name="テキスト ボックス 88"/>
        <xdr:cNvSpPr txBox="1"/>
      </xdr:nvSpPr>
      <xdr:spPr>
        <a:xfrm>
          <a:off x="895428" y="645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82624</xdr:rowOff>
    </xdr:from>
    <xdr:to>
      <xdr:col>24</xdr:col>
      <xdr:colOff>62865</xdr:colOff>
      <xdr:row>58</xdr:row>
      <xdr:rowOff>127952</xdr:rowOff>
    </xdr:to>
    <xdr:cxnSp macro="">
      <xdr:nvCxnSpPr>
        <xdr:cNvPr id="115" name="直線コネクタ 114"/>
        <xdr:cNvCxnSpPr/>
      </xdr:nvCxnSpPr>
      <xdr:spPr>
        <a:xfrm flipV="1">
          <a:off x="4633595" y="8655124"/>
          <a:ext cx="1270" cy="141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131779</xdr:rowOff>
    </xdr:from>
    <xdr:ext cx="534377" cy="259045"/>
    <xdr:sp macro="" textlink="">
      <xdr:nvSpPr>
        <xdr:cNvPr id="116" name="総務費最小値テキスト"/>
        <xdr:cNvSpPr txBox="1"/>
      </xdr:nvSpPr>
      <xdr:spPr>
        <a:xfrm>
          <a:off x="4686300" y="1007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127952</xdr:rowOff>
    </xdr:from>
    <xdr:to>
      <xdr:col>24</xdr:col>
      <xdr:colOff>152400</xdr:colOff>
      <xdr:row>58</xdr:row>
      <xdr:rowOff>127952</xdr:rowOff>
    </xdr:to>
    <xdr:cxnSp macro="">
      <xdr:nvCxnSpPr>
        <xdr:cNvPr id="117" name="直線コネクタ 116"/>
        <xdr:cNvCxnSpPr/>
      </xdr:nvCxnSpPr>
      <xdr:spPr>
        <a:xfrm>
          <a:off x="4546600" y="1007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29301</xdr:rowOff>
    </xdr:from>
    <xdr:ext cx="599010" cy="259045"/>
    <xdr:sp macro="" textlink="">
      <xdr:nvSpPr>
        <xdr:cNvPr id="118" name="総務費最大値テキスト"/>
        <xdr:cNvSpPr txBox="1"/>
      </xdr:nvSpPr>
      <xdr:spPr>
        <a:xfrm>
          <a:off x="4686300" y="843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82624</xdr:rowOff>
    </xdr:from>
    <xdr:to>
      <xdr:col>24</xdr:col>
      <xdr:colOff>152400</xdr:colOff>
      <xdr:row>50</xdr:row>
      <xdr:rowOff>82624</xdr:rowOff>
    </xdr:to>
    <xdr:cxnSp macro="">
      <xdr:nvCxnSpPr>
        <xdr:cNvPr id="119" name="直線コネクタ 118"/>
        <xdr:cNvCxnSpPr/>
      </xdr:nvCxnSpPr>
      <xdr:spPr>
        <a:xfrm>
          <a:off x="4546600" y="865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111420</xdr:rowOff>
    </xdr:from>
    <xdr:to>
      <xdr:col>24</xdr:col>
      <xdr:colOff>63500</xdr:colOff>
      <xdr:row>56</xdr:row>
      <xdr:rowOff>141797</xdr:rowOff>
    </xdr:to>
    <xdr:cxnSp macro="">
      <xdr:nvCxnSpPr>
        <xdr:cNvPr id="120" name="直線コネクタ 119"/>
        <xdr:cNvCxnSpPr/>
      </xdr:nvCxnSpPr>
      <xdr:spPr>
        <a:xfrm>
          <a:off x="3797300" y="9712620"/>
          <a:ext cx="838200" cy="3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150727</xdr:rowOff>
    </xdr:from>
    <xdr:ext cx="599010" cy="259045"/>
    <xdr:sp macro="" textlink="">
      <xdr:nvSpPr>
        <xdr:cNvPr id="121" name="総務費平均値テキスト"/>
        <xdr:cNvSpPr txBox="1"/>
      </xdr:nvSpPr>
      <xdr:spPr>
        <a:xfrm>
          <a:off x="4686300" y="975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850</xdr:rowOff>
    </xdr:from>
    <xdr:to>
      <xdr:col>24</xdr:col>
      <xdr:colOff>114300</xdr:colOff>
      <xdr:row>57</xdr:row>
      <xdr:rowOff>102450</xdr:rowOff>
    </xdr:to>
    <xdr:sp macro="" textlink="">
      <xdr:nvSpPr>
        <xdr:cNvPr id="122" name="フローチャート: 判断 121"/>
        <xdr:cNvSpPr/>
      </xdr:nvSpPr>
      <xdr:spPr>
        <a:xfrm>
          <a:off x="4584700" y="977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111420</xdr:rowOff>
    </xdr:from>
    <xdr:to>
      <xdr:col>19</xdr:col>
      <xdr:colOff>177800</xdr:colOff>
      <xdr:row>56</xdr:row>
      <xdr:rowOff>156969</xdr:rowOff>
    </xdr:to>
    <xdr:cxnSp macro="">
      <xdr:nvCxnSpPr>
        <xdr:cNvPr id="123" name="直線コネクタ 122"/>
        <xdr:cNvCxnSpPr/>
      </xdr:nvCxnSpPr>
      <xdr:spPr>
        <a:xfrm flipV="1">
          <a:off x="2908300" y="9712620"/>
          <a:ext cx="889000" cy="45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161179</xdr:rowOff>
    </xdr:from>
    <xdr:to>
      <xdr:col>20</xdr:col>
      <xdr:colOff>38100</xdr:colOff>
      <xdr:row>57</xdr:row>
      <xdr:rowOff>91329</xdr:rowOff>
    </xdr:to>
    <xdr:sp macro="" textlink="">
      <xdr:nvSpPr>
        <xdr:cNvPr id="124" name="フローチャート: 判断 123"/>
        <xdr:cNvSpPr/>
      </xdr:nvSpPr>
      <xdr:spPr>
        <a:xfrm>
          <a:off x="3746500" y="9762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82456</xdr:rowOff>
    </xdr:from>
    <xdr:ext cx="599010" cy="259045"/>
    <xdr:sp macro="" textlink="">
      <xdr:nvSpPr>
        <xdr:cNvPr id="125" name="テキスト ボックス 124"/>
        <xdr:cNvSpPr txBox="1"/>
      </xdr:nvSpPr>
      <xdr:spPr>
        <a:xfrm>
          <a:off x="3497795" y="9855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159242</xdr:rowOff>
    </xdr:from>
    <xdr:to>
      <xdr:col>15</xdr:col>
      <xdr:colOff>50800</xdr:colOff>
      <xdr:row>56</xdr:row>
      <xdr:rowOff>156969</xdr:rowOff>
    </xdr:to>
    <xdr:cxnSp macro="">
      <xdr:nvCxnSpPr>
        <xdr:cNvPr id="126" name="直線コネクタ 125"/>
        <xdr:cNvCxnSpPr/>
      </xdr:nvCxnSpPr>
      <xdr:spPr>
        <a:xfrm>
          <a:off x="2019300" y="9588992"/>
          <a:ext cx="889000" cy="16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119110</xdr:rowOff>
    </xdr:from>
    <xdr:to>
      <xdr:col>15</xdr:col>
      <xdr:colOff>101600</xdr:colOff>
      <xdr:row>57</xdr:row>
      <xdr:rowOff>49260</xdr:rowOff>
    </xdr:to>
    <xdr:sp macro="" textlink="">
      <xdr:nvSpPr>
        <xdr:cNvPr id="127" name="フローチャート: 判断 126"/>
        <xdr:cNvSpPr/>
      </xdr:nvSpPr>
      <xdr:spPr>
        <a:xfrm>
          <a:off x="2857500" y="972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40387</xdr:rowOff>
    </xdr:from>
    <xdr:ext cx="599010" cy="259045"/>
    <xdr:sp macro="" textlink="">
      <xdr:nvSpPr>
        <xdr:cNvPr id="128" name="テキスト ボックス 127"/>
        <xdr:cNvSpPr txBox="1"/>
      </xdr:nvSpPr>
      <xdr:spPr>
        <a:xfrm>
          <a:off x="2608795" y="981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159242</xdr:rowOff>
    </xdr:from>
    <xdr:to>
      <xdr:col>10</xdr:col>
      <xdr:colOff>114300</xdr:colOff>
      <xdr:row>57</xdr:row>
      <xdr:rowOff>77140</xdr:rowOff>
    </xdr:to>
    <xdr:cxnSp macro="">
      <xdr:nvCxnSpPr>
        <xdr:cNvPr id="129" name="直線コネクタ 128"/>
        <xdr:cNvCxnSpPr/>
      </xdr:nvCxnSpPr>
      <xdr:spPr>
        <a:xfrm flipV="1">
          <a:off x="1130300" y="9588992"/>
          <a:ext cx="889000" cy="26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9866</xdr:rowOff>
    </xdr:from>
    <xdr:to>
      <xdr:col>10</xdr:col>
      <xdr:colOff>165100</xdr:colOff>
      <xdr:row>56</xdr:row>
      <xdr:rowOff>111466</xdr:rowOff>
    </xdr:to>
    <xdr:sp macro="" textlink="">
      <xdr:nvSpPr>
        <xdr:cNvPr id="130" name="フローチャート: 判断 129"/>
        <xdr:cNvSpPr/>
      </xdr:nvSpPr>
      <xdr:spPr>
        <a:xfrm>
          <a:off x="1968500" y="961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102593</xdr:rowOff>
    </xdr:from>
    <xdr:ext cx="599010" cy="259045"/>
    <xdr:sp macro="" textlink="">
      <xdr:nvSpPr>
        <xdr:cNvPr id="131" name="テキスト ボックス 130"/>
        <xdr:cNvSpPr txBox="1"/>
      </xdr:nvSpPr>
      <xdr:spPr>
        <a:xfrm>
          <a:off x="1719795" y="970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74361</xdr:rowOff>
    </xdr:from>
    <xdr:to>
      <xdr:col>6</xdr:col>
      <xdr:colOff>38100</xdr:colOff>
      <xdr:row>58</xdr:row>
      <xdr:rowOff>4511</xdr:rowOff>
    </xdr:to>
    <xdr:sp macro="" textlink="">
      <xdr:nvSpPr>
        <xdr:cNvPr id="132" name="フローチャート: 判断 131"/>
        <xdr:cNvSpPr/>
      </xdr:nvSpPr>
      <xdr:spPr>
        <a:xfrm>
          <a:off x="1079500" y="984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167088</xdr:rowOff>
    </xdr:from>
    <xdr:ext cx="599010" cy="259045"/>
    <xdr:sp macro="" textlink="">
      <xdr:nvSpPr>
        <xdr:cNvPr id="133" name="テキスト ボックス 132"/>
        <xdr:cNvSpPr txBox="1"/>
      </xdr:nvSpPr>
      <xdr:spPr>
        <a:xfrm>
          <a:off x="830795" y="993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90997</xdr:rowOff>
    </xdr:from>
    <xdr:to>
      <xdr:col>24</xdr:col>
      <xdr:colOff>114300</xdr:colOff>
      <xdr:row>57</xdr:row>
      <xdr:rowOff>21147</xdr:rowOff>
    </xdr:to>
    <xdr:sp macro="" textlink="">
      <xdr:nvSpPr>
        <xdr:cNvPr id="139" name="楕円 138"/>
        <xdr:cNvSpPr/>
      </xdr:nvSpPr>
      <xdr:spPr>
        <a:xfrm>
          <a:off x="4584700" y="969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113874</xdr:rowOff>
    </xdr:from>
    <xdr:ext cx="599010" cy="259045"/>
    <xdr:sp macro="" textlink="">
      <xdr:nvSpPr>
        <xdr:cNvPr id="140" name="総務費該当値テキスト"/>
        <xdr:cNvSpPr txBox="1"/>
      </xdr:nvSpPr>
      <xdr:spPr>
        <a:xfrm>
          <a:off x="4686300" y="954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60620</xdr:rowOff>
    </xdr:from>
    <xdr:to>
      <xdr:col>20</xdr:col>
      <xdr:colOff>38100</xdr:colOff>
      <xdr:row>56</xdr:row>
      <xdr:rowOff>162220</xdr:rowOff>
    </xdr:to>
    <xdr:sp macro="" textlink="">
      <xdr:nvSpPr>
        <xdr:cNvPr id="141" name="楕円 140"/>
        <xdr:cNvSpPr/>
      </xdr:nvSpPr>
      <xdr:spPr>
        <a:xfrm>
          <a:off x="3746500" y="96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7297</xdr:rowOff>
    </xdr:from>
    <xdr:ext cx="599010" cy="259045"/>
    <xdr:sp macro="" textlink="">
      <xdr:nvSpPr>
        <xdr:cNvPr id="142" name="テキスト ボックス 141"/>
        <xdr:cNvSpPr txBox="1"/>
      </xdr:nvSpPr>
      <xdr:spPr>
        <a:xfrm>
          <a:off x="3497795" y="9437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106169</xdr:rowOff>
    </xdr:from>
    <xdr:to>
      <xdr:col>15</xdr:col>
      <xdr:colOff>101600</xdr:colOff>
      <xdr:row>57</xdr:row>
      <xdr:rowOff>36319</xdr:rowOff>
    </xdr:to>
    <xdr:sp macro="" textlink="">
      <xdr:nvSpPr>
        <xdr:cNvPr id="143" name="楕円 142"/>
        <xdr:cNvSpPr/>
      </xdr:nvSpPr>
      <xdr:spPr>
        <a:xfrm>
          <a:off x="2857500" y="97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52846</xdr:rowOff>
    </xdr:from>
    <xdr:ext cx="599010" cy="259045"/>
    <xdr:sp macro="" textlink="">
      <xdr:nvSpPr>
        <xdr:cNvPr id="144" name="テキスト ボックス 143"/>
        <xdr:cNvSpPr txBox="1"/>
      </xdr:nvSpPr>
      <xdr:spPr>
        <a:xfrm>
          <a:off x="2608795" y="948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108442</xdr:rowOff>
    </xdr:from>
    <xdr:to>
      <xdr:col>10</xdr:col>
      <xdr:colOff>165100</xdr:colOff>
      <xdr:row>56</xdr:row>
      <xdr:rowOff>38592</xdr:rowOff>
    </xdr:to>
    <xdr:sp macro="" textlink="">
      <xdr:nvSpPr>
        <xdr:cNvPr id="145" name="楕円 144"/>
        <xdr:cNvSpPr/>
      </xdr:nvSpPr>
      <xdr:spPr>
        <a:xfrm>
          <a:off x="1968500" y="953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55119</xdr:rowOff>
    </xdr:from>
    <xdr:ext cx="599010" cy="259045"/>
    <xdr:sp macro="" textlink="">
      <xdr:nvSpPr>
        <xdr:cNvPr id="146" name="テキスト ボックス 145"/>
        <xdr:cNvSpPr txBox="1"/>
      </xdr:nvSpPr>
      <xdr:spPr>
        <a:xfrm>
          <a:off x="1719795" y="931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26340</xdr:rowOff>
    </xdr:from>
    <xdr:to>
      <xdr:col>6</xdr:col>
      <xdr:colOff>38100</xdr:colOff>
      <xdr:row>57</xdr:row>
      <xdr:rowOff>127940</xdr:rowOff>
    </xdr:to>
    <xdr:sp macro="" textlink="">
      <xdr:nvSpPr>
        <xdr:cNvPr id="147" name="楕円 146"/>
        <xdr:cNvSpPr/>
      </xdr:nvSpPr>
      <xdr:spPr>
        <a:xfrm>
          <a:off x="1079500" y="979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144467</xdr:rowOff>
    </xdr:from>
    <xdr:ext cx="599010" cy="259045"/>
    <xdr:sp macro="" textlink="">
      <xdr:nvSpPr>
        <xdr:cNvPr id="148" name="テキスト ボックス 147"/>
        <xdr:cNvSpPr txBox="1"/>
      </xdr:nvSpPr>
      <xdr:spPr>
        <a:xfrm>
          <a:off x="830795" y="957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27183</xdr:rowOff>
    </xdr:from>
    <xdr:to>
      <xdr:col>24</xdr:col>
      <xdr:colOff>62865</xdr:colOff>
      <xdr:row>77</xdr:row>
      <xdr:rowOff>135612</xdr:rowOff>
    </xdr:to>
    <xdr:cxnSp macro="">
      <xdr:nvCxnSpPr>
        <xdr:cNvPr id="171" name="直線コネクタ 170"/>
        <xdr:cNvCxnSpPr/>
      </xdr:nvCxnSpPr>
      <xdr:spPr>
        <a:xfrm flipV="1">
          <a:off x="4633595" y="12371583"/>
          <a:ext cx="1270" cy="96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139439</xdr:rowOff>
    </xdr:from>
    <xdr:ext cx="599010" cy="259045"/>
    <xdr:sp macro="" textlink="">
      <xdr:nvSpPr>
        <xdr:cNvPr id="172" name="民生費最小値テキスト"/>
        <xdr:cNvSpPr txBox="1"/>
      </xdr:nvSpPr>
      <xdr:spPr>
        <a:xfrm>
          <a:off x="4686300" y="13341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135612</xdr:rowOff>
    </xdr:from>
    <xdr:to>
      <xdr:col>24</xdr:col>
      <xdr:colOff>152400</xdr:colOff>
      <xdr:row>77</xdr:row>
      <xdr:rowOff>135612</xdr:rowOff>
    </xdr:to>
    <xdr:cxnSp macro="">
      <xdr:nvCxnSpPr>
        <xdr:cNvPr id="173" name="直線コネクタ 172"/>
        <xdr:cNvCxnSpPr/>
      </xdr:nvCxnSpPr>
      <xdr:spPr>
        <a:xfrm>
          <a:off x="4546600" y="1333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145310</xdr:rowOff>
    </xdr:from>
    <xdr:ext cx="599010" cy="259045"/>
    <xdr:sp macro="" textlink="">
      <xdr:nvSpPr>
        <xdr:cNvPr id="174" name="民生費最大値テキスト"/>
        <xdr:cNvSpPr txBox="1"/>
      </xdr:nvSpPr>
      <xdr:spPr>
        <a:xfrm>
          <a:off x="4686300" y="1214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27183</xdr:rowOff>
    </xdr:from>
    <xdr:to>
      <xdr:col>24</xdr:col>
      <xdr:colOff>152400</xdr:colOff>
      <xdr:row>72</xdr:row>
      <xdr:rowOff>27183</xdr:rowOff>
    </xdr:to>
    <xdr:cxnSp macro="">
      <xdr:nvCxnSpPr>
        <xdr:cNvPr id="175" name="直線コネクタ 174"/>
        <xdr:cNvCxnSpPr/>
      </xdr:nvCxnSpPr>
      <xdr:spPr>
        <a:xfrm>
          <a:off x="4546600" y="1237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61523</xdr:rowOff>
    </xdr:from>
    <xdr:to>
      <xdr:col>24</xdr:col>
      <xdr:colOff>63500</xdr:colOff>
      <xdr:row>73</xdr:row>
      <xdr:rowOff>148707</xdr:rowOff>
    </xdr:to>
    <xdr:cxnSp macro="">
      <xdr:nvCxnSpPr>
        <xdr:cNvPr id="176" name="直線コネクタ 175"/>
        <xdr:cNvCxnSpPr/>
      </xdr:nvCxnSpPr>
      <xdr:spPr>
        <a:xfrm flipV="1">
          <a:off x="3797300" y="12577373"/>
          <a:ext cx="838200" cy="8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107880</xdr:rowOff>
    </xdr:from>
    <xdr:ext cx="599010" cy="259045"/>
    <xdr:sp macro="" textlink="">
      <xdr:nvSpPr>
        <xdr:cNvPr id="177" name="民生費平均値テキスト"/>
        <xdr:cNvSpPr txBox="1"/>
      </xdr:nvSpPr>
      <xdr:spPr>
        <a:xfrm>
          <a:off x="4686300" y="12795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129453</xdr:rowOff>
    </xdr:from>
    <xdr:to>
      <xdr:col>24</xdr:col>
      <xdr:colOff>114300</xdr:colOff>
      <xdr:row>75</xdr:row>
      <xdr:rowOff>59603</xdr:rowOff>
    </xdr:to>
    <xdr:sp macro="" textlink="">
      <xdr:nvSpPr>
        <xdr:cNvPr id="178" name="フローチャート: 判断 177"/>
        <xdr:cNvSpPr/>
      </xdr:nvSpPr>
      <xdr:spPr>
        <a:xfrm>
          <a:off x="4584700" y="128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148707</xdr:rowOff>
    </xdr:from>
    <xdr:to>
      <xdr:col>19</xdr:col>
      <xdr:colOff>177800</xdr:colOff>
      <xdr:row>74</xdr:row>
      <xdr:rowOff>5187</xdr:rowOff>
    </xdr:to>
    <xdr:cxnSp macro="">
      <xdr:nvCxnSpPr>
        <xdr:cNvPr id="179" name="直線コネクタ 178"/>
        <xdr:cNvCxnSpPr/>
      </xdr:nvCxnSpPr>
      <xdr:spPr>
        <a:xfrm flipV="1">
          <a:off x="2908300" y="12664557"/>
          <a:ext cx="889000" cy="2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25984</xdr:rowOff>
    </xdr:from>
    <xdr:to>
      <xdr:col>20</xdr:col>
      <xdr:colOff>38100</xdr:colOff>
      <xdr:row>75</xdr:row>
      <xdr:rowOff>127584</xdr:rowOff>
    </xdr:to>
    <xdr:sp macro="" textlink="">
      <xdr:nvSpPr>
        <xdr:cNvPr id="180" name="フローチャート: 判断 179"/>
        <xdr:cNvSpPr/>
      </xdr:nvSpPr>
      <xdr:spPr>
        <a:xfrm>
          <a:off x="3746500" y="128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118711</xdr:rowOff>
    </xdr:from>
    <xdr:ext cx="599010" cy="259045"/>
    <xdr:sp macro="" textlink="">
      <xdr:nvSpPr>
        <xdr:cNvPr id="181" name="テキスト ボックス 180"/>
        <xdr:cNvSpPr txBox="1"/>
      </xdr:nvSpPr>
      <xdr:spPr>
        <a:xfrm>
          <a:off x="3497795" y="1297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5187</xdr:rowOff>
    </xdr:from>
    <xdr:to>
      <xdr:col>15</xdr:col>
      <xdr:colOff>50800</xdr:colOff>
      <xdr:row>75</xdr:row>
      <xdr:rowOff>5768</xdr:rowOff>
    </xdr:to>
    <xdr:cxnSp macro="">
      <xdr:nvCxnSpPr>
        <xdr:cNvPr id="182" name="直線コネクタ 181"/>
        <xdr:cNvCxnSpPr/>
      </xdr:nvCxnSpPr>
      <xdr:spPr>
        <a:xfrm flipV="1">
          <a:off x="2019300" y="12692487"/>
          <a:ext cx="889000" cy="17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144198</xdr:rowOff>
    </xdr:from>
    <xdr:to>
      <xdr:col>15</xdr:col>
      <xdr:colOff>101600</xdr:colOff>
      <xdr:row>75</xdr:row>
      <xdr:rowOff>74348</xdr:rowOff>
    </xdr:to>
    <xdr:sp macro="" textlink="">
      <xdr:nvSpPr>
        <xdr:cNvPr id="183" name="フローチャート: 判断 182"/>
        <xdr:cNvSpPr/>
      </xdr:nvSpPr>
      <xdr:spPr>
        <a:xfrm>
          <a:off x="2857500" y="1283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65475</xdr:rowOff>
    </xdr:from>
    <xdr:ext cx="599010" cy="259045"/>
    <xdr:sp macro="" textlink="">
      <xdr:nvSpPr>
        <xdr:cNvPr id="184" name="テキスト ボックス 183"/>
        <xdr:cNvSpPr txBox="1"/>
      </xdr:nvSpPr>
      <xdr:spPr>
        <a:xfrm>
          <a:off x="2608795" y="1292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148053</xdr:rowOff>
    </xdr:from>
    <xdr:to>
      <xdr:col>10</xdr:col>
      <xdr:colOff>114300</xdr:colOff>
      <xdr:row>75</xdr:row>
      <xdr:rowOff>5768</xdr:rowOff>
    </xdr:to>
    <xdr:cxnSp macro="">
      <xdr:nvCxnSpPr>
        <xdr:cNvPr id="185" name="直線コネクタ 184"/>
        <xdr:cNvCxnSpPr/>
      </xdr:nvCxnSpPr>
      <xdr:spPr>
        <a:xfrm>
          <a:off x="1130300" y="12835353"/>
          <a:ext cx="889000" cy="2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127364</xdr:rowOff>
    </xdr:from>
    <xdr:to>
      <xdr:col>10</xdr:col>
      <xdr:colOff>165100</xdr:colOff>
      <xdr:row>76</xdr:row>
      <xdr:rowOff>57514</xdr:rowOff>
    </xdr:to>
    <xdr:sp macro="" textlink="">
      <xdr:nvSpPr>
        <xdr:cNvPr id="186" name="フローチャート: 判断 185"/>
        <xdr:cNvSpPr/>
      </xdr:nvSpPr>
      <xdr:spPr>
        <a:xfrm>
          <a:off x="19685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48641</xdr:rowOff>
    </xdr:from>
    <xdr:ext cx="599010" cy="259045"/>
    <xdr:sp macro="" textlink="">
      <xdr:nvSpPr>
        <xdr:cNvPr id="187" name="テキスト ボックス 186"/>
        <xdr:cNvSpPr txBox="1"/>
      </xdr:nvSpPr>
      <xdr:spPr>
        <a:xfrm>
          <a:off x="1719795" y="1307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7221</xdr:rowOff>
    </xdr:from>
    <xdr:to>
      <xdr:col>6</xdr:col>
      <xdr:colOff>38100</xdr:colOff>
      <xdr:row>76</xdr:row>
      <xdr:rowOff>108821</xdr:rowOff>
    </xdr:to>
    <xdr:sp macro="" textlink="">
      <xdr:nvSpPr>
        <xdr:cNvPr id="188" name="フローチャート: 判断 187"/>
        <xdr:cNvSpPr/>
      </xdr:nvSpPr>
      <xdr:spPr>
        <a:xfrm>
          <a:off x="1079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99948</xdr:rowOff>
    </xdr:from>
    <xdr:ext cx="599010" cy="259045"/>
    <xdr:sp macro="" textlink="">
      <xdr:nvSpPr>
        <xdr:cNvPr id="189" name="テキスト ボックス 188"/>
        <xdr:cNvSpPr txBox="1"/>
      </xdr:nvSpPr>
      <xdr:spPr>
        <a:xfrm>
          <a:off x="830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10723</xdr:rowOff>
    </xdr:from>
    <xdr:to>
      <xdr:col>24</xdr:col>
      <xdr:colOff>114300</xdr:colOff>
      <xdr:row>73</xdr:row>
      <xdr:rowOff>112323</xdr:rowOff>
    </xdr:to>
    <xdr:sp macro="" textlink="">
      <xdr:nvSpPr>
        <xdr:cNvPr id="195" name="楕円 194"/>
        <xdr:cNvSpPr/>
      </xdr:nvSpPr>
      <xdr:spPr>
        <a:xfrm>
          <a:off x="4584700" y="125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33600</xdr:rowOff>
    </xdr:from>
    <xdr:ext cx="599010" cy="259045"/>
    <xdr:sp macro="" textlink="">
      <xdr:nvSpPr>
        <xdr:cNvPr id="196" name="民生費該当値テキスト"/>
        <xdr:cNvSpPr txBox="1"/>
      </xdr:nvSpPr>
      <xdr:spPr>
        <a:xfrm>
          <a:off x="4686300" y="12378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97907</xdr:rowOff>
    </xdr:from>
    <xdr:to>
      <xdr:col>20</xdr:col>
      <xdr:colOff>38100</xdr:colOff>
      <xdr:row>74</xdr:row>
      <xdr:rowOff>28057</xdr:rowOff>
    </xdr:to>
    <xdr:sp macro="" textlink="">
      <xdr:nvSpPr>
        <xdr:cNvPr id="197" name="楕円 196"/>
        <xdr:cNvSpPr/>
      </xdr:nvSpPr>
      <xdr:spPr>
        <a:xfrm>
          <a:off x="3746500" y="1261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44584</xdr:rowOff>
    </xdr:from>
    <xdr:ext cx="599010" cy="259045"/>
    <xdr:sp macro="" textlink="">
      <xdr:nvSpPr>
        <xdr:cNvPr id="198" name="テキスト ボックス 197"/>
        <xdr:cNvSpPr txBox="1"/>
      </xdr:nvSpPr>
      <xdr:spPr>
        <a:xfrm>
          <a:off x="3497795" y="1238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125837</xdr:rowOff>
    </xdr:from>
    <xdr:to>
      <xdr:col>15</xdr:col>
      <xdr:colOff>101600</xdr:colOff>
      <xdr:row>74</xdr:row>
      <xdr:rowOff>55987</xdr:rowOff>
    </xdr:to>
    <xdr:sp macro="" textlink="">
      <xdr:nvSpPr>
        <xdr:cNvPr id="199" name="楕円 198"/>
        <xdr:cNvSpPr/>
      </xdr:nvSpPr>
      <xdr:spPr>
        <a:xfrm>
          <a:off x="2857500" y="126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72514</xdr:rowOff>
    </xdr:from>
    <xdr:ext cx="599010" cy="259045"/>
    <xdr:sp macro="" textlink="">
      <xdr:nvSpPr>
        <xdr:cNvPr id="200" name="テキスト ボックス 199"/>
        <xdr:cNvSpPr txBox="1"/>
      </xdr:nvSpPr>
      <xdr:spPr>
        <a:xfrm>
          <a:off x="2608795" y="1241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126418</xdr:rowOff>
    </xdr:from>
    <xdr:to>
      <xdr:col>10</xdr:col>
      <xdr:colOff>165100</xdr:colOff>
      <xdr:row>75</xdr:row>
      <xdr:rowOff>56568</xdr:rowOff>
    </xdr:to>
    <xdr:sp macro="" textlink="">
      <xdr:nvSpPr>
        <xdr:cNvPr id="201" name="楕円 200"/>
        <xdr:cNvSpPr/>
      </xdr:nvSpPr>
      <xdr:spPr>
        <a:xfrm>
          <a:off x="1968500" y="1281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73095</xdr:rowOff>
    </xdr:from>
    <xdr:ext cx="599010" cy="259045"/>
    <xdr:sp macro="" textlink="">
      <xdr:nvSpPr>
        <xdr:cNvPr id="202" name="テキスト ボックス 201"/>
        <xdr:cNvSpPr txBox="1"/>
      </xdr:nvSpPr>
      <xdr:spPr>
        <a:xfrm>
          <a:off x="1719795" y="1258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97253</xdr:rowOff>
    </xdr:from>
    <xdr:to>
      <xdr:col>6</xdr:col>
      <xdr:colOff>38100</xdr:colOff>
      <xdr:row>75</xdr:row>
      <xdr:rowOff>27403</xdr:rowOff>
    </xdr:to>
    <xdr:sp macro="" textlink="">
      <xdr:nvSpPr>
        <xdr:cNvPr id="203" name="楕円 202"/>
        <xdr:cNvSpPr/>
      </xdr:nvSpPr>
      <xdr:spPr>
        <a:xfrm>
          <a:off x="1079500" y="1278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43930</xdr:rowOff>
    </xdr:from>
    <xdr:ext cx="599010" cy="259045"/>
    <xdr:sp macro="" textlink="">
      <xdr:nvSpPr>
        <xdr:cNvPr id="204" name="テキスト ボックス 203"/>
        <xdr:cNvSpPr txBox="1"/>
      </xdr:nvSpPr>
      <xdr:spPr>
        <a:xfrm>
          <a:off x="830795" y="1255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169132</xdr:rowOff>
    </xdr:from>
    <xdr:to>
      <xdr:col>24</xdr:col>
      <xdr:colOff>62865</xdr:colOff>
      <xdr:row>98</xdr:row>
      <xdr:rowOff>61793</xdr:rowOff>
    </xdr:to>
    <xdr:cxnSp macro="">
      <xdr:nvCxnSpPr>
        <xdr:cNvPr id="228" name="直線コネクタ 227"/>
        <xdr:cNvCxnSpPr/>
      </xdr:nvCxnSpPr>
      <xdr:spPr>
        <a:xfrm flipV="1">
          <a:off x="4633595" y="15599632"/>
          <a:ext cx="1270" cy="1264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65620</xdr:rowOff>
    </xdr:from>
    <xdr:ext cx="534377" cy="259045"/>
    <xdr:sp macro="" textlink="">
      <xdr:nvSpPr>
        <xdr:cNvPr id="229" name="衛生費最小値テキスト"/>
        <xdr:cNvSpPr txBox="1"/>
      </xdr:nvSpPr>
      <xdr:spPr>
        <a:xfrm>
          <a:off x="4686300" y="168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61793</xdr:rowOff>
    </xdr:from>
    <xdr:to>
      <xdr:col>24</xdr:col>
      <xdr:colOff>152400</xdr:colOff>
      <xdr:row>98</xdr:row>
      <xdr:rowOff>61793</xdr:rowOff>
    </xdr:to>
    <xdr:cxnSp macro="">
      <xdr:nvCxnSpPr>
        <xdr:cNvPr id="230" name="直線コネクタ 229"/>
        <xdr:cNvCxnSpPr/>
      </xdr:nvCxnSpPr>
      <xdr:spPr>
        <a:xfrm>
          <a:off x="4546600" y="1686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115809</xdr:rowOff>
    </xdr:from>
    <xdr:ext cx="599010" cy="259045"/>
    <xdr:sp macro="" textlink="">
      <xdr:nvSpPr>
        <xdr:cNvPr id="231" name="衛生費最大値テキスト"/>
        <xdr:cNvSpPr txBox="1"/>
      </xdr:nvSpPr>
      <xdr:spPr>
        <a:xfrm>
          <a:off x="4686300" y="1537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372,275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169132</xdr:rowOff>
    </xdr:from>
    <xdr:to>
      <xdr:col>24</xdr:col>
      <xdr:colOff>152400</xdr:colOff>
      <xdr:row>90</xdr:row>
      <xdr:rowOff>169132</xdr:rowOff>
    </xdr:to>
    <xdr:cxnSp macro="">
      <xdr:nvCxnSpPr>
        <xdr:cNvPr id="232" name="直線コネクタ 231"/>
        <xdr:cNvCxnSpPr/>
      </xdr:nvCxnSpPr>
      <xdr:spPr>
        <a:xfrm>
          <a:off x="4546600" y="1559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67528</xdr:rowOff>
    </xdr:from>
    <xdr:to>
      <xdr:col>24</xdr:col>
      <xdr:colOff>63500</xdr:colOff>
      <xdr:row>96</xdr:row>
      <xdr:rowOff>53690</xdr:rowOff>
    </xdr:to>
    <xdr:cxnSp macro="">
      <xdr:nvCxnSpPr>
        <xdr:cNvPr id="233" name="直線コネクタ 232"/>
        <xdr:cNvCxnSpPr/>
      </xdr:nvCxnSpPr>
      <xdr:spPr>
        <a:xfrm flipV="1">
          <a:off x="3797300" y="16355278"/>
          <a:ext cx="838200" cy="15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38096</xdr:rowOff>
    </xdr:from>
    <xdr:ext cx="599010" cy="259045"/>
    <xdr:sp macro="" textlink="">
      <xdr:nvSpPr>
        <xdr:cNvPr id="234" name="衛生費平均値テキスト"/>
        <xdr:cNvSpPr txBox="1"/>
      </xdr:nvSpPr>
      <xdr:spPr>
        <a:xfrm>
          <a:off x="4686300" y="16497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59669</xdr:rowOff>
    </xdr:from>
    <xdr:to>
      <xdr:col>24</xdr:col>
      <xdr:colOff>114300</xdr:colOff>
      <xdr:row>96</xdr:row>
      <xdr:rowOff>161269</xdr:rowOff>
    </xdr:to>
    <xdr:sp macro="" textlink="">
      <xdr:nvSpPr>
        <xdr:cNvPr id="235" name="フローチャート: 判断 234"/>
        <xdr:cNvSpPr/>
      </xdr:nvSpPr>
      <xdr:spPr>
        <a:xfrm>
          <a:off x="45847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53690</xdr:rowOff>
    </xdr:from>
    <xdr:to>
      <xdr:col>19</xdr:col>
      <xdr:colOff>177800</xdr:colOff>
      <xdr:row>96</xdr:row>
      <xdr:rowOff>61754</xdr:rowOff>
    </xdr:to>
    <xdr:cxnSp macro="">
      <xdr:nvCxnSpPr>
        <xdr:cNvPr id="236" name="直線コネクタ 235"/>
        <xdr:cNvCxnSpPr/>
      </xdr:nvCxnSpPr>
      <xdr:spPr>
        <a:xfrm flipV="1">
          <a:off x="2908300" y="16512890"/>
          <a:ext cx="889000" cy="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99251</xdr:rowOff>
    </xdr:from>
    <xdr:to>
      <xdr:col>20</xdr:col>
      <xdr:colOff>38100</xdr:colOff>
      <xdr:row>97</xdr:row>
      <xdr:rowOff>29401</xdr:rowOff>
    </xdr:to>
    <xdr:sp macro="" textlink="">
      <xdr:nvSpPr>
        <xdr:cNvPr id="237" name="フローチャート: 判断 236"/>
        <xdr:cNvSpPr/>
      </xdr:nvSpPr>
      <xdr:spPr>
        <a:xfrm>
          <a:off x="3746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20528</xdr:rowOff>
    </xdr:from>
    <xdr:ext cx="599010" cy="259045"/>
    <xdr:sp macro="" textlink="">
      <xdr:nvSpPr>
        <xdr:cNvPr id="238" name="テキスト ボックス 237"/>
        <xdr:cNvSpPr txBox="1"/>
      </xdr:nvSpPr>
      <xdr:spPr>
        <a:xfrm>
          <a:off x="3497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61754</xdr:rowOff>
    </xdr:from>
    <xdr:to>
      <xdr:col>15</xdr:col>
      <xdr:colOff>50800</xdr:colOff>
      <xdr:row>96</xdr:row>
      <xdr:rowOff>124879</xdr:rowOff>
    </xdr:to>
    <xdr:cxnSp macro="">
      <xdr:nvCxnSpPr>
        <xdr:cNvPr id="239" name="直線コネクタ 238"/>
        <xdr:cNvCxnSpPr/>
      </xdr:nvCxnSpPr>
      <xdr:spPr>
        <a:xfrm flipV="1">
          <a:off x="2019300" y="16520954"/>
          <a:ext cx="889000" cy="6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104434</xdr:rowOff>
    </xdr:from>
    <xdr:to>
      <xdr:col>15</xdr:col>
      <xdr:colOff>101600</xdr:colOff>
      <xdr:row>97</xdr:row>
      <xdr:rowOff>34584</xdr:rowOff>
    </xdr:to>
    <xdr:sp macro="" textlink="">
      <xdr:nvSpPr>
        <xdr:cNvPr id="240" name="フローチャート: 判断 239"/>
        <xdr:cNvSpPr/>
      </xdr:nvSpPr>
      <xdr:spPr>
        <a:xfrm>
          <a:off x="2857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25711</xdr:rowOff>
    </xdr:from>
    <xdr:ext cx="599010" cy="259045"/>
    <xdr:sp macro="" textlink="">
      <xdr:nvSpPr>
        <xdr:cNvPr id="241" name="テキスト ボックス 240"/>
        <xdr:cNvSpPr txBox="1"/>
      </xdr:nvSpPr>
      <xdr:spPr>
        <a:xfrm>
          <a:off x="2608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17780</xdr:rowOff>
    </xdr:from>
    <xdr:to>
      <xdr:col>10</xdr:col>
      <xdr:colOff>114300</xdr:colOff>
      <xdr:row>96</xdr:row>
      <xdr:rowOff>124879</xdr:rowOff>
    </xdr:to>
    <xdr:cxnSp macro="">
      <xdr:nvCxnSpPr>
        <xdr:cNvPr id="242" name="直線コネクタ 241"/>
        <xdr:cNvCxnSpPr/>
      </xdr:nvCxnSpPr>
      <xdr:spPr>
        <a:xfrm>
          <a:off x="1130300" y="16476980"/>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157629</xdr:rowOff>
    </xdr:from>
    <xdr:to>
      <xdr:col>10</xdr:col>
      <xdr:colOff>165100</xdr:colOff>
      <xdr:row>97</xdr:row>
      <xdr:rowOff>87779</xdr:rowOff>
    </xdr:to>
    <xdr:sp macro="" textlink="">
      <xdr:nvSpPr>
        <xdr:cNvPr id="243" name="フローチャート: 判断 242"/>
        <xdr:cNvSpPr/>
      </xdr:nvSpPr>
      <xdr:spPr>
        <a:xfrm>
          <a:off x="1968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78906</xdr:rowOff>
    </xdr:from>
    <xdr:ext cx="534377" cy="259045"/>
    <xdr:sp macro="" textlink="">
      <xdr:nvSpPr>
        <xdr:cNvPr id="244" name="テキスト ボックス 243"/>
        <xdr:cNvSpPr txBox="1"/>
      </xdr:nvSpPr>
      <xdr:spPr>
        <a:xfrm>
          <a:off x="1752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1513</xdr:rowOff>
    </xdr:from>
    <xdr:to>
      <xdr:col>6</xdr:col>
      <xdr:colOff>38100</xdr:colOff>
      <xdr:row>97</xdr:row>
      <xdr:rowOff>103113</xdr:rowOff>
    </xdr:to>
    <xdr:sp macro="" textlink="">
      <xdr:nvSpPr>
        <xdr:cNvPr id="245" name="フローチャート: 判断 244"/>
        <xdr:cNvSpPr/>
      </xdr:nvSpPr>
      <xdr:spPr>
        <a:xfrm>
          <a:off x="1079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94240</xdr:rowOff>
    </xdr:from>
    <xdr:ext cx="534377" cy="259045"/>
    <xdr:sp macro="" textlink="">
      <xdr:nvSpPr>
        <xdr:cNvPr id="246" name="テキスト ボックス 245"/>
        <xdr:cNvSpPr txBox="1"/>
      </xdr:nvSpPr>
      <xdr:spPr>
        <a:xfrm>
          <a:off x="863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16728</xdr:rowOff>
    </xdr:from>
    <xdr:to>
      <xdr:col>24</xdr:col>
      <xdr:colOff>114300</xdr:colOff>
      <xdr:row>95</xdr:row>
      <xdr:rowOff>118328</xdr:rowOff>
    </xdr:to>
    <xdr:sp macro="" textlink="">
      <xdr:nvSpPr>
        <xdr:cNvPr id="252" name="楕円 251"/>
        <xdr:cNvSpPr/>
      </xdr:nvSpPr>
      <xdr:spPr>
        <a:xfrm>
          <a:off x="4584700" y="1630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39605</xdr:rowOff>
    </xdr:from>
    <xdr:ext cx="599010" cy="259045"/>
    <xdr:sp macro="" textlink="">
      <xdr:nvSpPr>
        <xdr:cNvPr id="253" name="衛生費該当値テキスト"/>
        <xdr:cNvSpPr txBox="1"/>
      </xdr:nvSpPr>
      <xdr:spPr>
        <a:xfrm>
          <a:off x="4686300" y="1615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2890</xdr:rowOff>
    </xdr:from>
    <xdr:to>
      <xdr:col>20</xdr:col>
      <xdr:colOff>38100</xdr:colOff>
      <xdr:row>96</xdr:row>
      <xdr:rowOff>104490</xdr:rowOff>
    </xdr:to>
    <xdr:sp macro="" textlink="">
      <xdr:nvSpPr>
        <xdr:cNvPr id="254" name="楕円 253"/>
        <xdr:cNvSpPr/>
      </xdr:nvSpPr>
      <xdr:spPr>
        <a:xfrm>
          <a:off x="3746500" y="164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121017</xdr:rowOff>
    </xdr:from>
    <xdr:ext cx="599010" cy="259045"/>
    <xdr:sp macro="" textlink="">
      <xdr:nvSpPr>
        <xdr:cNvPr id="255" name="テキスト ボックス 254"/>
        <xdr:cNvSpPr txBox="1"/>
      </xdr:nvSpPr>
      <xdr:spPr>
        <a:xfrm>
          <a:off x="3497795" y="16237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10954</xdr:rowOff>
    </xdr:from>
    <xdr:to>
      <xdr:col>15</xdr:col>
      <xdr:colOff>101600</xdr:colOff>
      <xdr:row>96</xdr:row>
      <xdr:rowOff>112554</xdr:rowOff>
    </xdr:to>
    <xdr:sp macro="" textlink="">
      <xdr:nvSpPr>
        <xdr:cNvPr id="256" name="楕円 255"/>
        <xdr:cNvSpPr/>
      </xdr:nvSpPr>
      <xdr:spPr>
        <a:xfrm>
          <a:off x="2857500" y="164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129081</xdr:rowOff>
    </xdr:from>
    <xdr:ext cx="599010" cy="259045"/>
    <xdr:sp macro="" textlink="">
      <xdr:nvSpPr>
        <xdr:cNvPr id="257" name="テキスト ボックス 256"/>
        <xdr:cNvSpPr txBox="1"/>
      </xdr:nvSpPr>
      <xdr:spPr>
        <a:xfrm>
          <a:off x="2608795" y="1624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74079</xdr:rowOff>
    </xdr:from>
    <xdr:to>
      <xdr:col>10</xdr:col>
      <xdr:colOff>165100</xdr:colOff>
      <xdr:row>97</xdr:row>
      <xdr:rowOff>4229</xdr:rowOff>
    </xdr:to>
    <xdr:sp macro="" textlink="">
      <xdr:nvSpPr>
        <xdr:cNvPr id="258" name="楕円 257"/>
        <xdr:cNvSpPr/>
      </xdr:nvSpPr>
      <xdr:spPr>
        <a:xfrm>
          <a:off x="1968500" y="1653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20756</xdr:rowOff>
    </xdr:from>
    <xdr:ext cx="599010" cy="259045"/>
    <xdr:sp macro="" textlink="">
      <xdr:nvSpPr>
        <xdr:cNvPr id="259" name="テキスト ボックス 258"/>
        <xdr:cNvSpPr txBox="1"/>
      </xdr:nvSpPr>
      <xdr:spPr>
        <a:xfrm>
          <a:off x="1719795" y="1630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138430</xdr:rowOff>
    </xdr:from>
    <xdr:to>
      <xdr:col>6</xdr:col>
      <xdr:colOff>38100</xdr:colOff>
      <xdr:row>96</xdr:row>
      <xdr:rowOff>68580</xdr:rowOff>
    </xdr:to>
    <xdr:sp macro="" textlink="">
      <xdr:nvSpPr>
        <xdr:cNvPr id="260" name="楕円 259"/>
        <xdr:cNvSpPr/>
      </xdr:nvSpPr>
      <xdr:spPr>
        <a:xfrm>
          <a:off x="1079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85107</xdr:rowOff>
    </xdr:from>
    <xdr:ext cx="599010" cy="259045"/>
    <xdr:sp macro="" textlink="">
      <xdr:nvSpPr>
        <xdr:cNvPr id="261" name="テキスト ボックス 260"/>
        <xdr:cNvSpPr txBox="1"/>
      </xdr:nvSpPr>
      <xdr:spPr>
        <a:xfrm>
          <a:off x="830795" y="16201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41021</xdr:rowOff>
    </xdr:from>
    <xdr:to>
      <xdr:col>54</xdr:col>
      <xdr:colOff>189865</xdr:colOff>
      <xdr:row>39</xdr:row>
      <xdr:rowOff>44450</xdr:rowOff>
    </xdr:to>
    <xdr:cxnSp macro="">
      <xdr:nvCxnSpPr>
        <xdr:cNvPr id="285" name="直線コネクタ 284"/>
        <xdr:cNvCxnSpPr/>
      </xdr:nvCxnSpPr>
      <xdr:spPr>
        <a:xfrm flipV="1">
          <a:off x="10475595" y="5355971"/>
          <a:ext cx="127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159148</xdr:rowOff>
    </xdr:from>
    <xdr:ext cx="469744" cy="259045"/>
    <xdr:sp macro="" textlink="">
      <xdr:nvSpPr>
        <xdr:cNvPr id="288" name="労働費最大値テキスト"/>
        <xdr:cNvSpPr txBox="1"/>
      </xdr:nvSpPr>
      <xdr:spPr>
        <a:xfrm>
          <a:off x="10528300" y="513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41021</xdr:rowOff>
    </xdr:from>
    <xdr:to>
      <xdr:col>55</xdr:col>
      <xdr:colOff>88900</xdr:colOff>
      <xdr:row>31</xdr:row>
      <xdr:rowOff>41021</xdr:rowOff>
    </xdr:to>
    <xdr:cxnSp macro="">
      <xdr:nvCxnSpPr>
        <xdr:cNvPr id="289" name="直線コネクタ 288"/>
        <xdr:cNvCxnSpPr/>
      </xdr:nvCxnSpPr>
      <xdr:spPr>
        <a:xfrm>
          <a:off x="10388600" y="535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40449</xdr:rowOff>
    </xdr:from>
    <xdr:to>
      <xdr:col>55</xdr:col>
      <xdr:colOff>0</xdr:colOff>
      <xdr:row>39</xdr:row>
      <xdr:rowOff>41593</xdr:rowOff>
    </xdr:to>
    <xdr:cxnSp macro="">
      <xdr:nvCxnSpPr>
        <xdr:cNvPr id="290" name="直線コネクタ 289"/>
        <xdr:cNvCxnSpPr/>
      </xdr:nvCxnSpPr>
      <xdr:spPr>
        <a:xfrm flipV="1">
          <a:off x="9639300" y="6726999"/>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95013</xdr:rowOff>
    </xdr:from>
    <xdr:ext cx="378565" cy="259045"/>
    <xdr:sp macro="" textlink="">
      <xdr:nvSpPr>
        <xdr:cNvPr id="291" name="労働費平均値テキスト"/>
        <xdr:cNvSpPr txBox="1"/>
      </xdr:nvSpPr>
      <xdr:spPr>
        <a:xfrm>
          <a:off x="10528300" y="64386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72136</xdr:rowOff>
    </xdr:from>
    <xdr:to>
      <xdr:col>55</xdr:col>
      <xdr:colOff>50800</xdr:colOff>
      <xdr:row>39</xdr:row>
      <xdr:rowOff>2286</xdr:rowOff>
    </xdr:to>
    <xdr:sp macro="" textlink="">
      <xdr:nvSpPr>
        <xdr:cNvPr id="292" name="フローチャート: 判断 291"/>
        <xdr:cNvSpPr/>
      </xdr:nvSpPr>
      <xdr:spPr>
        <a:xfrm>
          <a:off x="104267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41593</xdr:rowOff>
    </xdr:from>
    <xdr:to>
      <xdr:col>50</xdr:col>
      <xdr:colOff>114300</xdr:colOff>
      <xdr:row>39</xdr:row>
      <xdr:rowOff>42164</xdr:rowOff>
    </xdr:to>
    <xdr:cxnSp macro="">
      <xdr:nvCxnSpPr>
        <xdr:cNvPr id="293" name="直線コネクタ 292"/>
        <xdr:cNvCxnSpPr/>
      </xdr:nvCxnSpPr>
      <xdr:spPr>
        <a:xfrm flipV="1">
          <a:off x="8750300" y="672814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74041</xdr:rowOff>
    </xdr:from>
    <xdr:to>
      <xdr:col>50</xdr:col>
      <xdr:colOff>165100</xdr:colOff>
      <xdr:row>39</xdr:row>
      <xdr:rowOff>4191</xdr:rowOff>
    </xdr:to>
    <xdr:sp macro="" textlink="">
      <xdr:nvSpPr>
        <xdr:cNvPr id="294" name="フローチャート: 判断 293"/>
        <xdr:cNvSpPr/>
      </xdr:nvSpPr>
      <xdr:spPr>
        <a:xfrm>
          <a:off x="9588500" y="65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20718</xdr:rowOff>
    </xdr:from>
    <xdr:ext cx="378565" cy="259045"/>
    <xdr:sp macro="" textlink="">
      <xdr:nvSpPr>
        <xdr:cNvPr id="295" name="テキスト ボックス 294"/>
        <xdr:cNvSpPr txBox="1"/>
      </xdr:nvSpPr>
      <xdr:spPr>
        <a:xfrm>
          <a:off x="9450017" y="63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41593</xdr:rowOff>
    </xdr:from>
    <xdr:to>
      <xdr:col>45</xdr:col>
      <xdr:colOff>177800</xdr:colOff>
      <xdr:row>39</xdr:row>
      <xdr:rowOff>42164</xdr:rowOff>
    </xdr:to>
    <xdr:cxnSp macro="">
      <xdr:nvCxnSpPr>
        <xdr:cNvPr id="296" name="直線コネクタ 295"/>
        <xdr:cNvCxnSpPr/>
      </xdr:nvCxnSpPr>
      <xdr:spPr>
        <a:xfrm>
          <a:off x="7861300" y="6728143"/>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86614</xdr:rowOff>
    </xdr:from>
    <xdr:to>
      <xdr:col>46</xdr:col>
      <xdr:colOff>38100</xdr:colOff>
      <xdr:row>39</xdr:row>
      <xdr:rowOff>16764</xdr:rowOff>
    </xdr:to>
    <xdr:sp macro="" textlink="">
      <xdr:nvSpPr>
        <xdr:cNvPr id="297" name="フローチャート: 判断 296"/>
        <xdr:cNvSpPr/>
      </xdr:nvSpPr>
      <xdr:spPr>
        <a:xfrm>
          <a:off x="8699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33291</xdr:rowOff>
    </xdr:from>
    <xdr:ext cx="378565" cy="259045"/>
    <xdr:sp macro="" textlink="">
      <xdr:nvSpPr>
        <xdr:cNvPr id="298" name="テキスト ボックス 297"/>
        <xdr:cNvSpPr txBox="1"/>
      </xdr:nvSpPr>
      <xdr:spPr>
        <a:xfrm>
          <a:off x="8561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41593</xdr:rowOff>
    </xdr:from>
    <xdr:to>
      <xdr:col>41</xdr:col>
      <xdr:colOff>50800</xdr:colOff>
      <xdr:row>39</xdr:row>
      <xdr:rowOff>41593</xdr:rowOff>
    </xdr:to>
    <xdr:cxnSp macro="">
      <xdr:nvCxnSpPr>
        <xdr:cNvPr id="299" name="直線コネクタ 298"/>
        <xdr:cNvCxnSpPr/>
      </xdr:nvCxnSpPr>
      <xdr:spPr>
        <a:xfrm>
          <a:off x="6972300" y="6728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87185</xdr:rowOff>
    </xdr:from>
    <xdr:to>
      <xdr:col>41</xdr:col>
      <xdr:colOff>101600</xdr:colOff>
      <xdr:row>39</xdr:row>
      <xdr:rowOff>17335</xdr:rowOff>
    </xdr:to>
    <xdr:sp macro="" textlink="">
      <xdr:nvSpPr>
        <xdr:cNvPr id="300" name="フローチャート: 判断 299"/>
        <xdr:cNvSpPr/>
      </xdr:nvSpPr>
      <xdr:spPr>
        <a:xfrm>
          <a:off x="7810500" y="66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33862</xdr:rowOff>
    </xdr:from>
    <xdr:ext cx="378565" cy="259045"/>
    <xdr:sp macro="" textlink="">
      <xdr:nvSpPr>
        <xdr:cNvPr id="301" name="テキスト ボックス 300"/>
        <xdr:cNvSpPr txBox="1"/>
      </xdr:nvSpPr>
      <xdr:spPr>
        <a:xfrm>
          <a:off x="7672017" y="6377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68517</xdr:rowOff>
    </xdr:from>
    <xdr:to>
      <xdr:col>36</xdr:col>
      <xdr:colOff>165100</xdr:colOff>
      <xdr:row>38</xdr:row>
      <xdr:rowOff>170117</xdr:rowOff>
    </xdr:to>
    <xdr:sp macro="" textlink="">
      <xdr:nvSpPr>
        <xdr:cNvPr id="302" name="フローチャート: 判断 301"/>
        <xdr:cNvSpPr/>
      </xdr:nvSpPr>
      <xdr:spPr>
        <a:xfrm>
          <a:off x="6921500" y="658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15193</xdr:rowOff>
    </xdr:from>
    <xdr:ext cx="378565" cy="259045"/>
    <xdr:sp macro="" textlink="">
      <xdr:nvSpPr>
        <xdr:cNvPr id="303" name="テキスト ボックス 302"/>
        <xdr:cNvSpPr txBox="1"/>
      </xdr:nvSpPr>
      <xdr:spPr>
        <a:xfrm>
          <a:off x="6783017" y="6358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161099</xdr:rowOff>
    </xdr:from>
    <xdr:to>
      <xdr:col>55</xdr:col>
      <xdr:colOff>50800</xdr:colOff>
      <xdr:row>39</xdr:row>
      <xdr:rowOff>91249</xdr:rowOff>
    </xdr:to>
    <xdr:sp macro="" textlink="">
      <xdr:nvSpPr>
        <xdr:cNvPr id="309" name="楕円 308"/>
        <xdr:cNvSpPr/>
      </xdr:nvSpPr>
      <xdr:spPr>
        <a:xfrm>
          <a:off x="10426700" y="667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76026</xdr:rowOff>
    </xdr:from>
    <xdr:ext cx="313932" cy="259045"/>
    <xdr:sp macro="" textlink="">
      <xdr:nvSpPr>
        <xdr:cNvPr id="310" name="労働費該当値テキスト"/>
        <xdr:cNvSpPr txBox="1"/>
      </xdr:nvSpPr>
      <xdr:spPr>
        <a:xfrm>
          <a:off x="10528300" y="65911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162243</xdr:rowOff>
    </xdr:from>
    <xdr:to>
      <xdr:col>50</xdr:col>
      <xdr:colOff>165100</xdr:colOff>
      <xdr:row>39</xdr:row>
      <xdr:rowOff>92393</xdr:rowOff>
    </xdr:to>
    <xdr:sp macro="" textlink="">
      <xdr:nvSpPr>
        <xdr:cNvPr id="311" name="楕円 310"/>
        <xdr:cNvSpPr/>
      </xdr:nvSpPr>
      <xdr:spPr>
        <a:xfrm>
          <a:off x="9588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83520</xdr:rowOff>
    </xdr:from>
    <xdr:ext cx="313932" cy="259045"/>
    <xdr:sp macro="" textlink="">
      <xdr:nvSpPr>
        <xdr:cNvPr id="312" name="テキスト ボックス 311"/>
        <xdr:cNvSpPr txBox="1"/>
      </xdr:nvSpPr>
      <xdr:spPr>
        <a:xfrm>
          <a:off x="9482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162814</xdr:rowOff>
    </xdr:from>
    <xdr:to>
      <xdr:col>46</xdr:col>
      <xdr:colOff>38100</xdr:colOff>
      <xdr:row>39</xdr:row>
      <xdr:rowOff>92964</xdr:rowOff>
    </xdr:to>
    <xdr:sp macro="" textlink="">
      <xdr:nvSpPr>
        <xdr:cNvPr id="313" name="楕円 312"/>
        <xdr:cNvSpPr/>
      </xdr:nvSpPr>
      <xdr:spPr>
        <a:xfrm>
          <a:off x="8699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84091</xdr:rowOff>
    </xdr:from>
    <xdr:ext cx="313932" cy="259045"/>
    <xdr:sp macro="" textlink="">
      <xdr:nvSpPr>
        <xdr:cNvPr id="314" name="テキスト ボックス 313"/>
        <xdr:cNvSpPr txBox="1"/>
      </xdr:nvSpPr>
      <xdr:spPr>
        <a:xfrm>
          <a:off x="8593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162243</xdr:rowOff>
    </xdr:from>
    <xdr:to>
      <xdr:col>41</xdr:col>
      <xdr:colOff>101600</xdr:colOff>
      <xdr:row>39</xdr:row>
      <xdr:rowOff>92393</xdr:rowOff>
    </xdr:to>
    <xdr:sp macro="" textlink="">
      <xdr:nvSpPr>
        <xdr:cNvPr id="315" name="楕円 314"/>
        <xdr:cNvSpPr/>
      </xdr:nvSpPr>
      <xdr:spPr>
        <a:xfrm>
          <a:off x="7810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83520</xdr:rowOff>
    </xdr:from>
    <xdr:ext cx="313932" cy="259045"/>
    <xdr:sp macro="" textlink="">
      <xdr:nvSpPr>
        <xdr:cNvPr id="316" name="テキスト ボックス 315"/>
        <xdr:cNvSpPr txBox="1"/>
      </xdr:nvSpPr>
      <xdr:spPr>
        <a:xfrm>
          <a:off x="7704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162243</xdr:rowOff>
    </xdr:from>
    <xdr:to>
      <xdr:col>36</xdr:col>
      <xdr:colOff>165100</xdr:colOff>
      <xdr:row>39</xdr:row>
      <xdr:rowOff>92393</xdr:rowOff>
    </xdr:to>
    <xdr:sp macro="" textlink="">
      <xdr:nvSpPr>
        <xdr:cNvPr id="317" name="楕円 316"/>
        <xdr:cNvSpPr/>
      </xdr:nvSpPr>
      <xdr:spPr>
        <a:xfrm>
          <a:off x="69215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83520</xdr:rowOff>
    </xdr:from>
    <xdr:ext cx="313932" cy="259045"/>
    <xdr:sp macro="" textlink="">
      <xdr:nvSpPr>
        <xdr:cNvPr id="318" name="テキスト ボックス 317"/>
        <xdr:cNvSpPr txBox="1"/>
      </xdr:nvSpPr>
      <xdr:spPr>
        <a:xfrm>
          <a:off x="6815333" y="6770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41118</xdr:rowOff>
    </xdr:from>
    <xdr:to>
      <xdr:col>54</xdr:col>
      <xdr:colOff>189865</xdr:colOff>
      <xdr:row>58</xdr:row>
      <xdr:rowOff>60714</xdr:rowOff>
    </xdr:to>
    <xdr:cxnSp macro="">
      <xdr:nvCxnSpPr>
        <xdr:cNvPr id="340" name="直線コネクタ 339"/>
        <xdr:cNvCxnSpPr/>
      </xdr:nvCxnSpPr>
      <xdr:spPr>
        <a:xfrm flipV="1">
          <a:off x="10475595" y="8613618"/>
          <a:ext cx="1270" cy="139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64541</xdr:rowOff>
    </xdr:from>
    <xdr:ext cx="534377" cy="259045"/>
    <xdr:sp macro="" textlink="">
      <xdr:nvSpPr>
        <xdr:cNvPr id="341" name="農林水産業費最小値テキスト"/>
        <xdr:cNvSpPr txBox="1"/>
      </xdr:nvSpPr>
      <xdr:spPr>
        <a:xfrm>
          <a:off x="10528300" y="1000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60714</xdr:rowOff>
    </xdr:from>
    <xdr:to>
      <xdr:col>55</xdr:col>
      <xdr:colOff>88900</xdr:colOff>
      <xdr:row>58</xdr:row>
      <xdr:rowOff>60714</xdr:rowOff>
    </xdr:to>
    <xdr:cxnSp macro="">
      <xdr:nvCxnSpPr>
        <xdr:cNvPr id="342" name="直線コネクタ 341"/>
        <xdr:cNvCxnSpPr/>
      </xdr:nvCxnSpPr>
      <xdr:spPr>
        <a:xfrm>
          <a:off x="10388600" y="1000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159245</xdr:rowOff>
    </xdr:from>
    <xdr:ext cx="599010" cy="259045"/>
    <xdr:sp macro="" textlink="">
      <xdr:nvSpPr>
        <xdr:cNvPr id="343" name="農林水産業費最大値テキスト"/>
        <xdr:cNvSpPr txBox="1"/>
      </xdr:nvSpPr>
      <xdr:spPr>
        <a:xfrm>
          <a:off x="10528300" y="838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41118</xdr:rowOff>
    </xdr:from>
    <xdr:to>
      <xdr:col>55</xdr:col>
      <xdr:colOff>88900</xdr:colOff>
      <xdr:row>50</xdr:row>
      <xdr:rowOff>41118</xdr:rowOff>
    </xdr:to>
    <xdr:cxnSp macro="">
      <xdr:nvCxnSpPr>
        <xdr:cNvPr id="344" name="直線コネクタ 343"/>
        <xdr:cNvCxnSpPr/>
      </xdr:nvCxnSpPr>
      <xdr:spPr>
        <a:xfrm>
          <a:off x="10388600" y="8613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30228</xdr:rowOff>
    </xdr:from>
    <xdr:to>
      <xdr:col>55</xdr:col>
      <xdr:colOff>0</xdr:colOff>
      <xdr:row>56</xdr:row>
      <xdr:rowOff>154655</xdr:rowOff>
    </xdr:to>
    <xdr:cxnSp macro="">
      <xdr:nvCxnSpPr>
        <xdr:cNvPr id="345" name="直線コネクタ 344"/>
        <xdr:cNvCxnSpPr/>
      </xdr:nvCxnSpPr>
      <xdr:spPr>
        <a:xfrm flipV="1">
          <a:off x="9639300" y="9631428"/>
          <a:ext cx="838200" cy="1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118795</xdr:rowOff>
    </xdr:from>
    <xdr:ext cx="599010" cy="259045"/>
    <xdr:sp macro="" textlink="">
      <xdr:nvSpPr>
        <xdr:cNvPr id="346" name="農林水産業費平均値テキスト"/>
        <xdr:cNvSpPr txBox="1"/>
      </xdr:nvSpPr>
      <xdr:spPr>
        <a:xfrm>
          <a:off x="10528300" y="9377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95918</xdr:rowOff>
    </xdr:from>
    <xdr:to>
      <xdr:col>55</xdr:col>
      <xdr:colOff>50800</xdr:colOff>
      <xdr:row>56</xdr:row>
      <xdr:rowOff>26068</xdr:rowOff>
    </xdr:to>
    <xdr:sp macro="" textlink="">
      <xdr:nvSpPr>
        <xdr:cNvPr id="347" name="フローチャート: 判断 346"/>
        <xdr:cNvSpPr/>
      </xdr:nvSpPr>
      <xdr:spPr>
        <a:xfrm>
          <a:off x="10426700" y="952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154655</xdr:rowOff>
    </xdr:from>
    <xdr:to>
      <xdr:col>50</xdr:col>
      <xdr:colOff>114300</xdr:colOff>
      <xdr:row>57</xdr:row>
      <xdr:rowOff>4968</xdr:rowOff>
    </xdr:to>
    <xdr:cxnSp macro="">
      <xdr:nvCxnSpPr>
        <xdr:cNvPr id="348" name="直線コネクタ 347"/>
        <xdr:cNvCxnSpPr/>
      </xdr:nvCxnSpPr>
      <xdr:spPr>
        <a:xfrm flipV="1">
          <a:off x="8750300" y="9755855"/>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69789</xdr:rowOff>
    </xdr:from>
    <xdr:to>
      <xdr:col>50</xdr:col>
      <xdr:colOff>165100</xdr:colOff>
      <xdr:row>55</xdr:row>
      <xdr:rowOff>171389</xdr:rowOff>
    </xdr:to>
    <xdr:sp macro="" textlink="">
      <xdr:nvSpPr>
        <xdr:cNvPr id="349" name="フローチャート: 判断 348"/>
        <xdr:cNvSpPr/>
      </xdr:nvSpPr>
      <xdr:spPr>
        <a:xfrm>
          <a:off x="9588500" y="94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16466</xdr:rowOff>
    </xdr:from>
    <xdr:ext cx="599010" cy="259045"/>
    <xdr:sp macro="" textlink="">
      <xdr:nvSpPr>
        <xdr:cNvPr id="350" name="テキスト ボックス 349"/>
        <xdr:cNvSpPr txBox="1"/>
      </xdr:nvSpPr>
      <xdr:spPr>
        <a:xfrm>
          <a:off x="9339795" y="927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4968</xdr:rowOff>
    </xdr:from>
    <xdr:to>
      <xdr:col>45</xdr:col>
      <xdr:colOff>177800</xdr:colOff>
      <xdr:row>57</xdr:row>
      <xdr:rowOff>53280</xdr:rowOff>
    </xdr:to>
    <xdr:cxnSp macro="">
      <xdr:nvCxnSpPr>
        <xdr:cNvPr id="351" name="直線コネクタ 350"/>
        <xdr:cNvCxnSpPr/>
      </xdr:nvCxnSpPr>
      <xdr:spPr>
        <a:xfrm flipV="1">
          <a:off x="7861300" y="9777618"/>
          <a:ext cx="889000" cy="4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113123</xdr:rowOff>
    </xdr:from>
    <xdr:to>
      <xdr:col>46</xdr:col>
      <xdr:colOff>38100</xdr:colOff>
      <xdr:row>56</xdr:row>
      <xdr:rowOff>43273</xdr:rowOff>
    </xdr:to>
    <xdr:sp macro="" textlink="">
      <xdr:nvSpPr>
        <xdr:cNvPr id="352" name="フローチャート: 判断 351"/>
        <xdr:cNvSpPr/>
      </xdr:nvSpPr>
      <xdr:spPr>
        <a:xfrm>
          <a:off x="8699500" y="954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59800</xdr:rowOff>
    </xdr:from>
    <xdr:ext cx="599010" cy="259045"/>
    <xdr:sp macro="" textlink="">
      <xdr:nvSpPr>
        <xdr:cNvPr id="353" name="テキスト ボックス 352"/>
        <xdr:cNvSpPr txBox="1"/>
      </xdr:nvSpPr>
      <xdr:spPr>
        <a:xfrm>
          <a:off x="8450795" y="93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145420</xdr:rowOff>
    </xdr:from>
    <xdr:to>
      <xdr:col>41</xdr:col>
      <xdr:colOff>50800</xdr:colOff>
      <xdr:row>57</xdr:row>
      <xdr:rowOff>53280</xdr:rowOff>
    </xdr:to>
    <xdr:cxnSp macro="">
      <xdr:nvCxnSpPr>
        <xdr:cNvPr id="354" name="直線コネクタ 353"/>
        <xdr:cNvCxnSpPr/>
      </xdr:nvCxnSpPr>
      <xdr:spPr>
        <a:xfrm>
          <a:off x="6972300" y="9746620"/>
          <a:ext cx="889000" cy="7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143687</xdr:rowOff>
    </xdr:from>
    <xdr:to>
      <xdr:col>41</xdr:col>
      <xdr:colOff>101600</xdr:colOff>
      <xdr:row>56</xdr:row>
      <xdr:rowOff>73837</xdr:rowOff>
    </xdr:to>
    <xdr:sp macro="" textlink="">
      <xdr:nvSpPr>
        <xdr:cNvPr id="355" name="フローチャート: 判断 354"/>
        <xdr:cNvSpPr/>
      </xdr:nvSpPr>
      <xdr:spPr>
        <a:xfrm>
          <a:off x="78105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90364</xdr:rowOff>
    </xdr:from>
    <xdr:ext cx="599010" cy="259045"/>
    <xdr:sp macro="" textlink="">
      <xdr:nvSpPr>
        <xdr:cNvPr id="356" name="テキスト ボックス 355"/>
        <xdr:cNvSpPr txBox="1"/>
      </xdr:nvSpPr>
      <xdr:spPr>
        <a:xfrm>
          <a:off x="7561795" y="934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121224</xdr:rowOff>
    </xdr:from>
    <xdr:to>
      <xdr:col>36</xdr:col>
      <xdr:colOff>165100</xdr:colOff>
      <xdr:row>56</xdr:row>
      <xdr:rowOff>51374</xdr:rowOff>
    </xdr:to>
    <xdr:sp macro="" textlink="">
      <xdr:nvSpPr>
        <xdr:cNvPr id="357" name="フローチャート: 判断 356"/>
        <xdr:cNvSpPr/>
      </xdr:nvSpPr>
      <xdr:spPr>
        <a:xfrm>
          <a:off x="6921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67901</xdr:rowOff>
    </xdr:from>
    <xdr:ext cx="599010" cy="259045"/>
    <xdr:sp macro="" textlink="">
      <xdr:nvSpPr>
        <xdr:cNvPr id="358" name="テキスト ボックス 357"/>
        <xdr:cNvSpPr txBox="1"/>
      </xdr:nvSpPr>
      <xdr:spPr>
        <a:xfrm>
          <a:off x="6672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150878</xdr:rowOff>
    </xdr:from>
    <xdr:to>
      <xdr:col>55</xdr:col>
      <xdr:colOff>50800</xdr:colOff>
      <xdr:row>56</xdr:row>
      <xdr:rowOff>81028</xdr:rowOff>
    </xdr:to>
    <xdr:sp macro="" textlink="">
      <xdr:nvSpPr>
        <xdr:cNvPr id="364" name="楕円 363"/>
        <xdr:cNvSpPr/>
      </xdr:nvSpPr>
      <xdr:spPr>
        <a:xfrm>
          <a:off x="10426700" y="958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129305</xdr:rowOff>
    </xdr:from>
    <xdr:ext cx="534377" cy="259045"/>
    <xdr:sp macro="" textlink="">
      <xdr:nvSpPr>
        <xdr:cNvPr id="365" name="農林水産業費該当値テキスト"/>
        <xdr:cNvSpPr txBox="1"/>
      </xdr:nvSpPr>
      <xdr:spPr>
        <a:xfrm>
          <a:off x="10528300" y="955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103855</xdr:rowOff>
    </xdr:from>
    <xdr:to>
      <xdr:col>50</xdr:col>
      <xdr:colOff>165100</xdr:colOff>
      <xdr:row>57</xdr:row>
      <xdr:rowOff>34005</xdr:rowOff>
    </xdr:to>
    <xdr:sp macro="" textlink="">
      <xdr:nvSpPr>
        <xdr:cNvPr id="366" name="楕円 365"/>
        <xdr:cNvSpPr/>
      </xdr:nvSpPr>
      <xdr:spPr>
        <a:xfrm>
          <a:off x="9588500" y="97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25132</xdr:rowOff>
    </xdr:from>
    <xdr:ext cx="534377" cy="259045"/>
    <xdr:sp macro="" textlink="">
      <xdr:nvSpPr>
        <xdr:cNvPr id="367" name="テキスト ボックス 366"/>
        <xdr:cNvSpPr txBox="1"/>
      </xdr:nvSpPr>
      <xdr:spPr>
        <a:xfrm>
          <a:off x="9372111" y="979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125618</xdr:rowOff>
    </xdr:from>
    <xdr:to>
      <xdr:col>46</xdr:col>
      <xdr:colOff>38100</xdr:colOff>
      <xdr:row>57</xdr:row>
      <xdr:rowOff>55768</xdr:rowOff>
    </xdr:to>
    <xdr:sp macro="" textlink="">
      <xdr:nvSpPr>
        <xdr:cNvPr id="368" name="楕円 367"/>
        <xdr:cNvSpPr/>
      </xdr:nvSpPr>
      <xdr:spPr>
        <a:xfrm>
          <a:off x="8699500" y="972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46895</xdr:rowOff>
    </xdr:from>
    <xdr:ext cx="534377" cy="259045"/>
    <xdr:sp macro="" textlink="">
      <xdr:nvSpPr>
        <xdr:cNvPr id="369" name="テキスト ボックス 368"/>
        <xdr:cNvSpPr txBox="1"/>
      </xdr:nvSpPr>
      <xdr:spPr>
        <a:xfrm>
          <a:off x="8483111" y="981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2480</xdr:rowOff>
    </xdr:from>
    <xdr:to>
      <xdr:col>41</xdr:col>
      <xdr:colOff>101600</xdr:colOff>
      <xdr:row>57</xdr:row>
      <xdr:rowOff>104080</xdr:rowOff>
    </xdr:to>
    <xdr:sp macro="" textlink="">
      <xdr:nvSpPr>
        <xdr:cNvPr id="370" name="楕円 369"/>
        <xdr:cNvSpPr/>
      </xdr:nvSpPr>
      <xdr:spPr>
        <a:xfrm>
          <a:off x="7810500" y="977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95207</xdr:rowOff>
    </xdr:from>
    <xdr:ext cx="534377" cy="259045"/>
    <xdr:sp macro="" textlink="">
      <xdr:nvSpPr>
        <xdr:cNvPr id="371" name="テキスト ボックス 370"/>
        <xdr:cNvSpPr txBox="1"/>
      </xdr:nvSpPr>
      <xdr:spPr>
        <a:xfrm>
          <a:off x="7594111" y="986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94620</xdr:rowOff>
    </xdr:from>
    <xdr:to>
      <xdr:col>36</xdr:col>
      <xdr:colOff>165100</xdr:colOff>
      <xdr:row>57</xdr:row>
      <xdr:rowOff>24770</xdr:rowOff>
    </xdr:to>
    <xdr:sp macro="" textlink="">
      <xdr:nvSpPr>
        <xdr:cNvPr id="372" name="楕円 371"/>
        <xdr:cNvSpPr/>
      </xdr:nvSpPr>
      <xdr:spPr>
        <a:xfrm>
          <a:off x="6921500" y="96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15897</xdr:rowOff>
    </xdr:from>
    <xdr:ext cx="534377" cy="259045"/>
    <xdr:sp macro="" textlink="">
      <xdr:nvSpPr>
        <xdr:cNvPr id="373" name="テキスト ボックス 372"/>
        <xdr:cNvSpPr txBox="1"/>
      </xdr:nvSpPr>
      <xdr:spPr>
        <a:xfrm>
          <a:off x="6705111" y="978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107394</xdr:rowOff>
    </xdr:from>
    <xdr:to>
      <xdr:col>54</xdr:col>
      <xdr:colOff>189865</xdr:colOff>
      <xdr:row>78</xdr:row>
      <xdr:rowOff>129705</xdr:rowOff>
    </xdr:to>
    <xdr:cxnSp macro="">
      <xdr:nvCxnSpPr>
        <xdr:cNvPr id="395" name="直線コネクタ 394"/>
        <xdr:cNvCxnSpPr/>
      </xdr:nvCxnSpPr>
      <xdr:spPr>
        <a:xfrm flipV="1">
          <a:off x="10475595" y="12451794"/>
          <a:ext cx="1270" cy="105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133532</xdr:rowOff>
    </xdr:from>
    <xdr:ext cx="469744" cy="259045"/>
    <xdr:sp macro="" textlink="">
      <xdr:nvSpPr>
        <xdr:cNvPr id="396" name="商工費最小値テキスト"/>
        <xdr:cNvSpPr txBox="1"/>
      </xdr:nvSpPr>
      <xdr:spPr>
        <a:xfrm>
          <a:off x="10528300" y="1350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129705</xdr:rowOff>
    </xdr:from>
    <xdr:to>
      <xdr:col>55</xdr:col>
      <xdr:colOff>88900</xdr:colOff>
      <xdr:row>78</xdr:row>
      <xdr:rowOff>129705</xdr:rowOff>
    </xdr:to>
    <xdr:cxnSp macro="">
      <xdr:nvCxnSpPr>
        <xdr:cNvPr id="397" name="直線コネクタ 396"/>
        <xdr:cNvCxnSpPr/>
      </xdr:nvCxnSpPr>
      <xdr:spPr>
        <a:xfrm>
          <a:off x="10388600" y="135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54071</xdr:rowOff>
    </xdr:from>
    <xdr:ext cx="599010" cy="259045"/>
    <xdr:sp macro="" textlink="">
      <xdr:nvSpPr>
        <xdr:cNvPr id="398" name="商工費最大値テキスト"/>
        <xdr:cNvSpPr txBox="1"/>
      </xdr:nvSpPr>
      <xdr:spPr>
        <a:xfrm>
          <a:off x="10528300" y="1222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232,066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107394</xdr:rowOff>
    </xdr:from>
    <xdr:to>
      <xdr:col>55</xdr:col>
      <xdr:colOff>88900</xdr:colOff>
      <xdr:row>72</xdr:row>
      <xdr:rowOff>107394</xdr:rowOff>
    </xdr:to>
    <xdr:cxnSp macro="">
      <xdr:nvCxnSpPr>
        <xdr:cNvPr id="399" name="直線コネクタ 398"/>
        <xdr:cNvCxnSpPr/>
      </xdr:nvCxnSpPr>
      <xdr:spPr>
        <a:xfrm>
          <a:off x="10388600" y="1245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151606</xdr:rowOff>
    </xdr:from>
    <xdr:to>
      <xdr:col>55</xdr:col>
      <xdr:colOff>0</xdr:colOff>
      <xdr:row>78</xdr:row>
      <xdr:rowOff>33460</xdr:rowOff>
    </xdr:to>
    <xdr:cxnSp macro="">
      <xdr:nvCxnSpPr>
        <xdr:cNvPr id="400" name="直線コネクタ 399"/>
        <xdr:cNvCxnSpPr/>
      </xdr:nvCxnSpPr>
      <xdr:spPr>
        <a:xfrm>
          <a:off x="9639300" y="13353256"/>
          <a:ext cx="838200" cy="5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83225</xdr:rowOff>
    </xdr:from>
    <xdr:ext cx="534377" cy="259045"/>
    <xdr:sp macro="" textlink="">
      <xdr:nvSpPr>
        <xdr:cNvPr id="401" name="商工費平均値テキスト"/>
        <xdr:cNvSpPr txBox="1"/>
      </xdr:nvSpPr>
      <xdr:spPr>
        <a:xfrm>
          <a:off x="10528300" y="1311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60348</xdr:rowOff>
    </xdr:from>
    <xdr:to>
      <xdr:col>55</xdr:col>
      <xdr:colOff>50800</xdr:colOff>
      <xdr:row>77</xdr:row>
      <xdr:rowOff>161948</xdr:rowOff>
    </xdr:to>
    <xdr:sp macro="" textlink="">
      <xdr:nvSpPr>
        <xdr:cNvPr id="402" name="フローチャート: 判断 401"/>
        <xdr:cNvSpPr/>
      </xdr:nvSpPr>
      <xdr:spPr>
        <a:xfrm>
          <a:off x="104267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151606</xdr:rowOff>
    </xdr:from>
    <xdr:to>
      <xdr:col>50</xdr:col>
      <xdr:colOff>114300</xdr:colOff>
      <xdr:row>78</xdr:row>
      <xdr:rowOff>25126</xdr:rowOff>
    </xdr:to>
    <xdr:cxnSp macro="">
      <xdr:nvCxnSpPr>
        <xdr:cNvPr id="403" name="直線コネクタ 402"/>
        <xdr:cNvCxnSpPr/>
      </xdr:nvCxnSpPr>
      <xdr:spPr>
        <a:xfrm flipV="1">
          <a:off x="8750300" y="13353256"/>
          <a:ext cx="8890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42132</xdr:rowOff>
    </xdr:from>
    <xdr:to>
      <xdr:col>50</xdr:col>
      <xdr:colOff>165100</xdr:colOff>
      <xdr:row>77</xdr:row>
      <xdr:rowOff>143732</xdr:rowOff>
    </xdr:to>
    <xdr:sp macro="" textlink="">
      <xdr:nvSpPr>
        <xdr:cNvPr id="404" name="フローチャート: 判断 403"/>
        <xdr:cNvSpPr/>
      </xdr:nvSpPr>
      <xdr:spPr>
        <a:xfrm>
          <a:off x="9588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160259</xdr:rowOff>
    </xdr:from>
    <xdr:ext cx="534377" cy="259045"/>
    <xdr:sp macro="" textlink="">
      <xdr:nvSpPr>
        <xdr:cNvPr id="405" name="テキスト ボックス 404"/>
        <xdr:cNvSpPr txBox="1"/>
      </xdr:nvSpPr>
      <xdr:spPr>
        <a:xfrm>
          <a:off x="9372111" y="1301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25126</xdr:rowOff>
    </xdr:from>
    <xdr:to>
      <xdr:col>45</xdr:col>
      <xdr:colOff>177800</xdr:colOff>
      <xdr:row>78</xdr:row>
      <xdr:rowOff>63850</xdr:rowOff>
    </xdr:to>
    <xdr:cxnSp macro="">
      <xdr:nvCxnSpPr>
        <xdr:cNvPr id="406" name="直線コネクタ 405"/>
        <xdr:cNvCxnSpPr/>
      </xdr:nvCxnSpPr>
      <xdr:spPr>
        <a:xfrm flipV="1">
          <a:off x="7861300" y="13398226"/>
          <a:ext cx="889000" cy="3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65565</xdr:rowOff>
    </xdr:from>
    <xdr:to>
      <xdr:col>46</xdr:col>
      <xdr:colOff>38100</xdr:colOff>
      <xdr:row>77</xdr:row>
      <xdr:rowOff>167165</xdr:rowOff>
    </xdr:to>
    <xdr:sp macro="" textlink="">
      <xdr:nvSpPr>
        <xdr:cNvPr id="407" name="フローチャート: 判断 406"/>
        <xdr:cNvSpPr/>
      </xdr:nvSpPr>
      <xdr:spPr>
        <a:xfrm>
          <a:off x="8699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12242</xdr:rowOff>
    </xdr:from>
    <xdr:ext cx="534377" cy="259045"/>
    <xdr:sp macro="" textlink="">
      <xdr:nvSpPr>
        <xdr:cNvPr id="408" name="テキスト ボックス 407"/>
        <xdr:cNvSpPr txBox="1"/>
      </xdr:nvSpPr>
      <xdr:spPr>
        <a:xfrm>
          <a:off x="8483111" y="13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46985</xdr:rowOff>
    </xdr:from>
    <xdr:to>
      <xdr:col>41</xdr:col>
      <xdr:colOff>50800</xdr:colOff>
      <xdr:row>78</xdr:row>
      <xdr:rowOff>63850</xdr:rowOff>
    </xdr:to>
    <xdr:cxnSp macro="">
      <xdr:nvCxnSpPr>
        <xdr:cNvPr id="409" name="直線コネクタ 408"/>
        <xdr:cNvCxnSpPr/>
      </xdr:nvCxnSpPr>
      <xdr:spPr>
        <a:xfrm>
          <a:off x="6972300" y="13420085"/>
          <a:ext cx="889000" cy="16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45901</xdr:rowOff>
    </xdr:from>
    <xdr:to>
      <xdr:col>41</xdr:col>
      <xdr:colOff>101600</xdr:colOff>
      <xdr:row>77</xdr:row>
      <xdr:rowOff>147501</xdr:rowOff>
    </xdr:to>
    <xdr:sp macro="" textlink="">
      <xdr:nvSpPr>
        <xdr:cNvPr id="410" name="フローチャート: 判断 409"/>
        <xdr:cNvSpPr/>
      </xdr:nvSpPr>
      <xdr:spPr>
        <a:xfrm>
          <a:off x="7810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164028</xdr:rowOff>
    </xdr:from>
    <xdr:ext cx="534377" cy="259045"/>
    <xdr:sp macro="" textlink="">
      <xdr:nvSpPr>
        <xdr:cNvPr id="411" name="テキスト ボックス 410"/>
        <xdr:cNvSpPr txBox="1"/>
      </xdr:nvSpPr>
      <xdr:spPr>
        <a:xfrm>
          <a:off x="7594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132069</xdr:rowOff>
    </xdr:from>
    <xdr:to>
      <xdr:col>36</xdr:col>
      <xdr:colOff>165100</xdr:colOff>
      <xdr:row>78</xdr:row>
      <xdr:rowOff>62219</xdr:rowOff>
    </xdr:to>
    <xdr:sp macro="" textlink="">
      <xdr:nvSpPr>
        <xdr:cNvPr id="412" name="フローチャート: 判断 411"/>
        <xdr:cNvSpPr/>
      </xdr:nvSpPr>
      <xdr:spPr>
        <a:xfrm>
          <a:off x="6921500" y="1333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78746</xdr:rowOff>
    </xdr:from>
    <xdr:ext cx="534377" cy="259045"/>
    <xdr:sp macro="" textlink="">
      <xdr:nvSpPr>
        <xdr:cNvPr id="413" name="テキスト ボックス 412"/>
        <xdr:cNvSpPr txBox="1"/>
      </xdr:nvSpPr>
      <xdr:spPr>
        <a:xfrm>
          <a:off x="6705111" y="1310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154110</xdr:rowOff>
    </xdr:from>
    <xdr:to>
      <xdr:col>55</xdr:col>
      <xdr:colOff>50800</xdr:colOff>
      <xdr:row>78</xdr:row>
      <xdr:rowOff>84260</xdr:rowOff>
    </xdr:to>
    <xdr:sp macro="" textlink="">
      <xdr:nvSpPr>
        <xdr:cNvPr id="419" name="楕円 418"/>
        <xdr:cNvSpPr/>
      </xdr:nvSpPr>
      <xdr:spPr>
        <a:xfrm>
          <a:off x="10426700" y="133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69037</xdr:rowOff>
    </xdr:from>
    <xdr:ext cx="534377" cy="259045"/>
    <xdr:sp macro="" textlink="">
      <xdr:nvSpPr>
        <xdr:cNvPr id="420" name="商工費該当値テキスト"/>
        <xdr:cNvSpPr txBox="1"/>
      </xdr:nvSpPr>
      <xdr:spPr>
        <a:xfrm>
          <a:off x="10528300" y="132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100806</xdr:rowOff>
    </xdr:from>
    <xdr:to>
      <xdr:col>50</xdr:col>
      <xdr:colOff>165100</xdr:colOff>
      <xdr:row>78</xdr:row>
      <xdr:rowOff>30956</xdr:rowOff>
    </xdr:to>
    <xdr:sp macro="" textlink="">
      <xdr:nvSpPr>
        <xdr:cNvPr id="421" name="楕円 420"/>
        <xdr:cNvSpPr/>
      </xdr:nvSpPr>
      <xdr:spPr>
        <a:xfrm>
          <a:off x="9588500" y="1330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22083</xdr:rowOff>
    </xdr:from>
    <xdr:ext cx="534377" cy="259045"/>
    <xdr:sp macro="" textlink="">
      <xdr:nvSpPr>
        <xdr:cNvPr id="422" name="テキスト ボックス 421"/>
        <xdr:cNvSpPr txBox="1"/>
      </xdr:nvSpPr>
      <xdr:spPr>
        <a:xfrm>
          <a:off x="9372111" y="1339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145776</xdr:rowOff>
    </xdr:from>
    <xdr:to>
      <xdr:col>46</xdr:col>
      <xdr:colOff>38100</xdr:colOff>
      <xdr:row>78</xdr:row>
      <xdr:rowOff>75926</xdr:rowOff>
    </xdr:to>
    <xdr:sp macro="" textlink="">
      <xdr:nvSpPr>
        <xdr:cNvPr id="423" name="楕円 422"/>
        <xdr:cNvSpPr/>
      </xdr:nvSpPr>
      <xdr:spPr>
        <a:xfrm>
          <a:off x="8699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67053</xdr:rowOff>
    </xdr:from>
    <xdr:ext cx="534377" cy="259045"/>
    <xdr:sp macro="" textlink="">
      <xdr:nvSpPr>
        <xdr:cNvPr id="424" name="テキスト ボックス 423"/>
        <xdr:cNvSpPr txBox="1"/>
      </xdr:nvSpPr>
      <xdr:spPr>
        <a:xfrm>
          <a:off x="8483111" y="134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13050</xdr:rowOff>
    </xdr:from>
    <xdr:to>
      <xdr:col>41</xdr:col>
      <xdr:colOff>101600</xdr:colOff>
      <xdr:row>78</xdr:row>
      <xdr:rowOff>114650</xdr:rowOff>
    </xdr:to>
    <xdr:sp macro="" textlink="">
      <xdr:nvSpPr>
        <xdr:cNvPr id="425" name="楕円 424"/>
        <xdr:cNvSpPr/>
      </xdr:nvSpPr>
      <xdr:spPr>
        <a:xfrm>
          <a:off x="7810500" y="133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105777</xdr:rowOff>
    </xdr:from>
    <xdr:ext cx="534377" cy="259045"/>
    <xdr:sp macro="" textlink="">
      <xdr:nvSpPr>
        <xdr:cNvPr id="426" name="テキスト ボックス 425"/>
        <xdr:cNvSpPr txBox="1"/>
      </xdr:nvSpPr>
      <xdr:spPr>
        <a:xfrm>
          <a:off x="7594111" y="1347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167635</xdr:rowOff>
    </xdr:from>
    <xdr:to>
      <xdr:col>36</xdr:col>
      <xdr:colOff>165100</xdr:colOff>
      <xdr:row>78</xdr:row>
      <xdr:rowOff>97785</xdr:rowOff>
    </xdr:to>
    <xdr:sp macro="" textlink="">
      <xdr:nvSpPr>
        <xdr:cNvPr id="427" name="楕円 426"/>
        <xdr:cNvSpPr/>
      </xdr:nvSpPr>
      <xdr:spPr>
        <a:xfrm>
          <a:off x="6921500" y="133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88912</xdr:rowOff>
    </xdr:from>
    <xdr:ext cx="534377" cy="259045"/>
    <xdr:sp macro="" textlink="">
      <xdr:nvSpPr>
        <xdr:cNvPr id="428" name="テキスト ボックス 427"/>
        <xdr:cNvSpPr txBox="1"/>
      </xdr:nvSpPr>
      <xdr:spPr>
        <a:xfrm>
          <a:off x="6705111" y="134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85275</xdr:rowOff>
    </xdr:from>
    <xdr:to>
      <xdr:col>54</xdr:col>
      <xdr:colOff>189865</xdr:colOff>
      <xdr:row>98</xdr:row>
      <xdr:rowOff>12306</xdr:rowOff>
    </xdr:to>
    <xdr:cxnSp macro="">
      <xdr:nvCxnSpPr>
        <xdr:cNvPr id="450" name="直線コネクタ 449"/>
        <xdr:cNvCxnSpPr/>
      </xdr:nvCxnSpPr>
      <xdr:spPr>
        <a:xfrm flipV="1">
          <a:off x="10475595" y="15858675"/>
          <a:ext cx="1270" cy="955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16133</xdr:rowOff>
    </xdr:from>
    <xdr:ext cx="534377" cy="259045"/>
    <xdr:sp macro="" textlink="">
      <xdr:nvSpPr>
        <xdr:cNvPr id="451" name="土木費最小値テキスト"/>
        <xdr:cNvSpPr txBox="1"/>
      </xdr:nvSpPr>
      <xdr:spPr>
        <a:xfrm>
          <a:off x="10528300" y="168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12306</xdr:rowOff>
    </xdr:from>
    <xdr:to>
      <xdr:col>55</xdr:col>
      <xdr:colOff>88900</xdr:colOff>
      <xdr:row>98</xdr:row>
      <xdr:rowOff>12306</xdr:rowOff>
    </xdr:to>
    <xdr:cxnSp macro="">
      <xdr:nvCxnSpPr>
        <xdr:cNvPr id="452" name="直線コネクタ 451"/>
        <xdr:cNvCxnSpPr/>
      </xdr:nvCxnSpPr>
      <xdr:spPr>
        <a:xfrm>
          <a:off x="10388600" y="168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31952</xdr:rowOff>
    </xdr:from>
    <xdr:ext cx="599010" cy="259045"/>
    <xdr:sp macro="" textlink="">
      <xdr:nvSpPr>
        <xdr:cNvPr id="453" name="土木費最大値テキスト"/>
        <xdr:cNvSpPr txBox="1"/>
      </xdr:nvSpPr>
      <xdr:spPr>
        <a:xfrm>
          <a:off x="10528300" y="156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236,904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85275</xdr:rowOff>
    </xdr:from>
    <xdr:to>
      <xdr:col>55</xdr:col>
      <xdr:colOff>88900</xdr:colOff>
      <xdr:row>92</xdr:row>
      <xdr:rowOff>85275</xdr:rowOff>
    </xdr:to>
    <xdr:cxnSp macro="">
      <xdr:nvCxnSpPr>
        <xdr:cNvPr id="454" name="直線コネクタ 453"/>
        <xdr:cNvCxnSpPr/>
      </xdr:nvCxnSpPr>
      <xdr:spPr>
        <a:xfrm>
          <a:off x="10388600" y="15858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160868</xdr:rowOff>
    </xdr:from>
    <xdr:to>
      <xdr:col>55</xdr:col>
      <xdr:colOff>0</xdr:colOff>
      <xdr:row>95</xdr:row>
      <xdr:rowOff>28107</xdr:rowOff>
    </xdr:to>
    <xdr:cxnSp macro="">
      <xdr:nvCxnSpPr>
        <xdr:cNvPr id="455" name="直線コネクタ 454"/>
        <xdr:cNvCxnSpPr/>
      </xdr:nvCxnSpPr>
      <xdr:spPr>
        <a:xfrm flipV="1">
          <a:off x="9639300" y="16277168"/>
          <a:ext cx="838200" cy="3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65223</xdr:rowOff>
    </xdr:from>
    <xdr:ext cx="599010" cy="259045"/>
    <xdr:sp macro="" textlink="">
      <xdr:nvSpPr>
        <xdr:cNvPr id="456" name="土木費平均値テキスト"/>
        <xdr:cNvSpPr txBox="1"/>
      </xdr:nvSpPr>
      <xdr:spPr>
        <a:xfrm>
          <a:off x="10528300" y="16352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86796</xdr:rowOff>
    </xdr:from>
    <xdr:to>
      <xdr:col>55</xdr:col>
      <xdr:colOff>50800</xdr:colOff>
      <xdr:row>96</xdr:row>
      <xdr:rowOff>16946</xdr:rowOff>
    </xdr:to>
    <xdr:sp macro="" textlink="">
      <xdr:nvSpPr>
        <xdr:cNvPr id="457" name="フローチャート: 判断 456"/>
        <xdr:cNvSpPr/>
      </xdr:nvSpPr>
      <xdr:spPr>
        <a:xfrm>
          <a:off x="104267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28107</xdr:rowOff>
    </xdr:from>
    <xdr:to>
      <xdr:col>50</xdr:col>
      <xdr:colOff>114300</xdr:colOff>
      <xdr:row>95</xdr:row>
      <xdr:rowOff>62698</xdr:rowOff>
    </xdr:to>
    <xdr:cxnSp macro="">
      <xdr:nvCxnSpPr>
        <xdr:cNvPr id="458" name="直線コネクタ 457"/>
        <xdr:cNvCxnSpPr/>
      </xdr:nvCxnSpPr>
      <xdr:spPr>
        <a:xfrm flipV="1">
          <a:off x="8750300" y="16315857"/>
          <a:ext cx="889000" cy="3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107307</xdr:rowOff>
    </xdr:from>
    <xdr:to>
      <xdr:col>50</xdr:col>
      <xdr:colOff>165100</xdr:colOff>
      <xdr:row>96</xdr:row>
      <xdr:rowOff>37457</xdr:rowOff>
    </xdr:to>
    <xdr:sp macro="" textlink="">
      <xdr:nvSpPr>
        <xdr:cNvPr id="459" name="フローチャート: 判断 458"/>
        <xdr:cNvSpPr/>
      </xdr:nvSpPr>
      <xdr:spPr>
        <a:xfrm>
          <a:off x="9588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28584</xdr:rowOff>
    </xdr:from>
    <xdr:ext cx="599010" cy="259045"/>
    <xdr:sp macro="" textlink="">
      <xdr:nvSpPr>
        <xdr:cNvPr id="460" name="テキスト ボックス 459"/>
        <xdr:cNvSpPr txBox="1"/>
      </xdr:nvSpPr>
      <xdr:spPr>
        <a:xfrm>
          <a:off x="9339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40863</xdr:rowOff>
    </xdr:from>
    <xdr:to>
      <xdr:col>45</xdr:col>
      <xdr:colOff>177800</xdr:colOff>
      <xdr:row>95</xdr:row>
      <xdr:rowOff>62698</xdr:rowOff>
    </xdr:to>
    <xdr:cxnSp macro="">
      <xdr:nvCxnSpPr>
        <xdr:cNvPr id="461" name="直線コネクタ 460"/>
        <xdr:cNvCxnSpPr/>
      </xdr:nvCxnSpPr>
      <xdr:spPr>
        <a:xfrm>
          <a:off x="7861300" y="16328613"/>
          <a:ext cx="889000" cy="2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123117</xdr:rowOff>
    </xdr:from>
    <xdr:to>
      <xdr:col>46</xdr:col>
      <xdr:colOff>38100</xdr:colOff>
      <xdr:row>96</xdr:row>
      <xdr:rowOff>53267</xdr:rowOff>
    </xdr:to>
    <xdr:sp macro="" textlink="">
      <xdr:nvSpPr>
        <xdr:cNvPr id="462" name="フローチャート: 判断 461"/>
        <xdr:cNvSpPr/>
      </xdr:nvSpPr>
      <xdr:spPr>
        <a:xfrm>
          <a:off x="8699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44394</xdr:rowOff>
    </xdr:from>
    <xdr:ext cx="599010" cy="259045"/>
    <xdr:sp macro="" textlink="">
      <xdr:nvSpPr>
        <xdr:cNvPr id="463" name="テキスト ボックス 462"/>
        <xdr:cNvSpPr txBox="1"/>
      </xdr:nvSpPr>
      <xdr:spPr>
        <a:xfrm>
          <a:off x="8450795" y="1650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40863</xdr:rowOff>
    </xdr:from>
    <xdr:to>
      <xdr:col>41</xdr:col>
      <xdr:colOff>50800</xdr:colOff>
      <xdr:row>96</xdr:row>
      <xdr:rowOff>12316</xdr:rowOff>
    </xdr:to>
    <xdr:cxnSp macro="">
      <xdr:nvCxnSpPr>
        <xdr:cNvPr id="464" name="直線コネクタ 463"/>
        <xdr:cNvCxnSpPr/>
      </xdr:nvCxnSpPr>
      <xdr:spPr>
        <a:xfrm flipV="1">
          <a:off x="6972300" y="16328613"/>
          <a:ext cx="889000" cy="14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146754</xdr:rowOff>
    </xdr:from>
    <xdr:to>
      <xdr:col>41</xdr:col>
      <xdr:colOff>101600</xdr:colOff>
      <xdr:row>96</xdr:row>
      <xdr:rowOff>76904</xdr:rowOff>
    </xdr:to>
    <xdr:sp macro="" textlink="">
      <xdr:nvSpPr>
        <xdr:cNvPr id="465" name="フローチャート: 判断 464"/>
        <xdr:cNvSpPr/>
      </xdr:nvSpPr>
      <xdr:spPr>
        <a:xfrm>
          <a:off x="7810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68031</xdr:rowOff>
    </xdr:from>
    <xdr:ext cx="534377" cy="259045"/>
    <xdr:sp macro="" textlink="">
      <xdr:nvSpPr>
        <xdr:cNvPr id="466" name="テキスト ボックス 465"/>
        <xdr:cNvSpPr txBox="1"/>
      </xdr:nvSpPr>
      <xdr:spPr>
        <a:xfrm>
          <a:off x="7594111" y="1652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153997</xdr:rowOff>
    </xdr:from>
    <xdr:to>
      <xdr:col>36</xdr:col>
      <xdr:colOff>165100</xdr:colOff>
      <xdr:row>96</xdr:row>
      <xdr:rowOff>84147</xdr:rowOff>
    </xdr:to>
    <xdr:sp macro="" textlink="">
      <xdr:nvSpPr>
        <xdr:cNvPr id="467" name="フローチャート: 判断 466"/>
        <xdr:cNvSpPr/>
      </xdr:nvSpPr>
      <xdr:spPr>
        <a:xfrm>
          <a:off x="6921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75274</xdr:rowOff>
    </xdr:from>
    <xdr:ext cx="534377" cy="259045"/>
    <xdr:sp macro="" textlink="">
      <xdr:nvSpPr>
        <xdr:cNvPr id="468" name="テキスト ボックス 467"/>
        <xdr:cNvSpPr txBox="1"/>
      </xdr:nvSpPr>
      <xdr:spPr>
        <a:xfrm>
          <a:off x="6705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110068</xdr:rowOff>
    </xdr:from>
    <xdr:to>
      <xdr:col>55</xdr:col>
      <xdr:colOff>50800</xdr:colOff>
      <xdr:row>95</xdr:row>
      <xdr:rowOff>40218</xdr:rowOff>
    </xdr:to>
    <xdr:sp macro="" textlink="">
      <xdr:nvSpPr>
        <xdr:cNvPr id="474" name="楕円 473"/>
        <xdr:cNvSpPr/>
      </xdr:nvSpPr>
      <xdr:spPr>
        <a:xfrm>
          <a:off x="10426700" y="162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132945</xdr:rowOff>
    </xdr:from>
    <xdr:ext cx="599010" cy="259045"/>
    <xdr:sp macro="" textlink="">
      <xdr:nvSpPr>
        <xdr:cNvPr id="475" name="土木費該当値テキスト"/>
        <xdr:cNvSpPr txBox="1"/>
      </xdr:nvSpPr>
      <xdr:spPr>
        <a:xfrm>
          <a:off x="10528300" y="1607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148757</xdr:rowOff>
    </xdr:from>
    <xdr:to>
      <xdr:col>50</xdr:col>
      <xdr:colOff>165100</xdr:colOff>
      <xdr:row>95</xdr:row>
      <xdr:rowOff>78907</xdr:rowOff>
    </xdr:to>
    <xdr:sp macro="" textlink="">
      <xdr:nvSpPr>
        <xdr:cNvPr id="476" name="楕円 475"/>
        <xdr:cNvSpPr/>
      </xdr:nvSpPr>
      <xdr:spPr>
        <a:xfrm>
          <a:off x="9588500" y="162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95434</xdr:rowOff>
    </xdr:from>
    <xdr:ext cx="599010" cy="259045"/>
    <xdr:sp macro="" textlink="">
      <xdr:nvSpPr>
        <xdr:cNvPr id="477" name="テキスト ボックス 476"/>
        <xdr:cNvSpPr txBox="1"/>
      </xdr:nvSpPr>
      <xdr:spPr>
        <a:xfrm>
          <a:off x="9339795" y="1604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11898</xdr:rowOff>
    </xdr:from>
    <xdr:to>
      <xdr:col>46</xdr:col>
      <xdr:colOff>38100</xdr:colOff>
      <xdr:row>95</xdr:row>
      <xdr:rowOff>113498</xdr:rowOff>
    </xdr:to>
    <xdr:sp macro="" textlink="">
      <xdr:nvSpPr>
        <xdr:cNvPr id="478" name="楕円 477"/>
        <xdr:cNvSpPr/>
      </xdr:nvSpPr>
      <xdr:spPr>
        <a:xfrm>
          <a:off x="8699500" y="1629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130025</xdr:rowOff>
    </xdr:from>
    <xdr:ext cx="599010" cy="259045"/>
    <xdr:sp macro="" textlink="">
      <xdr:nvSpPr>
        <xdr:cNvPr id="479" name="テキスト ボックス 478"/>
        <xdr:cNvSpPr txBox="1"/>
      </xdr:nvSpPr>
      <xdr:spPr>
        <a:xfrm>
          <a:off x="8450795" y="1607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161513</xdr:rowOff>
    </xdr:from>
    <xdr:to>
      <xdr:col>41</xdr:col>
      <xdr:colOff>101600</xdr:colOff>
      <xdr:row>95</xdr:row>
      <xdr:rowOff>91663</xdr:rowOff>
    </xdr:to>
    <xdr:sp macro="" textlink="">
      <xdr:nvSpPr>
        <xdr:cNvPr id="480" name="楕円 479"/>
        <xdr:cNvSpPr/>
      </xdr:nvSpPr>
      <xdr:spPr>
        <a:xfrm>
          <a:off x="7810500" y="162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108190</xdr:rowOff>
    </xdr:from>
    <xdr:ext cx="599010" cy="259045"/>
    <xdr:sp macro="" textlink="">
      <xdr:nvSpPr>
        <xdr:cNvPr id="481" name="テキスト ボックス 480"/>
        <xdr:cNvSpPr txBox="1"/>
      </xdr:nvSpPr>
      <xdr:spPr>
        <a:xfrm>
          <a:off x="7561795" y="1605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132966</xdr:rowOff>
    </xdr:from>
    <xdr:to>
      <xdr:col>36</xdr:col>
      <xdr:colOff>165100</xdr:colOff>
      <xdr:row>96</xdr:row>
      <xdr:rowOff>63116</xdr:rowOff>
    </xdr:to>
    <xdr:sp macro="" textlink="">
      <xdr:nvSpPr>
        <xdr:cNvPr id="482" name="楕円 481"/>
        <xdr:cNvSpPr/>
      </xdr:nvSpPr>
      <xdr:spPr>
        <a:xfrm>
          <a:off x="6921500" y="1642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79643</xdr:rowOff>
    </xdr:from>
    <xdr:ext cx="599010" cy="259045"/>
    <xdr:sp macro="" textlink="">
      <xdr:nvSpPr>
        <xdr:cNvPr id="483" name="テキスト ボックス 482"/>
        <xdr:cNvSpPr txBox="1"/>
      </xdr:nvSpPr>
      <xdr:spPr>
        <a:xfrm>
          <a:off x="6672795" y="1619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157335</xdr:rowOff>
    </xdr:from>
    <xdr:to>
      <xdr:col>85</xdr:col>
      <xdr:colOff>126364</xdr:colOff>
      <xdr:row>39</xdr:row>
      <xdr:rowOff>58514</xdr:rowOff>
    </xdr:to>
    <xdr:cxnSp macro="">
      <xdr:nvCxnSpPr>
        <xdr:cNvPr id="510" name="直線コネクタ 509"/>
        <xdr:cNvCxnSpPr/>
      </xdr:nvCxnSpPr>
      <xdr:spPr>
        <a:xfrm flipV="1">
          <a:off x="16317595" y="5129385"/>
          <a:ext cx="1269" cy="1615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62341</xdr:rowOff>
    </xdr:from>
    <xdr:ext cx="534377" cy="259045"/>
    <xdr:sp macro="" textlink="">
      <xdr:nvSpPr>
        <xdr:cNvPr id="511" name="消防費最小値テキスト"/>
        <xdr:cNvSpPr txBox="1"/>
      </xdr:nvSpPr>
      <xdr:spPr>
        <a:xfrm>
          <a:off x="16370300" y="674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58514</xdr:rowOff>
    </xdr:from>
    <xdr:to>
      <xdr:col>86</xdr:col>
      <xdr:colOff>25400</xdr:colOff>
      <xdr:row>39</xdr:row>
      <xdr:rowOff>58514</xdr:rowOff>
    </xdr:to>
    <xdr:cxnSp macro="">
      <xdr:nvCxnSpPr>
        <xdr:cNvPr id="512" name="直線コネクタ 511"/>
        <xdr:cNvCxnSpPr/>
      </xdr:nvCxnSpPr>
      <xdr:spPr>
        <a:xfrm>
          <a:off x="16230600" y="6745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104012</xdr:rowOff>
    </xdr:from>
    <xdr:ext cx="599010" cy="259045"/>
    <xdr:sp macro="" textlink="">
      <xdr:nvSpPr>
        <xdr:cNvPr id="513" name="消防費最大値テキスト"/>
        <xdr:cNvSpPr txBox="1"/>
      </xdr:nvSpPr>
      <xdr:spPr>
        <a:xfrm>
          <a:off x="16370300" y="490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121,420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157335</xdr:rowOff>
    </xdr:from>
    <xdr:to>
      <xdr:col>86</xdr:col>
      <xdr:colOff>25400</xdr:colOff>
      <xdr:row>29</xdr:row>
      <xdr:rowOff>157335</xdr:rowOff>
    </xdr:to>
    <xdr:cxnSp macro="">
      <xdr:nvCxnSpPr>
        <xdr:cNvPr id="514" name="直線コネクタ 513"/>
        <xdr:cNvCxnSpPr/>
      </xdr:nvCxnSpPr>
      <xdr:spPr>
        <a:xfrm>
          <a:off x="16230600" y="512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170936</xdr:rowOff>
    </xdr:from>
    <xdr:to>
      <xdr:col>85</xdr:col>
      <xdr:colOff>127000</xdr:colOff>
      <xdr:row>36</xdr:row>
      <xdr:rowOff>10051</xdr:rowOff>
    </xdr:to>
    <xdr:cxnSp macro="">
      <xdr:nvCxnSpPr>
        <xdr:cNvPr id="515" name="直線コネクタ 514"/>
        <xdr:cNvCxnSpPr/>
      </xdr:nvCxnSpPr>
      <xdr:spPr>
        <a:xfrm flipV="1">
          <a:off x="15481300" y="6171686"/>
          <a:ext cx="8382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94285</xdr:rowOff>
    </xdr:from>
    <xdr:ext cx="534377" cy="259045"/>
    <xdr:sp macro="" textlink="">
      <xdr:nvSpPr>
        <xdr:cNvPr id="516" name="消防費平均値テキスト"/>
        <xdr:cNvSpPr txBox="1"/>
      </xdr:nvSpPr>
      <xdr:spPr>
        <a:xfrm>
          <a:off x="16370300" y="6266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115858</xdr:rowOff>
    </xdr:from>
    <xdr:to>
      <xdr:col>85</xdr:col>
      <xdr:colOff>177800</xdr:colOff>
      <xdr:row>37</xdr:row>
      <xdr:rowOff>46008</xdr:rowOff>
    </xdr:to>
    <xdr:sp macro="" textlink="">
      <xdr:nvSpPr>
        <xdr:cNvPr id="517" name="フローチャート: 判断 516"/>
        <xdr:cNvSpPr/>
      </xdr:nvSpPr>
      <xdr:spPr>
        <a:xfrm>
          <a:off x="16268700" y="6288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85016</xdr:rowOff>
    </xdr:from>
    <xdr:to>
      <xdr:col>81</xdr:col>
      <xdr:colOff>50800</xdr:colOff>
      <xdr:row>36</xdr:row>
      <xdr:rowOff>10051</xdr:rowOff>
    </xdr:to>
    <xdr:cxnSp macro="">
      <xdr:nvCxnSpPr>
        <xdr:cNvPr id="518" name="直線コネクタ 517"/>
        <xdr:cNvCxnSpPr/>
      </xdr:nvCxnSpPr>
      <xdr:spPr>
        <a:xfrm>
          <a:off x="14592300" y="5914316"/>
          <a:ext cx="889000" cy="26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141266</xdr:rowOff>
    </xdr:from>
    <xdr:to>
      <xdr:col>81</xdr:col>
      <xdr:colOff>101600</xdr:colOff>
      <xdr:row>37</xdr:row>
      <xdr:rowOff>71416</xdr:rowOff>
    </xdr:to>
    <xdr:sp macro="" textlink="">
      <xdr:nvSpPr>
        <xdr:cNvPr id="519" name="フローチャート: 判断 518"/>
        <xdr:cNvSpPr/>
      </xdr:nvSpPr>
      <xdr:spPr>
        <a:xfrm>
          <a:off x="15430500" y="631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62543</xdr:rowOff>
    </xdr:from>
    <xdr:ext cx="534377" cy="259045"/>
    <xdr:sp macro="" textlink="">
      <xdr:nvSpPr>
        <xdr:cNvPr id="520" name="テキスト ボックス 519"/>
        <xdr:cNvSpPr txBox="1"/>
      </xdr:nvSpPr>
      <xdr:spPr>
        <a:xfrm>
          <a:off x="15214111" y="640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156992</xdr:rowOff>
    </xdr:from>
    <xdr:to>
      <xdr:col>76</xdr:col>
      <xdr:colOff>114300</xdr:colOff>
      <xdr:row>34</xdr:row>
      <xdr:rowOff>85016</xdr:rowOff>
    </xdr:to>
    <xdr:cxnSp macro="">
      <xdr:nvCxnSpPr>
        <xdr:cNvPr id="521" name="直線コネクタ 520"/>
        <xdr:cNvCxnSpPr/>
      </xdr:nvCxnSpPr>
      <xdr:spPr>
        <a:xfrm>
          <a:off x="13703300" y="5300492"/>
          <a:ext cx="889000" cy="613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99824</xdr:rowOff>
    </xdr:from>
    <xdr:to>
      <xdr:col>76</xdr:col>
      <xdr:colOff>165100</xdr:colOff>
      <xdr:row>37</xdr:row>
      <xdr:rowOff>29974</xdr:rowOff>
    </xdr:to>
    <xdr:sp macro="" textlink="">
      <xdr:nvSpPr>
        <xdr:cNvPr id="522" name="フローチャート: 判断 521"/>
        <xdr:cNvSpPr/>
      </xdr:nvSpPr>
      <xdr:spPr>
        <a:xfrm>
          <a:off x="14541500" y="627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21101</xdr:rowOff>
    </xdr:from>
    <xdr:ext cx="534377" cy="259045"/>
    <xdr:sp macro="" textlink="">
      <xdr:nvSpPr>
        <xdr:cNvPr id="523" name="テキスト ボックス 522"/>
        <xdr:cNvSpPr txBox="1"/>
      </xdr:nvSpPr>
      <xdr:spPr>
        <a:xfrm>
          <a:off x="14325111" y="636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156992</xdr:rowOff>
    </xdr:from>
    <xdr:to>
      <xdr:col>71</xdr:col>
      <xdr:colOff>177800</xdr:colOff>
      <xdr:row>33</xdr:row>
      <xdr:rowOff>16533</xdr:rowOff>
    </xdr:to>
    <xdr:cxnSp macro="">
      <xdr:nvCxnSpPr>
        <xdr:cNvPr id="524" name="直線コネクタ 523"/>
        <xdr:cNvCxnSpPr/>
      </xdr:nvCxnSpPr>
      <xdr:spPr>
        <a:xfrm flipV="1">
          <a:off x="12814300" y="5300492"/>
          <a:ext cx="889000" cy="37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36126</xdr:rowOff>
    </xdr:from>
    <xdr:to>
      <xdr:col>72</xdr:col>
      <xdr:colOff>38100</xdr:colOff>
      <xdr:row>36</xdr:row>
      <xdr:rowOff>137726</xdr:rowOff>
    </xdr:to>
    <xdr:sp macro="" textlink="">
      <xdr:nvSpPr>
        <xdr:cNvPr id="525" name="フローチャート: 判断 524"/>
        <xdr:cNvSpPr/>
      </xdr:nvSpPr>
      <xdr:spPr>
        <a:xfrm>
          <a:off x="13652500" y="620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128853</xdr:rowOff>
    </xdr:from>
    <xdr:ext cx="534377" cy="259045"/>
    <xdr:sp macro="" textlink="">
      <xdr:nvSpPr>
        <xdr:cNvPr id="526" name="テキスト ボックス 525"/>
        <xdr:cNvSpPr txBox="1"/>
      </xdr:nvSpPr>
      <xdr:spPr>
        <a:xfrm>
          <a:off x="13436111" y="630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142915</xdr:rowOff>
    </xdr:from>
    <xdr:to>
      <xdr:col>67</xdr:col>
      <xdr:colOff>101600</xdr:colOff>
      <xdr:row>37</xdr:row>
      <xdr:rowOff>73065</xdr:rowOff>
    </xdr:to>
    <xdr:sp macro="" textlink="">
      <xdr:nvSpPr>
        <xdr:cNvPr id="527" name="フローチャート: 判断 526"/>
        <xdr:cNvSpPr/>
      </xdr:nvSpPr>
      <xdr:spPr>
        <a:xfrm>
          <a:off x="12763500" y="631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64192</xdr:rowOff>
    </xdr:from>
    <xdr:ext cx="534377" cy="259045"/>
    <xdr:sp macro="" textlink="">
      <xdr:nvSpPr>
        <xdr:cNvPr id="528" name="テキスト ボックス 527"/>
        <xdr:cNvSpPr txBox="1"/>
      </xdr:nvSpPr>
      <xdr:spPr>
        <a:xfrm>
          <a:off x="12547111" y="64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120136</xdr:rowOff>
    </xdr:from>
    <xdr:to>
      <xdr:col>85</xdr:col>
      <xdr:colOff>177800</xdr:colOff>
      <xdr:row>36</xdr:row>
      <xdr:rowOff>50286</xdr:rowOff>
    </xdr:to>
    <xdr:sp macro="" textlink="">
      <xdr:nvSpPr>
        <xdr:cNvPr id="534" name="楕円 533"/>
        <xdr:cNvSpPr/>
      </xdr:nvSpPr>
      <xdr:spPr>
        <a:xfrm>
          <a:off x="16268700" y="612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143013</xdr:rowOff>
    </xdr:from>
    <xdr:ext cx="534377" cy="259045"/>
    <xdr:sp macro="" textlink="">
      <xdr:nvSpPr>
        <xdr:cNvPr id="535" name="消防費該当値テキスト"/>
        <xdr:cNvSpPr txBox="1"/>
      </xdr:nvSpPr>
      <xdr:spPr>
        <a:xfrm>
          <a:off x="16370300" y="597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130701</xdr:rowOff>
    </xdr:from>
    <xdr:to>
      <xdr:col>81</xdr:col>
      <xdr:colOff>101600</xdr:colOff>
      <xdr:row>36</xdr:row>
      <xdr:rowOff>60851</xdr:rowOff>
    </xdr:to>
    <xdr:sp macro="" textlink="">
      <xdr:nvSpPr>
        <xdr:cNvPr id="536" name="楕円 535"/>
        <xdr:cNvSpPr/>
      </xdr:nvSpPr>
      <xdr:spPr>
        <a:xfrm>
          <a:off x="15430500" y="61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77378</xdr:rowOff>
    </xdr:from>
    <xdr:ext cx="534377" cy="259045"/>
    <xdr:sp macro="" textlink="">
      <xdr:nvSpPr>
        <xdr:cNvPr id="537" name="テキスト ボックス 536"/>
        <xdr:cNvSpPr txBox="1"/>
      </xdr:nvSpPr>
      <xdr:spPr>
        <a:xfrm>
          <a:off x="15214111" y="590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34216</xdr:rowOff>
    </xdr:from>
    <xdr:to>
      <xdr:col>76</xdr:col>
      <xdr:colOff>165100</xdr:colOff>
      <xdr:row>34</xdr:row>
      <xdr:rowOff>135816</xdr:rowOff>
    </xdr:to>
    <xdr:sp macro="" textlink="">
      <xdr:nvSpPr>
        <xdr:cNvPr id="538" name="楕円 537"/>
        <xdr:cNvSpPr/>
      </xdr:nvSpPr>
      <xdr:spPr>
        <a:xfrm>
          <a:off x="14541500" y="58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152343</xdr:rowOff>
    </xdr:from>
    <xdr:ext cx="534377" cy="259045"/>
    <xdr:sp macro="" textlink="">
      <xdr:nvSpPr>
        <xdr:cNvPr id="539" name="テキスト ボックス 538"/>
        <xdr:cNvSpPr txBox="1"/>
      </xdr:nvSpPr>
      <xdr:spPr>
        <a:xfrm>
          <a:off x="14325111" y="563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106192</xdr:rowOff>
    </xdr:from>
    <xdr:to>
      <xdr:col>72</xdr:col>
      <xdr:colOff>38100</xdr:colOff>
      <xdr:row>31</xdr:row>
      <xdr:rowOff>36342</xdr:rowOff>
    </xdr:to>
    <xdr:sp macro="" textlink="">
      <xdr:nvSpPr>
        <xdr:cNvPr id="540" name="楕円 539"/>
        <xdr:cNvSpPr/>
      </xdr:nvSpPr>
      <xdr:spPr>
        <a:xfrm>
          <a:off x="13652500" y="524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52869</xdr:rowOff>
    </xdr:from>
    <xdr:ext cx="599010" cy="259045"/>
    <xdr:sp macro="" textlink="">
      <xdr:nvSpPr>
        <xdr:cNvPr id="541" name="テキスト ボックス 540"/>
        <xdr:cNvSpPr txBox="1"/>
      </xdr:nvSpPr>
      <xdr:spPr>
        <a:xfrm>
          <a:off x="13403795" y="5024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137183</xdr:rowOff>
    </xdr:from>
    <xdr:to>
      <xdr:col>67</xdr:col>
      <xdr:colOff>101600</xdr:colOff>
      <xdr:row>33</xdr:row>
      <xdr:rowOff>67333</xdr:rowOff>
    </xdr:to>
    <xdr:sp macro="" textlink="">
      <xdr:nvSpPr>
        <xdr:cNvPr id="542" name="楕円 541"/>
        <xdr:cNvSpPr/>
      </xdr:nvSpPr>
      <xdr:spPr>
        <a:xfrm>
          <a:off x="12763500" y="56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83860</xdr:rowOff>
    </xdr:from>
    <xdr:ext cx="534377" cy="259045"/>
    <xdr:sp macro="" textlink="">
      <xdr:nvSpPr>
        <xdr:cNvPr id="543" name="テキスト ボックス 542"/>
        <xdr:cNvSpPr txBox="1"/>
      </xdr:nvSpPr>
      <xdr:spPr>
        <a:xfrm>
          <a:off x="12547111" y="53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136313</xdr:rowOff>
    </xdr:from>
    <xdr:to>
      <xdr:col>85</xdr:col>
      <xdr:colOff>126364</xdr:colOff>
      <xdr:row>58</xdr:row>
      <xdr:rowOff>34091</xdr:rowOff>
    </xdr:to>
    <xdr:cxnSp macro="">
      <xdr:nvCxnSpPr>
        <xdr:cNvPr id="567" name="直線コネクタ 566"/>
        <xdr:cNvCxnSpPr/>
      </xdr:nvCxnSpPr>
      <xdr:spPr>
        <a:xfrm flipV="1">
          <a:off x="16317595" y="8880263"/>
          <a:ext cx="1269" cy="109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37918</xdr:rowOff>
    </xdr:from>
    <xdr:ext cx="534377" cy="259045"/>
    <xdr:sp macro="" textlink="">
      <xdr:nvSpPr>
        <xdr:cNvPr id="568" name="教育費最小値テキスト"/>
        <xdr:cNvSpPr txBox="1"/>
      </xdr:nvSpPr>
      <xdr:spPr>
        <a:xfrm>
          <a:off x="16370300" y="998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34091</xdr:rowOff>
    </xdr:from>
    <xdr:to>
      <xdr:col>86</xdr:col>
      <xdr:colOff>25400</xdr:colOff>
      <xdr:row>58</xdr:row>
      <xdr:rowOff>34091</xdr:rowOff>
    </xdr:to>
    <xdr:cxnSp macro="">
      <xdr:nvCxnSpPr>
        <xdr:cNvPr id="569" name="直線コネクタ 568"/>
        <xdr:cNvCxnSpPr/>
      </xdr:nvCxnSpPr>
      <xdr:spPr>
        <a:xfrm>
          <a:off x="16230600" y="997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82990</xdr:rowOff>
    </xdr:from>
    <xdr:ext cx="599010" cy="259045"/>
    <xdr:sp macro="" textlink="">
      <xdr:nvSpPr>
        <xdr:cNvPr id="570" name="教育費最大値テキスト"/>
        <xdr:cNvSpPr txBox="1"/>
      </xdr:nvSpPr>
      <xdr:spPr>
        <a:xfrm>
          <a:off x="16370300" y="865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335,889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136313</xdr:rowOff>
    </xdr:from>
    <xdr:to>
      <xdr:col>86</xdr:col>
      <xdr:colOff>25400</xdr:colOff>
      <xdr:row>51</xdr:row>
      <xdr:rowOff>136313</xdr:rowOff>
    </xdr:to>
    <xdr:cxnSp macro="">
      <xdr:nvCxnSpPr>
        <xdr:cNvPr id="571" name="直線コネクタ 570"/>
        <xdr:cNvCxnSpPr/>
      </xdr:nvCxnSpPr>
      <xdr:spPr>
        <a:xfrm>
          <a:off x="16230600" y="888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86901</xdr:rowOff>
    </xdr:from>
    <xdr:to>
      <xdr:col>85</xdr:col>
      <xdr:colOff>127000</xdr:colOff>
      <xdr:row>57</xdr:row>
      <xdr:rowOff>131958</xdr:rowOff>
    </xdr:to>
    <xdr:cxnSp macro="">
      <xdr:nvCxnSpPr>
        <xdr:cNvPr id="572" name="直線コネクタ 571"/>
        <xdr:cNvCxnSpPr/>
      </xdr:nvCxnSpPr>
      <xdr:spPr>
        <a:xfrm flipV="1">
          <a:off x="15481300" y="9859551"/>
          <a:ext cx="838200" cy="4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78440</xdr:rowOff>
    </xdr:from>
    <xdr:ext cx="599010" cy="259045"/>
    <xdr:sp macro="" textlink="">
      <xdr:nvSpPr>
        <xdr:cNvPr id="573" name="教育費平均値テキスト"/>
        <xdr:cNvSpPr txBox="1"/>
      </xdr:nvSpPr>
      <xdr:spPr>
        <a:xfrm>
          <a:off x="16370300" y="9508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55563</xdr:rowOff>
    </xdr:from>
    <xdr:to>
      <xdr:col>85</xdr:col>
      <xdr:colOff>177800</xdr:colOff>
      <xdr:row>56</xdr:row>
      <xdr:rowOff>157163</xdr:rowOff>
    </xdr:to>
    <xdr:sp macro="" textlink="">
      <xdr:nvSpPr>
        <xdr:cNvPr id="574" name="フローチャート: 判断 573"/>
        <xdr:cNvSpPr/>
      </xdr:nvSpPr>
      <xdr:spPr>
        <a:xfrm>
          <a:off x="16268700" y="965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131958</xdr:rowOff>
    </xdr:from>
    <xdr:to>
      <xdr:col>81</xdr:col>
      <xdr:colOff>50800</xdr:colOff>
      <xdr:row>57</xdr:row>
      <xdr:rowOff>142542</xdr:rowOff>
    </xdr:to>
    <xdr:cxnSp macro="">
      <xdr:nvCxnSpPr>
        <xdr:cNvPr id="575" name="直線コネクタ 574"/>
        <xdr:cNvCxnSpPr/>
      </xdr:nvCxnSpPr>
      <xdr:spPr>
        <a:xfrm flipV="1">
          <a:off x="14592300" y="9904608"/>
          <a:ext cx="889000" cy="1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65736</xdr:rowOff>
    </xdr:from>
    <xdr:to>
      <xdr:col>81</xdr:col>
      <xdr:colOff>101600</xdr:colOff>
      <xdr:row>56</xdr:row>
      <xdr:rowOff>167336</xdr:rowOff>
    </xdr:to>
    <xdr:sp macro="" textlink="">
      <xdr:nvSpPr>
        <xdr:cNvPr id="576" name="フローチャート: 判断 575"/>
        <xdr:cNvSpPr/>
      </xdr:nvSpPr>
      <xdr:spPr>
        <a:xfrm>
          <a:off x="15430500" y="9666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12413</xdr:rowOff>
    </xdr:from>
    <xdr:ext cx="599010" cy="259045"/>
    <xdr:sp macro="" textlink="">
      <xdr:nvSpPr>
        <xdr:cNvPr id="577" name="テキスト ボックス 576"/>
        <xdr:cNvSpPr txBox="1"/>
      </xdr:nvSpPr>
      <xdr:spPr>
        <a:xfrm>
          <a:off x="15181795" y="944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142542</xdr:rowOff>
    </xdr:from>
    <xdr:to>
      <xdr:col>76</xdr:col>
      <xdr:colOff>114300</xdr:colOff>
      <xdr:row>57</xdr:row>
      <xdr:rowOff>157321</xdr:rowOff>
    </xdr:to>
    <xdr:cxnSp macro="">
      <xdr:nvCxnSpPr>
        <xdr:cNvPr id="578" name="直線コネクタ 577"/>
        <xdr:cNvCxnSpPr/>
      </xdr:nvCxnSpPr>
      <xdr:spPr>
        <a:xfrm flipV="1">
          <a:off x="13703300" y="9915192"/>
          <a:ext cx="889000" cy="1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103043</xdr:rowOff>
    </xdr:from>
    <xdr:to>
      <xdr:col>76</xdr:col>
      <xdr:colOff>165100</xdr:colOff>
      <xdr:row>57</xdr:row>
      <xdr:rowOff>33193</xdr:rowOff>
    </xdr:to>
    <xdr:sp macro="" textlink="">
      <xdr:nvSpPr>
        <xdr:cNvPr id="579" name="フローチャート: 判断 578"/>
        <xdr:cNvSpPr/>
      </xdr:nvSpPr>
      <xdr:spPr>
        <a:xfrm>
          <a:off x="14541500" y="970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49720</xdr:rowOff>
    </xdr:from>
    <xdr:ext cx="599010" cy="259045"/>
    <xdr:sp macro="" textlink="">
      <xdr:nvSpPr>
        <xdr:cNvPr id="580" name="テキスト ボックス 579"/>
        <xdr:cNvSpPr txBox="1"/>
      </xdr:nvSpPr>
      <xdr:spPr>
        <a:xfrm>
          <a:off x="14292795" y="947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17731</xdr:rowOff>
    </xdr:from>
    <xdr:to>
      <xdr:col>71</xdr:col>
      <xdr:colOff>177800</xdr:colOff>
      <xdr:row>57</xdr:row>
      <xdr:rowOff>157321</xdr:rowOff>
    </xdr:to>
    <xdr:cxnSp macro="">
      <xdr:nvCxnSpPr>
        <xdr:cNvPr id="581" name="直線コネクタ 580"/>
        <xdr:cNvCxnSpPr/>
      </xdr:nvCxnSpPr>
      <xdr:spPr>
        <a:xfrm>
          <a:off x="12814300" y="9790381"/>
          <a:ext cx="889000" cy="13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122341</xdr:rowOff>
    </xdr:from>
    <xdr:to>
      <xdr:col>72</xdr:col>
      <xdr:colOff>38100</xdr:colOff>
      <xdr:row>57</xdr:row>
      <xdr:rowOff>52491</xdr:rowOff>
    </xdr:to>
    <xdr:sp macro="" textlink="">
      <xdr:nvSpPr>
        <xdr:cNvPr id="582" name="フローチャート: 判断 581"/>
        <xdr:cNvSpPr/>
      </xdr:nvSpPr>
      <xdr:spPr>
        <a:xfrm>
          <a:off x="13652500" y="972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69018</xdr:rowOff>
    </xdr:from>
    <xdr:ext cx="599010" cy="259045"/>
    <xdr:sp macro="" textlink="">
      <xdr:nvSpPr>
        <xdr:cNvPr id="583" name="テキスト ボックス 582"/>
        <xdr:cNvSpPr txBox="1"/>
      </xdr:nvSpPr>
      <xdr:spPr>
        <a:xfrm>
          <a:off x="13403795" y="949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129461</xdr:rowOff>
    </xdr:from>
    <xdr:to>
      <xdr:col>67</xdr:col>
      <xdr:colOff>101600</xdr:colOff>
      <xdr:row>57</xdr:row>
      <xdr:rowOff>59611</xdr:rowOff>
    </xdr:to>
    <xdr:sp macro="" textlink="">
      <xdr:nvSpPr>
        <xdr:cNvPr id="584" name="フローチャート: 判断 583"/>
        <xdr:cNvSpPr/>
      </xdr:nvSpPr>
      <xdr:spPr>
        <a:xfrm>
          <a:off x="12763500" y="973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76138</xdr:rowOff>
    </xdr:from>
    <xdr:ext cx="534377" cy="259045"/>
    <xdr:sp macro="" textlink="">
      <xdr:nvSpPr>
        <xdr:cNvPr id="585" name="テキスト ボックス 584"/>
        <xdr:cNvSpPr txBox="1"/>
      </xdr:nvSpPr>
      <xdr:spPr>
        <a:xfrm>
          <a:off x="12547111" y="95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36101</xdr:rowOff>
    </xdr:from>
    <xdr:to>
      <xdr:col>85</xdr:col>
      <xdr:colOff>177800</xdr:colOff>
      <xdr:row>57</xdr:row>
      <xdr:rowOff>137701</xdr:rowOff>
    </xdr:to>
    <xdr:sp macro="" textlink="">
      <xdr:nvSpPr>
        <xdr:cNvPr id="591" name="楕円 590"/>
        <xdr:cNvSpPr/>
      </xdr:nvSpPr>
      <xdr:spPr>
        <a:xfrm>
          <a:off x="16268700" y="980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122478</xdr:rowOff>
    </xdr:from>
    <xdr:ext cx="534377" cy="259045"/>
    <xdr:sp macro="" textlink="">
      <xdr:nvSpPr>
        <xdr:cNvPr id="592" name="教育費該当値テキスト"/>
        <xdr:cNvSpPr txBox="1"/>
      </xdr:nvSpPr>
      <xdr:spPr>
        <a:xfrm>
          <a:off x="16370300" y="972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81158</xdr:rowOff>
    </xdr:from>
    <xdr:to>
      <xdr:col>81</xdr:col>
      <xdr:colOff>101600</xdr:colOff>
      <xdr:row>58</xdr:row>
      <xdr:rowOff>11308</xdr:rowOff>
    </xdr:to>
    <xdr:sp macro="" textlink="">
      <xdr:nvSpPr>
        <xdr:cNvPr id="593" name="楕円 592"/>
        <xdr:cNvSpPr/>
      </xdr:nvSpPr>
      <xdr:spPr>
        <a:xfrm>
          <a:off x="15430500" y="985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2435</xdr:rowOff>
    </xdr:from>
    <xdr:ext cx="534377" cy="259045"/>
    <xdr:sp macro="" textlink="">
      <xdr:nvSpPr>
        <xdr:cNvPr id="594" name="テキスト ボックス 593"/>
        <xdr:cNvSpPr txBox="1"/>
      </xdr:nvSpPr>
      <xdr:spPr>
        <a:xfrm>
          <a:off x="15214111" y="994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91742</xdr:rowOff>
    </xdr:from>
    <xdr:to>
      <xdr:col>76</xdr:col>
      <xdr:colOff>165100</xdr:colOff>
      <xdr:row>58</xdr:row>
      <xdr:rowOff>21892</xdr:rowOff>
    </xdr:to>
    <xdr:sp macro="" textlink="">
      <xdr:nvSpPr>
        <xdr:cNvPr id="595" name="楕円 594"/>
        <xdr:cNvSpPr/>
      </xdr:nvSpPr>
      <xdr:spPr>
        <a:xfrm>
          <a:off x="14541500" y="986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13019</xdr:rowOff>
    </xdr:from>
    <xdr:ext cx="534377" cy="259045"/>
    <xdr:sp macro="" textlink="">
      <xdr:nvSpPr>
        <xdr:cNvPr id="596" name="テキスト ボックス 595"/>
        <xdr:cNvSpPr txBox="1"/>
      </xdr:nvSpPr>
      <xdr:spPr>
        <a:xfrm>
          <a:off x="14325111" y="995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106521</xdr:rowOff>
    </xdr:from>
    <xdr:to>
      <xdr:col>72</xdr:col>
      <xdr:colOff>38100</xdr:colOff>
      <xdr:row>58</xdr:row>
      <xdr:rowOff>36671</xdr:rowOff>
    </xdr:to>
    <xdr:sp macro="" textlink="">
      <xdr:nvSpPr>
        <xdr:cNvPr id="597" name="楕円 596"/>
        <xdr:cNvSpPr/>
      </xdr:nvSpPr>
      <xdr:spPr>
        <a:xfrm>
          <a:off x="13652500" y="98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27798</xdr:rowOff>
    </xdr:from>
    <xdr:ext cx="534377" cy="259045"/>
    <xdr:sp macro="" textlink="">
      <xdr:nvSpPr>
        <xdr:cNvPr id="598" name="テキスト ボックス 597"/>
        <xdr:cNvSpPr txBox="1"/>
      </xdr:nvSpPr>
      <xdr:spPr>
        <a:xfrm>
          <a:off x="13436111" y="997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138381</xdr:rowOff>
    </xdr:from>
    <xdr:to>
      <xdr:col>67</xdr:col>
      <xdr:colOff>101600</xdr:colOff>
      <xdr:row>57</xdr:row>
      <xdr:rowOff>68531</xdr:rowOff>
    </xdr:to>
    <xdr:sp macro="" textlink="">
      <xdr:nvSpPr>
        <xdr:cNvPr id="599" name="楕円 598"/>
        <xdr:cNvSpPr/>
      </xdr:nvSpPr>
      <xdr:spPr>
        <a:xfrm>
          <a:off x="12763500" y="973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59658</xdr:rowOff>
    </xdr:from>
    <xdr:ext cx="534377" cy="259045"/>
    <xdr:sp macro="" textlink="">
      <xdr:nvSpPr>
        <xdr:cNvPr id="600" name="テキスト ボックス 599"/>
        <xdr:cNvSpPr txBox="1"/>
      </xdr:nvSpPr>
      <xdr:spPr>
        <a:xfrm>
          <a:off x="12547111" y="983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6" name="テキスト ボックス 615"/>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43261</xdr:rowOff>
    </xdr:from>
    <xdr:to>
      <xdr:col>85</xdr:col>
      <xdr:colOff>126364</xdr:colOff>
      <xdr:row>79</xdr:row>
      <xdr:rowOff>44450</xdr:rowOff>
    </xdr:to>
    <xdr:cxnSp macro="">
      <xdr:nvCxnSpPr>
        <xdr:cNvPr id="624" name="直線コネクタ 623"/>
        <xdr:cNvCxnSpPr/>
      </xdr:nvCxnSpPr>
      <xdr:spPr>
        <a:xfrm flipV="1">
          <a:off x="16317595" y="12216211"/>
          <a:ext cx="1269" cy="137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161388</xdr:rowOff>
    </xdr:from>
    <xdr:ext cx="599010" cy="259045"/>
    <xdr:sp macro="" textlink="">
      <xdr:nvSpPr>
        <xdr:cNvPr id="627" name="災害復旧費最大値テキスト"/>
        <xdr:cNvSpPr txBox="1"/>
      </xdr:nvSpPr>
      <xdr:spPr>
        <a:xfrm>
          <a:off x="16370300" y="1199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43261</xdr:rowOff>
    </xdr:from>
    <xdr:to>
      <xdr:col>86</xdr:col>
      <xdr:colOff>25400</xdr:colOff>
      <xdr:row>71</xdr:row>
      <xdr:rowOff>43261</xdr:rowOff>
    </xdr:to>
    <xdr:cxnSp macro="">
      <xdr:nvCxnSpPr>
        <xdr:cNvPr id="628" name="直線コネクタ 627"/>
        <xdr:cNvCxnSpPr/>
      </xdr:nvCxnSpPr>
      <xdr:spPr>
        <a:xfrm>
          <a:off x="16230600" y="1221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2685</xdr:rowOff>
    </xdr:from>
    <xdr:to>
      <xdr:col>85</xdr:col>
      <xdr:colOff>127000</xdr:colOff>
      <xdr:row>77</xdr:row>
      <xdr:rowOff>133299</xdr:rowOff>
    </xdr:to>
    <xdr:cxnSp macro="">
      <xdr:nvCxnSpPr>
        <xdr:cNvPr id="629" name="直線コネクタ 628"/>
        <xdr:cNvCxnSpPr/>
      </xdr:nvCxnSpPr>
      <xdr:spPr>
        <a:xfrm>
          <a:off x="15481300" y="13204335"/>
          <a:ext cx="838200" cy="13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19297</xdr:rowOff>
    </xdr:from>
    <xdr:ext cx="534377" cy="259045"/>
    <xdr:sp macro="" textlink="">
      <xdr:nvSpPr>
        <xdr:cNvPr id="630" name="災害復旧費平均値テキスト"/>
        <xdr:cNvSpPr txBox="1"/>
      </xdr:nvSpPr>
      <xdr:spPr>
        <a:xfrm>
          <a:off x="16370300" y="13392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40870</xdr:rowOff>
    </xdr:from>
    <xdr:to>
      <xdr:col>85</xdr:col>
      <xdr:colOff>177800</xdr:colOff>
      <xdr:row>78</xdr:row>
      <xdr:rowOff>142470</xdr:rowOff>
    </xdr:to>
    <xdr:sp macro="" textlink="">
      <xdr:nvSpPr>
        <xdr:cNvPr id="631" name="フローチャート: 判断 630"/>
        <xdr:cNvSpPr/>
      </xdr:nvSpPr>
      <xdr:spPr>
        <a:xfrm>
          <a:off x="16268700" y="1341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2685</xdr:rowOff>
    </xdr:from>
    <xdr:to>
      <xdr:col>81</xdr:col>
      <xdr:colOff>50800</xdr:colOff>
      <xdr:row>79</xdr:row>
      <xdr:rowOff>39581</xdr:rowOff>
    </xdr:to>
    <xdr:cxnSp macro="">
      <xdr:nvCxnSpPr>
        <xdr:cNvPr id="632" name="直線コネクタ 631"/>
        <xdr:cNvCxnSpPr/>
      </xdr:nvCxnSpPr>
      <xdr:spPr>
        <a:xfrm flipV="1">
          <a:off x="14592300" y="13204335"/>
          <a:ext cx="889000" cy="37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53688</xdr:rowOff>
    </xdr:from>
    <xdr:to>
      <xdr:col>81</xdr:col>
      <xdr:colOff>101600</xdr:colOff>
      <xdr:row>78</xdr:row>
      <xdr:rowOff>155288</xdr:rowOff>
    </xdr:to>
    <xdr:sp macro="" textlink="">
      <xdr:nvSpPr>
        <xdr:cNvPr id="633" name="フローチャート: 判断 632"/>
        <xdr:cNvSpPr/>
      </xdr:nvSpPr>
      <xdr:spPr>
        <a:xfrm>
          <a:off x="15430500" y="1342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146415</xdr:rowOff>
    </xdr:from>
    <xdr:ext cx="534377" cy="259045"/>
    <xdr:sp macro="" textlink="">
      <xdr:nvSpPr>
        <xdr:cNvPr id="634" name="テキスト ボックス 633"/>
        <xdr:cNvSpPr txBox="1"/>
      </xdr:nvSpPr>
      <xdr:spPr>
        <a:xfrm>
          <a:off x="15214111" y="1351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29820</xdr:rowOff>
    </xdr:from>
    <xdr:to>
      <xdr:col>76</xdr:col>
      <xdr:colOff>114300</xdr:colOff>
      <xdr:row>79</xdr:row>
      <xdr:rowOff>39581</xdr:rowOff>
    </xdr:to>
    <xdr:cxnSp macro="">
      <xdr:nvCxnSpPr>
        <xdr:cNvPr id="635" name="直線コネクタ 634"/>
        <xdr:cNvCxnSpPr/>
      </xdr:nvCxnSpPr>
      <xdr:spPr>
        <a:xfrm>
          <a:off x="13703300" y="13574370"/>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61125</xdr:rowOff>
    </xdr:from>
    <xdr:to>
      <xdr:col>76</xdr:col>
      <xdr:colOff>165100</xdr:colOff>
      <xdr:row>78</xdr:row>
      <xdr:rowOff>162725</xdr:rowOff>
    </xdr:to>
    <xdr:sp macro="" textlink="">
      <xdr:nvSpPr>
        <xdr:cNvPr id="636" name="フローチャート: 判断 635"/>
        <xdr:cNvSpPr/>
      </xdr:nvSpPr>
      <xdr:spPr>
        <a:xfrm>
          <a:off x="14541500" y="1343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7802</xdr:rowOff>
    </xdr:from>
    <xdr:ext cx="534377" cy="259045"/>
    <xdr:sp macro="" textlink="">
      <xdr:nvSpPr>
        <xdr:cNvPr id="637" name="テキスト ボックス 636"/>
        <xdr:cNvSpPr txBox="1"/>
      </xdr:nvSpPr>
      <xdr:spPr>
        <a:xfrm>
          <a:off x="14325111" y="132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29820</xdr:rowOff>
    </xdr:from>
    <xdr:to>
      <xdr:col>71</xdr:col>
      <xdr:colOff>177800</xdr:colOff>
      <xdr:row>79</xdr:row>
      <xdr:rowOff>44450</xdr:rowOff>
    </xdr:to>
    <xdr:cxnSp macro="">
      <xdr:nvCxnSpPr>
        <xdr:cNvPr id="638" name="直線コネクタ 637"/>
        <xdr:cNvCxnSpPr/>
      </xdr:nvCxnSpPr>
      <xdr:spPr>
        <a:xfrm flipV="1">
          <a:off x="12814300" y="13574370"/>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24870</xdr:rowOff>
    </xdr:from>
    <xdr:to>
      <xdr:col>72</xdr:col>
      <xdr:colOff>38100</xdr:colOff>
      <xdr:row>78</xdr:row>
      <xdr:rowOff>126470</xdr:rowOff>
    </xdr:to>
    <xdr:sp macro="" textlink="">
      <xdr:nvSpPr>
        <xdr:cNvPr id="639" name="フローチャート: 判断 638"/>
        <xdr:cNvSpPr/>
      </xdr:nvSpPr>
      <xdr:spPr>
        <a:xfrm>
          <a:off x="13652500" y="133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142997</xdr:rowOff>
    </xdr:from>
    <xdr:ext cx="534377" cy="259045"/>
    <xdr:sp macro="" textlink="">
      <xdr:nvSpPr>
        <xdr:cNvPr id="640" name="テキスト ボックス 639"/>
        <xdr:cNvSpPr txBox="1"/>
      </xdr:nvSpPr>
      <xdr:spPr>
        <a:xfrm>
          <a:off x="13436111" y="1317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39432</xdr:rowOff>
    </xdr:from>
    <xdr:to>
      <xdr:col>67</xdr:col>
      <xdr:colOff>101600</xdr:colOff>
      <xdr:row>78</xdr:row>
      <xdr:rowOff>141032</xdr:rowOff>
    </xdr:to>
    <xdr:sp macro="" textlink="">
      <xdr:nvSpPr>
        <xdr:cNvPr id="641" name="フローチャート: 判断 640"/>
        <xdr:cNvSpPr/>
      </xdr:nvSpPr>
      <xdr:spPr>
        <a:xfrm>
          <a:off x="12763500" y="1341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157559</xdr:rowOff>
    </xdr:from>
    <xdr:ext cx="534377" cy="259045"/>
    <xdr:sp macro="" textlink="">
      <xdr:nvSpPr>
        <xdr:cNvPr id="642" name="テキスト ボックス 641"/>
        <xdr:cNvSpPr txBox="1"/>
      </xdr:nvSpPr>
      <xdr:spPr>
        <a:xfrm>
          <a:off x="12547111" y="1318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82499</xdr:rowOff>
    </xdr:from>
    <xdr:to>
      <xdr:col>85</xdr:col>
      <xdr:colOff>177800</xdr:colOff>
      <xdr:row>78</xdr:row>
      <xdr:rowOff>12649</xdr:rowOff>
    </xdr:to>
    <xdr:sp macro="" textlink="">
      <xdr:nvSpPr>
        <xdr:cNvPr id="648" name="楕円 647"/>
        <xdr:cNvSpPr/>
      </xdr:nvSpPr>
      <xdr:spPr>
        <a:xfrm>
          <a:off x="16268700" y="132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105376</xdr:rowOff>
    </xdr:from>
    <xdr:ext cx="534377" cy="259045"/>
    <xdr:sp macro="" textlink="">
      <xdr:nvSpPr>
        <xdr:cNvPr id="649" name="災害復旧費該当値テキスト"/>
        <xdr:cNvSpPr txBox="1"/>
      </xdr:nvSpPr>
      <xdr:spPr>
        <a:xfrm>
          <a:off x="16370300" y="1313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123335</xdr:rowOff>
    </xdr:from>
    <xdr:to>
      <xdr:col>81</xdr:col>
      <xdr:colOff>101600</xdr:colOff>
      <xdr:row>77</xdr:row>
      <xdr:rowOff>53485</xdr:rowOff>
    </xdr:to>
    <xdr:sp macro="" textlink="">
      <xdr:nvSpPr>
        <xdr:cNvPr id="650" name="楕円 649"/>
        <xdr:cNvSpPr/>
      </xdr:nvSpPr>
      <xdr:spPr>
        <a:xfrm>
          <a:off x="15430500" y="1315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70012</xdr:rowOff>
    </xdr:from>
    <xdr:ext cx="534377" cy="259045"/>
    <xdr:sp macro="" textlink="">
      <xdr:nvSpPr>
        <xdr:cNvPr id="651" name="テキスト ボックス 650"/>
        <xdr:cNvSpPr txBox="1"/>
      </xdr:nvSpPr>
      <xdr:spPr>
        <a:xfrm>
          <a:off x="15214111" y="1292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160231</xdr:rowOff>
    </xdr:from>
    <xdr:to>
      <xdr:col>76</xdr:col>
      <xdr:colOff>165100</xdr:colOff>
      <xdr:row>79</xdr:row>
      <xdr:rowOff>90381</xdr:rowOff>
    </xdr:to>
    <xdr:sp macro="" textlink="">
      <xdr:nvSpPr>
        <xdr:cNvPr id="652" name="楕円 651"/>
        <xdr:cNvSpPr/>
      </xdr:nvSpPr>
      <xdr:spPr>
        <a:xfrm>
          <a:off x="14541500" y="1353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81508</xdr:rowOff>
    </xdr:from>
    <xdr:ext cx="378565" cy="259045"/>
    <xdr:sp macro="" textlink="">
      <xdr:nvSpPr>
        <xdr:cNvPr id="653" name="テキスト ボックス 652"/>
        <xdr:cNvSpPr txBox="1"/>
      </xdr:nvSpPr>
      <xdr:spPr>
        <a:xfrm>
          <a:off x="14403017" y="13626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150470</xdr:rowOff>
    </xdr:from>
    <xdr:to>
      <xdr:col>72</xdr:col>
      <xdr:colOff>38100</xdr:colOff>
      <xdr:row>79</xdr:row>
      <xdr:rowOff>80620</xdr:rowOff>
    </xdr:to>
    <xdr:sp macro="" textlink="">
      <xdr:nvSpPr>
        <xdr:cNvPr id="654" name="楕円 653"/>
        <xdr:cNvSpPr/>
      </xdr:nvSpPr>
      <xdr:spPr>
        <a:xfrm>
          <a:off x="13652500" y="135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71747</xdr:rowOff>
    </xdr:from>
    <xdr:ext cx="469744" cy="259045"/>
    <xdr:sp macro="" textlink="">
      <xdr:nvSpPr>
        <xdr:cNvPr id="655" name="テキスト ボックス 654"/>
        <xdr:cNvSpPr txBox="1"/>
      </xdr:nvSpPr>
      <xdr:spPr>
        <a:xfrm>
          <a:off x="13468428" y="1361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88627</xdr:rowOff>
    </xdr:from>
    <xdr:to>
      <xdr:col>85</xdr:col>
      <xdr:colOff>126364</xdr:colOff>
      <xdr:row>99</xdr:row>
      <xdr:rowOff>41459</xdr:rowOff>
    </xdr:to>
    <xdr:cxnSp macro="">
      <xdr:nvCxnSpPr>
        <xdr:cNvPr id="681" name="直線コネクタ 680"/>
        <xdr:cNvCxnSpPr/>
      </xdr:nvCxnSpPr>
      <xdr:spPr>
        <a:xfrm flipV="1">
          <a:off x="16317595" y="15690577"/>
          <a:ext cx="1269" cy="1324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45286</xdr:rowOff>
    </xdr:from>
    <xdr:ext cx="378565" cy="259045"/>
    <xdr:sp macro="" textlink="">
      <xdr:nvSpPr>
        <xdr:cNvPr id="682" name="公債費最小値テキスト"/>
        <xdr:cNvSpPr txBox="1"/>
      </xdr:nvSpPr>
      <xdr:spPr>
        <a:xfrm>
          <a:off x="16370300" y="1701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41459</xdr:rowOff>
    </xdr:from>
    <xdr:to>
      <xdr:col>86</xdr:col>
      <xdr:colOff>25400</xdr:colOff>
      <xdr:row>99</xdr:row>
      <xdr:rowOff>41459</xdr:rowOff>
    </xdr:to>
    <xdr:cxnSp macro="">
      <xdr:nvCxnSpPr>
        <xdr:cNvPr id="683" name="直線コネクタ 682"/>
        <xdr:cNvCxnSpPr/>
      </xdr:nvCxnSpPr>
      <xdr:spPr>
        <a:xfrm>
          <a:off x="16230600" y="1701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35304</xdr:rowOff>
    </xdr:from>
    <xdr:ext cx="599010" cy="259045"/>
    <xdr:sp macro="" textlink="">
      <xdr:nvSpPr>
        <xdr:cNvPr id="684" name="公債費最大値テキスト"/>
        <xdr:cNvSpPr txBox="1"/>
      </xdr:nvSpPr>
      <xdr:spPr>
        <a:xfrm>
          <a:off x="16370300" y="15465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88627</xdr:rowOff>
    </xdr:from>
    <xdr:to>
      <xdr:col>86</xdr:col>
      <xdr:colOff>25400</xdr:colOff>
      <xdr:row>91</xdr:row>
      <xdr:rowOff>88627</xdr:rowOff>
    </xdr:to>
    <xdr:cxnSp macro="">
      <xdr:nvCxnSpPr>
        <xdr:cNvPr id="685" name="直線コネクタ 684"/>
        <xdr:cNvCxnSpPr/>
      </xdr:nvCxnSpPr>
      <xdr:spPr>
        <a:xfrm>
          <a:off x="16230600" y="15690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117793</xdr:rowOff>
    </xdr:from>
    <xdr:to>
      <xdr:col>85</xdr:col>
      <xdr:colOff>127000</xdr:colOff>
      <xdr:row>95</xdr:row>
      <xdr:rowOff>132274</xdr:rowOff>
    </xdr:to>
    <xdr:cxnSp macro="">
      <xdr:nvCxnSpPr>
        <xdr:cNvPr id="686" name="直線コネクタ 685"/>
        <xdr:cNvCxnSpPr/>
      </xdr:nvCxnSpPr>
      <xdr:spPr>
        <a:xfrm>
          <a:off x="15481300" y="16405543"/>
          <a:ext cx="838200" cy="1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17781</xdr:rowOff>
    </xdr:from>
    <xdr:ext cx="599010" cy="259045"/>
    <xdr:sp macro="" textlink="">
      <xdr:nvSpPr>
        <xdr:cNvPr id="687" name="公債費平均値テキスト"/>
        <xdr:cNvSpPr txBox="1"/>
      </xdr:nvSpPr>
      <xdr:spPr>
        <a:xfrm>
          <a:off x="16370300" y="1647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39354</xdr:rowOff>
    </xdr:from>
    <xdr:to>
      <xdr:col>85</xdr:col>
      <xdr:colOff>177800</xdr:colOff>
      <xdr:row>96</xdr:row>
      <xdr:rowOff>140954</xdr:rowOff>
    </xdr:to>
    <xdr:sp macro="" textlink="">
      <xdr:nvSpPr>
        <xdr:cNvPr id="688" name="フローチャート: 判断 687"/>
        <xdr:cNvSpPr/>
      </xdr:nvSpPr>
      <xdr:spPr>
        <a:xfrm>
          <a:off x="16268700" y="1649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117793</xdr:rowOff>
    </xdr:from>
    <xdr:to>
      <xdr:col>81</xdr:col>
      <xdr:colOff>50800</xdr:colOff>
      <xdr:row>95</xdr:row>
      <xdr:rowOff>137235</xdr:rowOff>
    </xdr:to>
    <xdr:cxnSp macro="">
      <xdr:nvCxnSpPr>
        <xdr:cNvPr id="689" name="直線コネクタ 688"/>
        <xdr:cNvCxnSpPr/>
      </xdr:nvCxnSpPr>
      <xdr:spPr>
        <a:xfrm flipV="1">
          <a:off x="14592300" y="16405543"/>
          <a:ext cx="889000" cy="1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12436</xdr:rowOff>
    </xdr:from>
    <xdr:to>
      <xdr:col>81</xdr:col>
      <xdr:colOff>101600</xdr:colOff>
      <xdr:row>96</xdr:row>
      <xdr:rowOff>114036</xdr:rowOff>
    </xdr:to>
    <xdr:sp macro="" textlink="">
      <xdr:nvSpPr>
        <xdr:cNvPr id="690" name="フローチャート: 判断 689"/>
        <xdr:cNvSpPr/>
      </xdr:nvSpPr>
      <xdr:spPr>
        <a:xfrm>
          <a:off x="15430500" y="1647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105163</xdr:rowOff>
    </xdr:from>
    <xdr:ext cx="599010" cy="259045"/>
    <xdr:sp macro="" textlink="">
      <xdr:nvSpPr>
        <xdr:cNvPr id="691" name="テキスト ボックス 690"/>
        <xdr:cNvSpPr txBox="1"/>
      </xdr:nvSpPr>
      <xdr:spPr>
        <a:xfrm>
          <a:off x="15181795" y="1656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127451</xdr:rowOff>
    </xdr:from>
    <xdr:to>
      <xdr:col>76</xdr:col>
      <xdr:colOff>114300</xdr:colOff>
      <xdr:row>95</xdr:row>
      <xdr:rowOff>137235</xdr:rowOff>
    </xdr:to>
    <xdr:cxnSp macro="">
      <xdr:nvCxnSpPr>
        <xdr:cNvPr id="692" name="直線コネクタ 691"/>
        <xdr:cNvCxnSpPr/>
      </xdr:nvCxnSpPr>
      <xdr:spPr>
        <a:xfrm>
          <a:off x="13703300" y="16415201"/>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54682</xdr:rowOff>
    </xdr:from>
    <xdr:to>
      <xdr:col>76</xdr:col>
      <xdr:colOff>165100</xdr:colOff>
      <xdr:row>96</xdr:row>
      <xdr:rowOff>156282</xdr:rowOff>
    </xdr:to>
    <xdr:sp macro="" textlink="">
      <xdr:nvSpPr>
        <xdr:cNvPr id="693" name="フローチャート: 判断 692"/>
        <xdr:cNvSpPr/>
      </xdr:nvSpPr>
      <xdr:spPr>
        <a:xfrm>
          <a:off x="14541500" y="165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147409</xdr:rowOff>
    </xdr:from>
    <xdr:ext cx="599010" cy="259045"/>
    <xdr:sp macro="" textlink="">
      <xdr:nvSpPr>
        <xdr:cNvPr id="694" name="テキスト ボックス 693"/>
        <xdr:cNvSpPr txBox="1"/>
      </xdr:nvSpPr>
      <xdr:spPr>
        <a:xfrm>
          <a:off x="14292795" y="1660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121272</xdr:rowOff>
    </xdr:from>
    <xdr:to>
      <xdr:col>71</xdr:col>
      <xdr:colOff>177800</xdr:colOff>
      <xdr:row>95</xdr:row>
      <xdr:rowOff>127451</xdr:rowOff>
    </xdr:to>
    <xdr:cxnSp macro="">
      <xdr:nvCxnSpPr>
        <xdr:cNvPr id="695" name="直線コネクタ 694"/>
        <xdr:cNvCxnSpPr/>
      </xdr:nvCxnSpPr>
      <xdr:spPr>
        <a:xfrm>
          <a:off x="12814300" y="16409022"/>
          <a:ext cx="889000" cy="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84472</xdr:rowOff>
    </xdr:from>
    <xdr:to>
      <xdr:col>72</xdr:col>
      <xdr:colOff>38100</xdr:colOff>
      <xdr:row>97</xdr:row>
      <xdr:rowOff>14622</xdr:rowOff>
    </xdr:to>
    <xdr:sp macro="" textlink="">
      <xdr:nvSpPr>
        <xdr:cNvPr id="696" name="フローチャート: 判断 695"/>
        <xdr:cNvSpPr/>
      </xdr:nvSpPr>
      <xdr:spPr>
        <a:xfrm>
          <a:off x="13652500" y="165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5749</xdr:rowOff>
    </xdr:from>
    <xdr:ext cx="599010" cy="259045"/>
    <xdr:sp macro="" textlink="">
      <xdr:nvSpPr>
        <xdr:cNvPr id="697" name="テキスト ボックス 696"/>
        <xdr:cNvSpPr txBox="1"/>
      </xdr:nvSpPr>
      <xdr:spPr>
        <a:xfrm>
          <a:off x="13403795" y="16636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83283</xdr:rowOff>
    </xdr:from>
    <xdr:to>
      <xdr:col>67</xdr:col>
      <xdr:colOff>101600</xdr:colOff>
      <xdr:row>97</xdr:row>
      <xdr:rowOff>13433</xdr:rowOff>
    </xdr:to>
    <xdr:sp macro="" textlink="">
      <xdr:nvSpPr>
        <xdr:cNvPr id="698" name="フローチャート: 判断 697"/>
        <xdr:cNvSpPr/>
      </xdr:nvSpPr>
      <xdr:spPr>
        <a:xfrm>
          <a:off x="12763500" y="16542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4560</xdr:rowOff>
    </xdr:from>
    <xdr:ext cx="599010" cy="259045"/>
    <xdr:sp macro="" textlink="">
      <xdr:nvSpPr>
        <xdr:cNvPr id="699" name="テキスト ボックス 698"/>
        <xdr:cNvSpPr txBox="1"/>
      </xdr:nvSpPr>
      <xdr:spPr>
        <a:xfrm>
          <a:off x="12514795" y="1663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81474</xdr:rowOff>
    </xdr:from>
    <xdr:to>
      <xdr:col>85</xdr:col>
      <xdr:colOff>177800</xdr:colOff>
      <xdr:row>96</xdr:row>
      <xdr:rowOff>11624</xdr:rowOff>
    </xdr:to>
    <xdr:sp macro="" textlink="">
      <xdr:nvSpPr>
        <xdr:cNvPr id="705" name="楕円 704"/>
        <xdr:cNvSpPr/>
      </xdr:nvSpPr>
      <xdr:spPr>
        <a:xfrm>
          <a:off x="16268700" y="163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104351</xdr:rowOff>
    </xdr:from>
    <xdr:ext cx="599010" cy="259045"/>
    <xdr:sp macro="" textlink="">
      <xdr:nvSpPr>
        <xdr:cNvPr id="706" name="公債費該当値テキスト"/>
        <xdr:cNvSpPr txBox="1"/>
      </xdr:nvSpPr>
      <xdr:spPr>
        <a:xfrm>
          <a:off x="16370300" y="162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66993</xdr:rowOff>
    </xdr:from>
    <xdr:to>
      <xdr:col>81</xdr:col>
      <xdr:colOff>101600</xdr:colOff>
      <xdr:row>95</xdr:row>
      <xdr:rowOff>168593</xdr:rowOff>
    </xdr:to>
    <xdr:sp macro="" textlink="">
      <xdr:nvSpPr>
        <xdr:cNvPr id="707" name="楕円 706"/>
        <xdr:cNvSpPr/>
      </xdr:nvSpPr>
      <xdr:spPr>
        <a:xfrm>
          <a:off x="15430500" y="1635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13670</xdr:rowOff>
    </xdr:from>
    <xdr:ext cx="599010" cy="259045"/>
    <xdr:sp macro="" textlink="">
      <xdr:nvSpPr>
        <xdr:cNvPr id="708" name="テキスト ボックス 707"/>
        <xdr:cNvSpPr txBox="1"/>
      </xdr:nvSpPr>
      <xdr:spPr>
        <a:xfrm>
          <a:off x="15181795" y="16129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86435</xdr:rowOff>
    </xdr:from>
    <xdr:to>
      <xdr:col>76</xdr:col>
      <xdr:colOff>165100</xdr:colOff>
      <xdr:row>96</xdr:row>
      <xdr:rowOff>16585</xdr:rowOff>
    </xdr:to>
    <xdr:sp macro="" textlink="">
      <xdr:nvSpPr>
        <xdr:cNvPr id="709" name="楕円 708"/>
        <xdr:cNvSpPr/>
      </xdr:nvSpPr>
      <xdr:spPr>
        <a:xfrm>
          <a:off x="14541500" y="163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33112</xdr:rowOff>
    </xdr:from>
    <xdr:ext cx="599010" cy="259045"/>
    <xdr:sp macro="" textlink="">
      <xdr:nvSpPr>
        <xdr:cNvPr id="710" name="テキスト ボックス 709"/>
        <xdr:cNvSpPr txBox="1"/>
      </xdr:nvSpPr>
      <xdr:spPr>
        <a:xfrm>
          <a:off x="14292795" y="1614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76651</xdr:rowOff>
    </xdr:from>
    <xdr:to>
      <xdr:col>72</xdr:col>
      <xdr:colOff>38100</xdr:colOff>
      <xdr:row>96</xdr:row>
      <xdr:rowOff>6801</xdr:rowOff>
    </xdr:to>
    <xdr:sp macro="" textlink="">
      <xdr:nvSpPr>
        <xdr:cNvPr id="711" name="楕円 710"/>
        <xdr:cNvSpPr/>
      </xdr:nvSpPr>
      <xdr:spPr>
        <a:xfrm>
          <a:off x="13652500" y="163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23328</xdr:rowOff>
    </xdr:from>
    <xdr:ext cx="599010" cy="259045"/>
    <xdr:sp macro="" textlink="">
      <xdr:nvSpPr>
        <xdr:cNvPr id="712" name="テキスト ボックス 711"/>
        <xdr:cNvSpPr txBox="1"/>
      </xdr:nvSpPr>
      <xdr:spPr>
        <a:xfrm>
          <a:off x="13403795" y="1613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70472</xdr:rowOff>
    </xdr:from>
    <xdr:to>
      <xdr:col>67</xdr:col>
      <xdr:colOff>101600</xdr:colOff>
      <xdr:row>96</xdr:row>
      <xdr:rowOff>622</xdr:rowOff>
    </xdr:to>
    <xdr:sp macro="" textlink="">
      <xdr:nvSpPr>
        <xdr:cNvPr id="713" name="楕円 712"/>
        <xdr:cNvSpPr/>
      </xdr:nvSpPr>
      <xdr:spPr>
        <a:xfrm>
          <a:off x="12763500" y="16358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17149</xdr:rowOff>
    </xdr:from>
    <xdr:ext cx="599010" cy="259045"/>
    <xdr:sp macro="" textlink="">
      <xdr:nvSpPr>
        <xdr:cNvPr id="714" name="テキスト ボックス 713"/>
        <xdr:cNvSpPr txBox="1"/>
      </xdr:nvSpPr>
      <xdr:spPr>
        <a:xfrm>
          <a:off x="12514795" y="16133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38</xdr:row>
      <xdr:rowOff>139700</xdr:rowOff>
    </xdr:to>
    <xdr:cxnSp macro="">
      <xdr:nvCxnSpPr>
        <xdr:cNvPr id="736" name="直線コネクタ 735"/>
        <xdr:cNvCxnSpPr/>
      </xdr:nvCxnSpPr>
      <xdr:spPr>
        <a:xfrm flipV="1">
          <a:off x="22159595" y="5174386"/>
          <a:ext cx="1269" cy="1480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159763</xdr:rowOff>
    </xdr:from>
    <xdr:ext cx="249299" cy="259045"/>
    <xdr:sp macro="" textlink="">
      <xdr:nvSpPr>
        <xdr:cNvPr id="737" name="諸支出金最小値テキスト"/>
        <xdr:cNvSpPr txBox="1"/>
      </xdr:nvSpPr>
      <xdr:spPr>
        <a:xfrm>
          <a:off x="22212300" y="6674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39" name="諸支出金最大値テキスト"/>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0" name="直線コネクタ 739"/>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77213</xdr:rowOff>
    </xdr:from>
    <xdr:ext cx="378565" cy="259045"/>
    <xdr:sp macro="" textlink="">
      <xdr:nvSpPr>
        <xdr:cNvPr id="742" name="諸支出金平均値テキスト"/>
        <xdr:cNvSpPr txBox="1"/>
      </xdr:nvSpPr>
      <xdr:spPr>
        <a:xfrm>
          <a:off x="22212300" y="64208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54335</xdr:rowOff>
    </xdr:from>
    <xdr:to>
      <xdr:col>116</xdr:col>
      <xdr:colOff>114300</xdr:colOff>
      <xdr:row>38</xdr:row>
      <xdr:rowOff>155935</xdr:rowOff>
    </xdr:to>
    <xdr:sp macro="" textlink="">
      <xdr:nvSpPr>
        <xdr:cNvPr id="743" name="フローチャート: 判断 742"/>
        <xdr:cNvSpPr/>
      </xdr:nvSpPr>
      <xdr:spPr>
        <a:xfrm>
          <a:off x="22110700" y="656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21051</xdr:rowOff>
    </xdr:from>
    <xdr:to>
      <xdr:col>112</xdr:col>
      <xdr:colOff>38100</xdr:colOff>
      <xdr:row>38</xdr:row>
      <xdr:rowOff>122651</xdr:rowOff>
    </xdr:to>
    <xdr:sp macro="" textlink="">
      <xdr:nvSpPr>
        <xdr:cNvPr id="745" name="フローチャート: 判断 744"/>
        <xdr:cNvSpPr/>
      </xdr:nvSpPr>
      <xdr:spPr>
        <a:xfrm>
          <a:off x="21272500" y="6536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139178</xdr:rowOff>
    </xdr:from>
    <xdr:ext cx="378565" cy="259045"/>
    <xdr:sp macro="" textlink="">
      <xdr:nvSpPr>
        <xdr:cNvPr id="746" name="テキスト ボックス 745"/>
        <xdr:cNvSpPr txBox="1"/>
      </xdr:nvSpPr>
      <xdr:spPr>
        <a:xfrm>
          <a:off x="21134017" y="631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73904</xdr:rowOff>
    </xdr:from>
    <xdr:to>
      <xdr:col>107</xdr:col>
      <xdr:colOff>101600</xdr:colOff>
      <xdr:row>39</xdr:row>
      <xdr:rowOff>4054</xdr:rowOff>
    </xdr:to>
    <xdr:sp macro="" textlink="">
      <xdr:nvSpPr>
        <xdr:cNvPr id="748" name="フローチャート: 判断 747"/>
        <xdr:cNvSpPr/>
      </xdr:nvSpPr>
      <xdr:spPr>
        <a:xfrm>
          <a:off x="20383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20581</xdr:rowOff>
    </xdr:from>
    <xdr:ext cx="378565" cy="259045"/>
    <xdr:sp macro="" textlink="">
      <xdr:nvSpPr>
        <xdr:cNvPr id="749" name="テキスト ボックス 748"/>
        <xdr:cNvSpPr txBox="1"/>
      </xdr:nvSpPr>
      <xdr:spPr>
        <a:xfrm>
          <a:off x="20245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55067</xdr:rowOff>
    </xdr:from>
    <xdr:to>
      <xdr:col>102</xdr:col>
      <xdr:colOff>165100</xdr:colOff>
      <xdr:row>38</xdr:row>
      <xdr:rowOff>156667</xdr:rowOff>
    </xdr:to>
    <xdr:sp macro="" textlink="">
      <xdr:nvSpPr>
        <xdr:cNvPr id="751" name="フローチャート: 判断 750"/>
        <xdr:cNvSpPr/>
      </xdr:nvSpPr>
      <xdr:spPr>
        <a:xfrm>
          <a:off x="19494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1744</xdr:rowOff>
    </xdr:from>
    <xdr:ext cx="378565" cy="259045"/>
    <xdr:sp macro="" textlink="">
      <xdr:nvSpPr>
        <xdr:cNvPr id="752" name="テキスト ボックス 751"/>
        <xdr:cNvSpPr txBox="1"/>
      </xdr:nvSpPr>
      <xdr:spPr>
        <a:xfrm>
          <a:off x="19356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7884</xdr:rowOff>
    </xdr:from>
    <xdr:to>
      <xdr:col>98</xdr:col>
      <xdr:colOff>38100</xdr:colOff>
      <xdr:row>38</xdr:row>
      <xdr:rowOff>109484</xdr:rowOff>
    </xdr:to>
    <xdr:sp macro="" textlink="">
      <xdr:nvSpPr>
        <xdr:cNvPr id="753" name="フローチャート: 判断 752"/>
        <xdr:cNvSpPr/>
      </xdr:nvSpPr>
      <xdr:spPr>
        <a:xfrm>
          <a:off x="18605500" y="652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126011</xdr:rowOff>
    </xdr:from>
    <xdr:ext cx="378565" cy="259045"/>
    <xdr:sp macro="" textlink="">
      <xdr:nvSpPr>
        <xdr:cNvPr id="754" name="テキスト ボックス 753"/>
        <xdr:cNvSpPr txBox="1"/>
      </xdr:nvSpPr>
      <xdr:spPr>
        <a:xfrm>
          <a:off x="18467017" y="6298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32763</xdr:rowOff>
    </xdr:from>
    <xdr:ext cx="249299" cy="259045"/>
    <xdr:sp macro="" textlink="">
      <xdr:nvSpPr>
        <xdr:cNvPr id="761" name="諸支出金該当値テキスト"/>
        <xdr:cNvSpPr txBox="1"/>
      </xdr:nvSpPr>
      <xdr:spPr>
        <a:xfrm>
          <a:off x="22212300" y="65478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歳出決算額総額は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9,526,714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千円で、住民一人当たり約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1,371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千円となっている。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173,943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円で昨年度から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41,368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円の増となっている要因は、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一部事務組合への負担金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の増によるもの。</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また、農林水産費は、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98,944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円で昨年度から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27,215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円の増となっている要因は、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基盤整備事業の負担金の増によるもの。</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北海道せたな町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財政調整基金への積み立てにより、標準財政規模比による数値は増加している。</a:t>
          </a:r>
          <a:endParaRPr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一部事務組合や各種事業などへの負担金が増加したことにより実質収支額は昨年度より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北海道せたな町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一般会計及び各特別会計並びに病院事業会計において、赤字額は発生していない。</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9770359</v>
      </c>
      <c r="BO4" s="407"/>
      <c r="BP4" s="407"/>
      <c r="BQ4" s="407"/>
      <c r="BR4" s="407"/>
      <c r="BS4" s="407"/>
      <c r="BT4" s="407"/>
      <c r="BU4" s="408"/>
      <c r="BV4" s="406">
        <v>9701603</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v>
      </c>
      <c r="CU4" s="413"/>
      <c r="CV4" s="413"/>
      <c r="CW4" s="413"/>
      <c r="CX4" s="413"/>
      <c r="CY4" s="413"/>
      <c r="CZ4" s="413"/>
      <c r="DA4" s="414"/>
      <c r="DB4" s="412">
        <v>4.8</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9526714</v>
      </c>
      <c r="BO5" s="444"/>
      <c r="BP5" s="444"/>
      <c r="BQ5" s="444"/>
      <c r="BR5" s="444"/>
      <c r="BS5" s="444"/>
      <c r="BT5" s="444"/>
      <c r="BU5" s="445"/>
      <c r="BV5" s="443">
        <v>9386182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86</v>
      </c>
      <c r="CU5" s="441"/>
      <c r="CV5" s="441"/>
      <c r="CW5" s="441"/>
      <c r="CX5" s="441"/>
      <c r="CY5" s="441"/>
      <c r="CZ5" s="441"/>
      <c r="DA5" s="442"/>
      <c r="DB5" s="440">
        <v>85.7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243645</v>
      </c>
      <c r="BO6" s="444"/>
      <c r="BP6" s="444"/>
      <c r="BQ6" s="444"/>
      <c r="BR6" s="444"/>
      <c r="BS6" s="444"/>
      <c r="BT6" s="444"/>
      <c r="BU6" s="445"/>
      <c r="BV6" s="443">
        <v>315421</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86.3</v>
      </c>
      <c r="CU6" s="481"/>
      <c r="CV6" s="481"/>
      <c r="CW6" s="481"/>
      <c r="CX6" s="481"/>
      <c r="CY6" s="481"/>
      <c r="CZ6" s="481"/>
      <c r="DA6" s="482"/>
      <c r="DB6" s="480">
        <v>86.4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9438</v>
      </c>
      <c r="BO7" s="444"/>
      <c r="BP7" s="444"/>
      <c r="BQ7" s="444"/>
      <c r="BR7" s="444"/>
      <c r="BS7" s="444"/>
      <c r="BT7" s="444"/>
      <c r="BU7" s="445"/>
      <c r="BV7" s="443">
        <v>35616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5787966</v>
      </c>
      <c r="CU7" s="444"/>
      <c r="CV7" s="444"/>
      <c r="CW7" s="444"/>
      <c r="CX7" s="444"/>
      <c r="CY7" s="444"/>
      <c r="CZ7" s="444"/>
      <c r="DA7" s="445"/>
      <c r="DB7" s="443">
        <v>5769812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234207</v>
      </c>
      <c r="BO8" s="444"/>
      <c r="BP8" s="444"/>
      <c r="BQ8" s="444"/>
      <c r="BR8" s="444"/>
      <c r="BS8" s="444"/>
      <c r="BT8" s="444"/>
      <c r="BU8" s="445"/>
      <c r="BV8" s="443">
        <v>279805</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0.17</v>
      </c>
      <c r="CU8" s="484"/>
      <c r="CV8" s="484"/>
      <c r="CW8" s="484"/>
      <c r="CX8" s="484"/>
      <c r="CY8" s="484"/>
      <c r="CZ8" s="484"/>
      <c r="DA8" s="485"/>
      <c r="DB8" s="483">
        <v>0.16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7398</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-45598</v>
      </c>
      <c r="BO9" s="444"/>
      <c r="BP9" s="444"/>
      <c r="BQ9" s="444"/>
      <c r="BR9" s="444"/>
      <c r="BS9" s="444"/>
      <c r="BT9" s="444"/>
      <c r="BU9" s="445"/>
      <c r="BV9" s="443">
        <v>-82663</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14.6</v>
      </c>
      <c r="CU9" s="441"/>
      <c r="CV9" s="441"/>
      <c r="CW9" s="441"/>
      <c r="CX9" s="441"/>
      <c r="CY9" s="441"/>
      <c r="CZ9" s="441"/>
      <c r="DA9" s="442"/>
      <c r="DB9" s="440">
        <v>14.8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8473</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130470</v>
      </c>
      <c r="BO10" s="444"/>
      <c r="BP10" s="444"/>
      <c r="BQ10" s="444"/>
      <c r="BR10" s="444"/>
      <c r="BS10" s="444"/>
      <c r="BT10" s="444"/>
      <c r="BU10" s="445"/>
      <c r="BV10" s="443">
        <v>1169</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6948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236943</v>
      </c>
      <c r="BO12" s="444"/>
      <c r="BP12" s="444"/>
      <c r="BQ12" s="444"/>
      <c r="BR12" s="444"/>
      <c r="BS12" s="444"/>
      <c r="BT12" s="444"/>
      <c r="BU12" s="445"/>
      <c r="BV12" s="443">
        <v>233882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6886</v>
      </c>
      <c r="S13" s="528"/>
      <c r="T13" s="528"/>
      <c r="U13" s="528"/>
      <c r="V13" s="529"/>
      <c r="W13" s="459" t="s">
        <v>131</v>
      </c>
      <c r="X13" s="460"/>
      <c r="Y13" s="460"/>
      <c r="Z13" s="460"/>
      <c r="AA13" s="460"/>
      <c r="AB13" s="450"/>
      <c r="AC13" s="494">
        <v>927</v>
      </c>
      <c r="AD13" s="495"/>
      <c r="AE13" s="495"/>
      <c r="AF13" s="495"/>
      <c r="AG13" s="537"/>
      <c r="AH13" s="494">
        <v>1073</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-152071</v>
      </c>
      <c r="BO13" s="444"/>
      <c r="BP13" s="444"/>
      <c r="BQ13" s="444"/>
      <c r="BR13" s="444"/>
      <c r="BS13" s="444"/>
      <c r="BT13" s="444"/>
      <c r="BU13" s="445"/>
      <c r="BV13" s="443">
        <v>-315376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8.4</v>
      </c>
      <c r="CU13" s="441"/>
      <c r="CV13" s="441"/>
      <c r="CW13" s="441"/>
      <c r="CX13" s="441"/>
      <c r="CY13" s="441"/>
      <c r="CZ13" s="441"/>
      <c r="DA13" s="442"/>
      <c r="DB13" s="440">
        <v>8.5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7147</v>
      </c>
      <c r="S14" s="528"/>
      <c r="T14" s="528"/>
      <c r="U14" s="528"/>
      <c r="V14" s="529"/>
      <c r="W14" s="433"/>
      <c r="X14" s="434"/>
      <c r="Y14" s="434"/>
      <c r="Z14" s="434"/>
      <c r="AA14" s="434"/>
      <c r="AB14" s="423"/>
      <c r="AC14" s="530">
        <v>25.2</v>
      </c>
      <c r="AD14" s="531"/>
      <c r="AE14" s="531"/>
      <c r="AF14" s="531"/>
      <c r="AG14" s="532"/>
      <c r="AH14" s="530">
        <v>27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7091</v>
      </c>
      <c r="S15" s="528"/>
      <c r="T15" s="528"/>
      <c r="U15" s="528"/>
      <c r="V15" s="529"/>
      <c r="W15" s="459" t="s">
        <v>137</v>
      </c>
      <c r="X15" s="460"/>
      <c r="Y15" s="460"/>
      <c r="Z15" s="460"/>
      <c r="AA15" s="460"/>
      <c r="AB15" s="450"/>
      <c r="AC15" s="494">
        <v>545</v>
      </c>
      <c r="AD15" s="495"/>
      <c r="AE15" s="495"/>
      <c r="AF15" s="495"/>
      <c r="AG15" s="537"/>
      <c r="AH15" s="494">
        <v>627</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939816</v>
      </c>
      <c r="BO15" s="407"/>
      <c r="BP15" s="407"/>
      <c r="BQ15" s="407"/>
      <c r="BR15" s="407"/>
      <c r="BS15" s="407"/>
      <c r="BT15" s="407"/>
      <c r="BU15" s="408"/>
      <c r="BV15" s="406">
        <v>911414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14.8</v>
      </c>
      <c r="AD16" s="531"/>
      <c r="AE16" s="531"/>
      <c r="AF16" s="531"/>
      <c r="AG16" s="532"/>
      <c r="AH16" s="530">
        <v>15.8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5554492</v>
      </c>
      <c r="BO16" s="444"/>
      <c r="BP16" s="444"/>
      <c r="BQ16" s="444"/>
      <c r="BR16" s="444"/>
      <c r="BS16" s="444"/>
      <c r="BT16" s="444"/>
      <c r="BU16" s="445"/>
      <c r="BV16" s="443">
        <v>5516075</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2202</v>
      </c>
      <c r="AD17" s="495"/>
      <c r="AE17" s="495"/>
      <c r="AF17" s="495"/>
      <c r="AG17" s="537"/>
      <c r="AH17" s="494">
        <v>2276</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1152527</v>
      </c>
      <c r="BO17" s="444"/>
      <c r="BP17" s="444"/>
      <c r="BQ17" s="444"/>
      <c r="BR17" s="444"/>
      <c r="BS17" s="444"/>
      <c r="BT17" s="444"/>
      <c r="BU17" s="445"/>
      <c r="BV17" s="443">
        <v>1120507</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638.67999999999995</v>
      </c>
      <c r="M18" s="567"/>
      <c r="N18" s="567"/>
      <c r="O18" s="567"/>
      <c r="P18" s="567"/>
      <c r="Q18" s="567"/>
      <c r="R18" s="568"/>
      <c r="S18" s="568"/>
      <c r="T18" s="568"/>
      <c r="U18" s="568"/>
      <c r="V18" s="569"/>
      <c r="W18" s="461"/>
      <c r="X18" s="462"/>
      <c r="Y18" s="462"/>
      <c r="Z18" s="462"/>
      <c r="AA18" s="462"/>
      <c r="AB18" s="453"/>
      <c r="AC18" s="570">
        <v>59.9</v>
      </c>
      <c r="AD18" s="571"/>
      <c r="AE18" s="571"/>
      <c r="AF18" s="571"/>
      <c r="AG18" s="572"/>
      <c r="AH18" s="570">
        <v>57.2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5043989</v>
      </c>
      <c r="BO18" s="444"/>
      <c r="BP18" s="444"/>
      <c r="BQ18" s="444"/>
      <c r="BR18" s="444"/>
      <c r="BS18" s="444"/>
      <c r="BT18" s="444"/>
      <c r="BU18" s="445"/>
      <c r="BV18" s="443">
        <v>5053191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7057650</v>
      </c>
      <c r="BO19" s="444"/>
      <c r="BP19" s="444"/>
      <c r="BQ19" s="444"/>
      <c r="BR19" s="444"/>
      <c r="BS19" s="444"/>
      <c r="BT19" s="444"/>
      <c r="BU19" s="445"/>
      <c r="BV19" s="443">
        <v>7231712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3534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7446243</v>
      </c>
      <c r="BO22" s="407"/>
      <c r="BP22" s="407"/>
      <c r="BQ22" s="407"/>
      <c r="BR22" s="407"/>
      <c r="BS22" s="407"/>
      <c r="BT22" s="407"/>
      <c r="BU22" s="408"/>
      <c r="BV22" s="406">
        <v>7886177</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3281419</v>
      </c>
      <c r="BO23" s="444"/>
      <c r="BP23" s="444"/>
      <c r="BQ23" s="444"/>
      <c r="BR23" s="444"/>
      <c r="BS23" s="444"/>
      <c r="BT23" s="444"/>
      <c r="BU23" s="445"/>
      <c r="BV23" s="443">
        <v>3163002</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7500</v>
      </c>
      <c r="R24" s="495"/>
      <c r="S24" s="495"/>
      <c r="T24" s="495"/>
      <c r="U24" s="495"/>
      <c r="V24" s="537"/>
      <c r="W24" s="589"/>
      <c r="X24" s="590"/>
      <c r="Y24" s="591"/>
      <c r="Z24" s="493" t="s">
        <v>162</v>
      </c>
      <c r="AA24" s="473"/>
      <c r="AB24" s="473"/>
      <c r="AC24" s="473"/>
      <c r="AD24" s="473"/>
      <c r="AE24" s="473"/>
      <c r="AF24" s="473"/>
      <c r="AG24" s="474"/>
      <c r="AH24" s="494">
        <v>128</v>
      </c>
      <c r="AI24" s="495"/>
      <c r="AJ24" s="495"/>
      <c r="AK24" s="495"/>
      <c r="AL24" s="537"/>
      <c r="AM24" s="494">
        <v>395136</v>
      </c>
      <c r="AN24" s="495"/>
      <c r="AO24" s="495"/>
      <c r="AP24" s="495"/>
      <c r="AQ24" s="495"/>
      <c r="AR24" s="537"/>
      <c r="AS24" s="494">
        <v>3087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6195277</v>
      </c>
      <c r="BO24" s="444"/>
      <c r="BP24" s="444"/>
      <c r="BQ24" s="444"/>
      <c r="BR24" s="444"/>
      <c r="BS24" s="444"/>
      <c r="BT24" s="444"/>
      <c r="BU24" s="445"/>
      <c r="BV24" s="443">
        <v>6346468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6000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47366</v>
      </c>
      <c r="BO25" s="407"/>
      <c r="BP25" s="407"/>
      <c r="BQ25" s="407"/>
      <c r="BR25" s="407"/>
      <c r="BS25" s="407"/>
      <c r="BT25" s="407"/>
      <c r="BU25" s="408"/>
      <c r="BV25" s="406">
        <v>106404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5500</v>
      </c>
      <c r="R26" s="495"/>
      <c r="S26" s="495"/>
      <c r="T26" s="495"/>
      <c r="U26" s="495"/>
      <c r="V26" s="537"/>
      <c r="W26" s="589"/>
      <c r="X26" s="590"/>
      <c r="Y26" s="591"/>
      <c r="Z26" s="493" t="s">
        <v>168</v>
      </c>
      <c r="AA26" s="595"/>
      <c r="AB26" s="595"/>
      <c r="AC26" s="595"/>
      <c r="AD26" s="595"/>
      <c r="AE26" s="595"/>
      <c r="AF26" s="595"/>
      <c r="AG26" s="596"/>
      <c r="AH26" s="494">
        <v>2</v>
      </c>
      <c r="AI26" s="495"/>
      <c r="AJ26" s="495"/>
      <c r="AK26" s="495"/>
      <c r="AL26" s="537"/>
      <c r="AM26" s="494" t="s">
        <v>169</v>
      </c>
      <c r="AN26" s="495"/>
      <c r="AO26" s="495"/>
      <c r="AP26" s="495"/>
      <c r="AQ26" s="495"/>
      <c r="AR26" s="537"/>
      <c r="AS26" s="494" t="s">
        <v>169</v>
      </c>
      <c r="AT26" s="495"/>
      <c r="AU26" s="495"/>
      <c r="AV26" s="495"/>
      <c r="AW26" s="495"/>
      <c r="AX26" s="496"/>
      <c r="AY26" s="446" t="s">
        <v>170</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171</v>
      </c>
      <c r="F27" s="473"/>
      <c r="G27" s="473"/>
      <c r="H27" s="473"/>
      <c r="I27" s="473"/>
      <c r="J27" s="473"/>
      <c r="K27" s="474"/>
      <c r="L27" s="494">
        <v>1</v>
      </c>
      <c r="M27" s="495"/>
      <c r="N27" s="495"/>
      <c r="O27" s="495"/>
      <c r="P27" s="537"/>
      <c r="Q27" s="494">
        <v>2350</v>
      </c>
      <c r="R27" s="495"/>
      <c r="S27" s="495"/>
      <c r="T27" s="495"/>
      <c r="U27" s="495"/>
      <c r="V27" s="537"/>
      <c r="W27" s="589"/>
      <c r="X27" s="590"/>
      <c r="Y27" s="591"/>
      <c r="Z27" s="493" t="s">
        <v>172</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339412</v>
      </c>
      <c r="BO27" s="563"/>
      <c r="BP27" s="563"/>
      <c r="BQ27" s="563"/>
      <c r="BR27" s="563"/>
      <c r="BS27" s="563"/>
      <c r="BT27" s="563"/>
      <c r="BU27" s="564"/>
      <c r="BV27" s="562">
        <v>339389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1900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1438482</v>
      </c>
      <c r="BO28" s="407"/>
      <c r="BP28" s="407"/>
      <c r="BQ28" s="407"/>
      <c r="BR28" s="407"/>
      <c r="BS28" s="407"/>
      <c r="BT28" s="407"/>
      <c r="BU28" s="408"/>
      <c r="BV28" s="406">
        <v>1396641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10</v>
      </c>
      <c r="M29" s="495"/>
      <c r="N29" s="495"/>
      <c r="O29" s="495"/>
      <c r="P29" s="537"/>
      <c r="Q29" s="494">
        <v>1650</v>
      </c>
      <c r="R29" s="495"/>
      <c r="S29" s="495"/>
      <c r="T29" s="495"/>
      <c r="U29" s="495"/>
      <c r="V29" s="537"/>
      <c r="W29" s="592"/>
      <c r="X29" s="593"/>
      <c r="Y29" s="594"/>
      <c r="Z29" s="493" t="s">
        <v>178</v>
      </c>
      <c r="AA29" s="473"/>
      <c r="AB29" s="473"/>
      <c r="AC29" s="473"/>
      <c r="AD29" s="473"/>
      <c r="AE29" s="473"/>
      <c r="AF29" s="473"/>
      <c r="AG29" s="474"/>
      <c r="AH29" s="494">
        <v>128</v>
      </c>
      <c r="AI29" s="495"/>
      <c r="AJ29" s="495"/>
      <c r="AK29" s="495"/>
      <c r="AL29" s="537"/>
      <c r="AM29" s="494">
        <v>395136</v>
      </c>
      <c r="AN29" s="495"/>
      <c r="AO29" s="495"/>
      <c r="AP29" s="495"/>
      <c r="AQ29" s="495"/>
      <c r="AR29" s="537"/>
      <c r="AS29" s="494">
        <v>3087</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271503</v>
      </c>
      <c r="BO29" s="444"/>
      <c r="BP29" s="444"/>
      <c r="BQ29" s="444"/>
      <c r="BR29" s="444"/>
      <c r="BS29" s="444"/>
      <c r="BT29" s="444"/>
      <c r="BU29" s="445"/>
      <c r="BV29" s="443">
        <v>247855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94.2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3716196</v>
      </c>
      <c r="BO30" s="563"/>
      <c r="BP30" s="563"/>
      <c r="BQ30" s="563"/>
      <c r="BR30" s="563"/>
      <c r="BS30" s="563"/>
      <c r="BT30" s="563"/>
      <c r="BU30" s="564"/>
      <c r="BV30" s="562">
        <v>3503876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病院事業会計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北部桧山衛生センター組合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北檜山観光振興公社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営農用水道等事業特別会計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IF('各会計、関係団体の財政状況及び健全化判断比率'!B34="","",'各会計、関係団体の財政状況及び健全化判断比率'!B34)</f>
        <v>公共下水道事業特別会計</v>
      </c>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檜山広域行政組合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10</v>
      </c>
      <c r="BF36" s="633"/>
      <c r="BG36" s="634" t="str">
        <f>IF('各会計、関係団体の財政状況及び健全化判断比率'!B35="","",'各会計、関係団体の財政状況及び健全化判断比率'!B35)</f>
        <v>漁業集落排水事業特別会計</v>
      </c>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渡島・檜山地方税滞納整理機構</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介護サービス事業特別会計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11</v>
      </c>
      <c r="BF37" s="633"/>
      <c r="BG37" s="634" t="str">
        <f>IF('各会計、関係団体の財政状況及び健全化判断比率'!B36="","",'各会計、関係団体の財政状況及び健全化判断比率'!B36)</f>
        <v>風力発電事業特別会計</v>
      </c>
      <c r="BH37" s="634"/>
      <c r="BI37" s="634"/>
      <c r="BJ37" s="634"/>
      <c r="BK37" s="634"/>
      <c r="BL37" s="634"/>
      <c r="BM37" s="634"/>
      <c r="BN37" s="634"/>
      <c r="BO37" s="634"/>
      <c r="BP37" s="634"/>
      <c r="BQ37" s="634"/>
      <c r="BR37" s="634"/>
      <c r="BS37" s="634"/>
      <c r="BT37" s="634"/>
      <c r="BU37" s="634"/>
      <c r="BV37" s="181"/>
      <c r="BW37" s="633" t="str">
        <f t="shared" si="2"/>
        <v/>
      </c>
      <c r="BX37" s="633"/>
      <c r="BY37" s="634" t="str">
        <f>IF('各会計、関係団体の財政状況及び健全化判断比率'!B71="","",'各会計、関係団体の財政状況及び健全化判断比率'!B71)</f>
        <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lW30oZN1m/uQLAAYuFs3VfmZsmuMgRrhswKQkWpdj6d0YFGmz84yS5kiU4fSe0OfzQRXyrfocJRz2Ml0OL9T6Q==" saltValue="43P7oo4cqIMhPwzHwXq9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G32" sqref="G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90" t="s">
        <v>541</v>
      </c>
      <c r="D34" s="1190"/>
      <c r="E34" s="1191"/>
      <c r="F34" s="32">
        <v>15.46</v>
      </c>
      <c r="G34" s="33">
        <v>16.760000000000002</v>
      </c>
      <c r="H34" s="33">
        <v>18.14</v>
      </c>
      <c r="I34" s="33">
        <v>20.62</v>
      </c>
      <c r="J34" s="34">
        <v>21.66</v>
      </c>
      <c r="K34" s="22"/>
      <c r="L34" s="22"/>
      <c r="M34" s="22"/>
      <c r="N34" s="22"/>
      <c r="O34" s="22"/>
      <c r="P34" s="22"/>
    </row>
    <row r="35" spans="1:16" ht="39" customHeight="1" x14ac:dyDescent="0.15">
      <c r="A35" s="22"/>
      <c r="B35" s="35"/>
      <c r="C35" s="1184" t="s">
        <v>542</v>
      </c>
      <c r="D35" s="1185"/>
      <c r="E35" s="1186"/>
      <c r="F35" s="36">
        <v>4.07</v>
      </c>
      <c r="G35" s="37">
        <v>4.84</v>
      </c>
      <c r="H35" s="37">
        <v>6.15</v>
      </c>
      <c r="I35" s="37">
        <v>4.82</v>
      </c>
      <c r="J35" s="38">
        <v>4.01</v>
      </c>
      <c r="K35" s="22"/>
      <c r="L35" s="22"/>
      <c r="M35" s="22"/>
      <c r="N35" s="22"/>
      <c r="O35" s="22"/>
      <c r="P35" s="22"/>
    </row>
    <row r="36" spans="1:16" ht="39" customHeight="1" x14ac:dyDescent="0.15">
      <c r="A36" s="22"/>
      <c r="B36" s="35"/>
      <c r="C36" s="1184" t="s">
        <v>543</v>
      </c>
      <c r="D36" s="1185"/>
      <c r="E36" s="1186"/>
      <c r="F36" s="36">
        <v>0.05</v>
      </c>
      <c r="G36" s="37">
        <v>0</v>
      </c>
      <c r="H36" s="37">
        <v>0.13</v>
      </c>
      <c r="I36" s="37">
        <v>0.9</v>
      </c>
      <c r="J36" s="38">
        <v>0.71</v>
      </c>
      <c r="K36" s="22"/>
      <c r="L36" s="22"/>
      <c r="M36" s="22"/>
      <c r="N36" s="22"/>
      <c r="O36" s="22"/>
      <c r="P36" s="22"/>
    </row>
    <row r="37" spans="1:16" ht="39" customHeight="1" x14ac:dyDescent="0.15">
      <c r="A37" s="22"/>
      <c r="B37" s="35"/>
      <c r="C37" s="1184" t="s">
        <v>544</v>
      </c>
      <c r="D37" s="1185"/>
      <c r="E37" s="1186"/>
      <c r="F37" s="36">
        <v>0.02</v>
      </c>
      <c r="G37" s="37">
        <v>0.02</v>
      </c>
      <c r="H37" s="37">
        <v>0.02</v>
      </c>
      <c r="I37" s="37">
        <v>0.02</v>
      </c>
      <c r="J37" s="38">
        <v>0.52</v>
      </c>
      <c r="K37" s="22"/>
      <c r="L37" s="22"/>
      <c r="M37" s="22"/>
      <c r="N37" s="22"/>
      <c r="O37" s="22"/>
      <c r="P37" s="22"/>
    </row>
    <row r="38" spans="1:16" ht="39" customHeight="1" x14ac:dyDescent="0.15">
      <c r="A38" s="22"/>
      <c r="B38" s="35"/>
      <c r="C38" s="1184" t="s">
        <v>545</v>
      </c>
      <c r="D38" s="1185"/>
      <c r="E38" s="1186"/>
      <c r="F38" s="36">
        <v>7.0000000000000007E-2</v>
      </c>
      <c r="G38" s="37">
        <v>7.0000000000000007E-2</v>
      </c>
      <c r="H38" s="37">
        <v>0.03</v>
      </c>
      <c r="I38" s="37">
        <v>0.05</v>
      </c>
      <c r="J38" s="38">
        <v>0.18</v>
      </c>
      <c r="K38" s="22"/>
      <c r="L38" s="22"/>
      <c r="M38" s="22"/>
      <c r="N38" s="22"/>
      <c r="O38" s="22"/>
      <c r="P38" s="22"/>
    </row>
    <row r="39" spans="1:16" ht="39" customHeight="1" x14ac:dyDescent="0.15">
      <c r="A39" s="22"/>
      <c r="B39" s="35"/>
      <c r="C39" s="1184" t="s">
        <v>546</v>
      </c>
      <c r="D39" s="1185"/>
      <c r="E39" s="1186"/>
      <c r="F39" s="36">
        <v>0</v>
      </c>
      <c r="G39" s="37">
        <v>0</v>
      </c>
      <c r="H39" s="37">
        <v>0</v>
      </c>
      <c r="I39" s="37">
        <v>0</v>
      </c>
      <c r="J39" s="38">
        <v>0.03</v>
      </c>
      <c r="K39" s="22"/>
      <c r="L39" s="22"/>
      <c r="M39" s="22"/>
      <c r="N39" s="22"/>
      <c r="O39" s="22"/>
      <c r="P39" s="22"/>
    </row>
    <row r="40" spans="1:16" ht="39" customHeight="1" x14ac:dyDescent="0.15">
      <c r="A40" s="22"/>
      <c r="B40" s="35"/>
      <c r="C40" s="1184" t="s">
        <v>547</v>
      </c>
      <c r="D40" s="1185"/>
      <c r="E40" s="1186"/>
      <c r="F40" s="36">
        <v>0.01</v>
      </c>
      <c r="G40" s="37">
        <v>0.01</v>
      </c>
      <c r="H40" s="37">
        <v>0.01</v>
      </c>
      <c r="I40" s="37">
        <v>0.02</v>
      </c>
      <c r="J40" s="38">
        <v>0.02</v>
      </c>
      <c r="K40" s="22"/>
      <c r="L40" s="22"/>
      <c r="M40" s="22"/>
      <c r="N40" s="22"/>
      <c r="O40" s="22"/>
      <c r="P40" s="22"/>
    </row>
    <row r="41" spans="1:16" ht="39" customHeight="1" x14ac:dyDescent="0.15">
      <c r="A41" s="22"/>
      <c r="B41" s="35"/>
      <c r="C41" s="1184" t="s">
        <v>548</v>
      </c>
      <c r="D41" s="1185"/>
      <c r="E41" s="1186"/>
      <c r="F41" s="36">
        <v>0</v>
      </c>
      <c r="G41" s="37">
        <v>0</v>
      </c>
      <c r="H41" s="37">
        <v>0</v>
      </c>
      <c r="I41" s="37">
        <v>0</v>
      </c>
      <c r="J41" s="38">
        <v>0.01</v>
      </c>
      <c r="K41" s="22"/>
      <c r="L41" s="22"/>
      <c r="M41" s="22"/>
      <c r="N41" s="22"/>
      <c r="O41" s="22"/>
      <c r="P41" s="22"/>
    </row>
    <row r="42" spans="1:16" ht="39" customHeight="1" x14ac:dyDescent="0.15">
      <c r="A42" s="22"/>
      <c r="B42" s="39"/>
      <c r="C42" s="1184" t="s">
        <v>549</v>
      </c>
      <c r="D42" s="1185"/>
      <c r="E42" s="1186"/>
      <c r="F42" s="36" t="s">
        <v>493</v>
      </c>
      <c r="G42" s="37" t="s">
        <v>493</v>
      </c>
      <c r="H42" s="37" t="s">
        <v>493</v>
      </c>
      <c r="I42" s="37" t="s">
        <v>493</v>
      </c>
      <c r="J42" s="38" t="s">
        <v>493</v>
      </c>
      <c r="K42" s="22"/>
      <c r="L42" s="22"/>
      <c r="M42" s="22"/>
      <c r="N42" s="22"/>
      <c r="O42" s="22"/>
      <c r="P42" s="22"/>
    </row>
    <row r="43" spans="1:16" ht="39" customHeight="1" thickBot="1" x14ac:dyDescent="0.2">
      <c r="A43" s="22"/>
      <c r="B43" s="40"/>
      <c r="C43" s="1187" t="s">
        <v>550</v>
      </c>
      <c r="D43" s="1188"/>
      <c r="E43" s="1189"/>
      <c r="F43" s="41">
        <v>0.08</v>
      </c>
      <c r="G43" s="42">
        <v>0.08</v>
      </c>
      <c r="H43" s="42">
        <v>0.57999999999999996</v>
      </c>
      <c r="I43" s="42">
        <v>0.43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zc1Z/xysssCzLgY7BMFo8CHs7RNiNZa988FEV/MBVXNSWuctyAHUhYbxgXl4JVL8NRBw3pjJ1Va8Qo33Afpfw==" saltValue="BcmQYtVDDsBuh+UspO1m9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7" zoomScale="60" zoomScaleNormal="60" zoomScaleSheetLayoutView="55" workbookViewId="0">
      <selection activeCell="U49" sqref="U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92" t="s">
        <v>9</v>
      </c>
      <c r="C45" s="1193"/>
      <c r="D45" s="58"/>
      <c r="E45" s="1198" t="s">
        <v>10</v>
      </c>
      <c r="F45" s="1198"/>
      <c r="G45" s="1198"/>
      <c r="H45" s="1198"/>
      <c r="I45" s="1198"/>
      <c r="J45" s="1199"/>
      <c r="K45" s="59">
        <v>1238</v>
      </c>
      <c r="L45" s="60">
        <v>1197</v>
      </c>
      <c r="M45" s="60">
        <v>1147</v>
      </c>
      <c r="N45" s="60">
        <v>1149</v>
      </c>
      <c r="O45" s="61">
        <v>1090</v>
      </c>
      <c r="P45" s="48"/>
      <c r="Q45" s="48"/>
      <c r="R45" s="48"/>
      <c r="S45" s="48"/>
      <c r="T45" s="48"/>
      <c r="U45" s="48"/>
    </row>
    <row r="46" spans="1:21" ht="30.75" customHeight="1" x14ac:dyDescent="0.15">
      <c r="A46" s="48"/>
      <c r="B46" s="1194"/>
      <c r="C46" s="1195"/>
      <c r="D46" s="62"/>
      <c r="E46" s="1200" t="s">
        <v>11</v>
      </c>
      <c r="F46" s="1200"/>
      <c r="G46" s="1200"/>
      <c r="H46" s="1200"/>
      <c r="I46" s="1200"/>
      <c r="J46" s="1201"/>
      <c r="K46" s="63" t="s">
        <v>493</v>
      </c>
      <c r="L46" s="64" t="s">
        <v>493</v>
      </c>
      <c r="M46" s="64" t="s">
        <v>493</v>
      </c>
      <c r="N46" s="64" t="s">
        <v>493</v>
      </c>
      <c r="O46" s="65" t="s">
        <v>493</v>
      </c>
      <c r="P46" s="48"/>
      <c r="Q46" s="48"/>
      <c r="R46" s="48"/>
      <c r="S46" s="48"/>
      <c r="T46" s="48"/>
      <c r="U46" s="48"/>
    </row>
    <row r="47" spans="1:21" ht="30.75" customHeight="1" x14ac:dyDescent="0.15">
      <c r="A47" s="48"/>
      <c r="B47" s="1194"/>
      <c r="C47" s="1195"/>
      <c r="D47" s="62"/>
      <c r="E47" s="1200" t="s">
        <v>12</v>
      </c>
      <c r="F47" s="1200"/>
      <c r="G47" s="1200"/>
      <c r="H47" s="1200"/>
      <c r="I47" s="1200"/>
      <c r="J47" s="1201"/>
      <c r="K47" s="63" t="s">
        <v>493</v>
      </c>
      <c r="L47" s="64" t="s">
        <v>493</v>
      </c>
      <c r="M47" s="64" t="s">
        <v>493</v>
      </c>
      <c r="N47" s="64" t="s">
        <v>493</v>
      </c>
      <c r="O47" s="65" t="s">
        <v>493</v>
      </c>
      <c r="P47" s="48"/>
      <c r="Q47" s="48"/>
      <c r="R47" s="48"/>
      <c r="S47" s="48"/>
      <c r="T47" s="48"/>
      <c r="U47" s="48"/>
    </row>
    <row r="48" spans="1:21" ht="30.75" customHeight="1" x14ac:dyDescent="0.15">
      <c r="A48" s="48"/>
      <c r="B48" s="1194"/>
      <c r="C48" s="1195"/>
      <c r="D48" s="62"/>
      <c r="E48" s="1200" t="s">
        <v>13</v>
      </c>
      <c r="F48" s="1200"/>
      <c r="G48" s="1200"/>
      <c r="H48" s="1200"/>
      <c r="I48" s="1200"/>
      <c r="J48" s="1201"/>
      <c r="K48" s="63">
        <v>276</v>
      </c>
      <c r="L48" s="64">
        <v>264</v>
      </c>
      <c r="M48" s="64">
        <v>292</v>
      </c>
      <c r="N48" s="64">
        <v>278</v>
      </c>
      <c r="O48" s="65">
        <v>289</v>
      </c>
      <c r="P48" s="48"/>
      <c r="Q48" s="48"/>
      <c r="R48" s="48"/>
      <c r="S48" s="48"/>
      <c r="T48" s="48"/>
      <c r="U48" s="48"/>
    </row>
    <row r="49" spans="1:21" ht="30.75" customHeight="1" x14ac:dyDescent="0.15">
      <c r="A49" s="48"/>
      <c r="B49" s="1194"/>
      <c r="C49" s="1195"/>
      <c r="D49" s="62"/>
      <c r="E49" s="1200" t="s">
        <v>14</v>
      </c>
      <c r="F49" s="1200"/>
      <c r="G49" s="1200"/>
      <c r="H49" s="1200"/>
      <c r="I49" s="1200"/>
      <c r="J49" s="1201"/>
      <c r="K49" s="63">
        <v>2</v>
      </c>
      <c r="L49" s="64">
        <v>2</v>
      </c>
      <c r="M49" s="64">
        <v>8</v>
      </c>
      <c r="N49" s="64">
        <v>13</v>
      </c>
      <c r="O49" s="65">
        <v>19</v>
      </c>
      <c r="P49" s="48"/>
      <c r="Q49" s="48"/>
      <c r="R49" s="48"/>
      <c r="S49" s="48"/>
      <c r="T49" s="48"/>
      <c r="U49" s="48"/>
    </row>
    <row r="50" spans="1:21" ht="30.75" customHeight="1" x14ac:dyDescent="0.15">
      <c r="A50" s="48"/>
      <c r="B50" s="1194"/>
      <c r="C50" s="1195"/>
      <c r="D50" s="62"/>
      <c r="E50" s="1200" t="s">
        <v>15</v>
      </c>
      <c r="F50" s="1200"/>
      <c r="G50" s="1200"/>
      <c r="H50" s="1200"/>
      <c r="I50" s="1200"/>
      <c r="J50" s="1201"/>
      <c r="K50" s="63">
        <v>3</v>
      </c>
      <c r="L50" s="64">
        <v>5</v>
      </c>
      <c r="M50" s="64">
        <v>4</v>
      </c>
      <c r="N50" s="64">
        <v>4</v>
      </c>
      <c r="O50" s="65">
        <v>4</v>
      </c>
      <c r="P50" s="48"/>
      <c r="Q50" s="48"/>
      <c r="R50" s="48"/>
      <c r="S50" s="48"/>
      <c r="T50" s="48"/>
      <c r="U50" s="48"/>
    </row>
    <row r="51" spans="1:21" ht="30.75" customHeight="1" x14ac:dyDescent="0.15">
      <c r="A51" s="48"/>
      <c r="B51" s="1196"/>
      <c r="C51" s="1197"/>
      <c r="D51" s="66"/>
      <c r="E51" s="1200" t="s">
        <v>16</v>
      </c>
      <c r="F51" s="1200"/>
      <c r="G51" s="1200"/>
      <c r="H51" s="1200"/>
      <c r="I51" s="1200"/>
      <c r="J51" s="1201"/>
      <c r="K51" s="63" t="s">
        <v>493</v>
      </c>
      <c r="L51" s="64" t="s">
        <v>493</v>
      </c>
      <c r="M51" s="64" t="s">
        <v>493</v>
      </c>
      <c r="N51" s="64" t="s">
        <v>493</v>
      </c>
      <c r="O51" s="65" t="s">
        <v>493</v>
      </c>
      <c r="P51" s="48"/>
      <c r="Q51" s="48"/>
      <c r="R51" s="48"/>
      <c r="S51" s="48"/>
      <c r="T51" s="48"/>
      <c r="U51" s="48"/>
    </row>
    <row r="52" spans="1:21" ht="30.75" customHeight="1" x14ac:dyDescent="0.15">
      <c r="A52" s="48"/>
      <c r="B52" s="1202" t="s">
        <v>17</v>
      </c>
      <c r="C52" s="1203"/>
      <c r="D52" s="66"/>
      <c r="E52" s="1200" t="s">
        <v>18</v>
      </c>
      <c r="F52" s="1200"/>
      <c r="G52" s="1200"/>
      <c r="H52" s="1200"/>
      <c r="I52" s="1200"/>
      <c r="J52" s="1201"/>
      <c r="K52" s="63">
        <v>1093</v>
      </c>
      <c r="L52" s="64">
        <v>1090</v>
      </c>
      <c r="M52" s="64">
        <v>1018</v>
      </c>
      <c r="N52" s="64">
        <v>1018</v>
      </c>
      <c r="O52" s="65">
        <v>1019</v>
      </c>
      <c r="P52" s="48"/>
      <c r="Q52" s="48"/>
      <c r="R52" s="48"/>
      <c r="S52" s="48"/>
      <c r="T52" s="48"/>
      <c r="U52" s="48"/>
    </row>
    <row r="53" spans="1:21" ht="30.75" customHeight="1" thickBot="1" x14ac:dyDescent="0.2">
      <c r="A53" s="48"/>
      <c r="B53" s="1204" t="s">
        <v>19</v>
      </c>
      <c r="C53" s="1205"/>
      <c r="D53" s="67"/>
      <c r="E53" s="1206" t="s">
        <v>20</v>
      </c>
      <c r="F53" s="1206"/>
      <c r="G53" s="1206"/>
      <c r="H53" s="1206"/>
      <c r="I53" s="1206"/>
      <c r="J53" s="1207"/>
      <c r="K53" s="68">
        <v>426</v>
      </c>
      <c r="L53" s="69">
        <v>378</v>
      </c>
      <c r="M53" s="69">
        <v>433</v>
      </c>
      <c r="N53" s="69">
        <v>426</v>
      </c>
      <c r="O53" s="70">
        <v>383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208" t="s">
        <v>24</v>
      </c>
      <c r="C58" s="1209"/>
      <c r="D58" s="1214" t="s">
        <v>25</v>
      </c>
      <c r="E58" s="1215"/>
      <c r="F58" s="1215"/>
      <c r="G58" s="1215"/>
      <c r="H58" s="1215"/>
      <c r="I58" s="1215"/>
      <c r="J58" s="1216"/>
      <c r="K58" s="83"/>
      <c r="L58" s="84"/>
      <c r="M58" s="84"/>
      <c r="N58" s="84"/>
      <c r="O58" s="85"/>
    </row>
    <row r="59" spans="1:21" ht="31.5" customHeight="1" x14ac:dyDescent="0.15">
      <c r="B59" s="1210"/>
      <c r="C59" s="1211"/>
      <c r="D59" s="1217" t="s">
        <v>26</v>
      </c>
      <c r="E59" s="1218"/>
      <c r="F59" s="1218"/>
      <c r="G59" s="1218"/>
      <c r="H59" s="1218"/>
      <c r="I59" s="1218"/>
      <c r="J59" s="1219"/>
      <c r="K59" s="86"/>
      <c r="L59" s="87"/>
      <c r="M59" s="87"/>
      <c r="N59" s="87"/>
      <c r="O59" s="88"/>
    </row>
    <row r="60" spans="1:21" ht="31.5" customHeight="1" thickBot="1" x14ac:dyDescent="0.2">
      <c r="B60" s="1212"/>
      <c r="C60" s="1213"/>
      <c r="D60" s="1220" t="s">
        <v>27</v>
      </c>
      <c r="E60" s="1221"/>
      <c r="F60" s="1221"/>
      <c r="G60" s="1221"/>
      <c r="H60" s="1221"/>
      <c r="I60" s="1221"/>
      <c r="J60" s="1222"/>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4hXQNWl+7Si95cG50YEyK9tZcU03ATvHQMn7GaplcTOeDhljotnDvI1jcE6NXSfI5RtObqUkjSOe9qAwqKisg==" saltValue="HIpR/Y5XvzxmlPeDVKQdu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A25"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23" t="s">
        <v>30</v>
      </c>
      <c r="C41" s="1224"/>
      <c r="D41" s="105"/>
      <c r="E41" s="1229" t="s">
        <v>31</v>
      </c>
      <c r="F41" s="1229"/>
      <c r="G41" s="1229"/>
      <c r="H41" s="1230"/>
      <c r="I41" s="355">
        <v>8910</v>
      </c>
      <c r="J41" s="356">
        <v>8824</v>
      </c>
      <c r="K41" s="356">
        <v>8325</v>
      </c>
      <c r="L41" s="356">
        <v>7886</v>
      </c>
      <c r="M41" s="357">
        <v>7446</v>
      </c>
    </row>
    <row r="42" spans="2:13" ht="27.75" customHeight="1" x14ac:dyDescent="0.15">
      <c r="B42" s="1225"/>
      <c r="C42" s="1226"/>
      <c r="D42" s="106"/>
      <c r="E42" s="1231" t="s">
        <v>32</v>
      </c>
      <c r="F42" s="1231"/>
      <c r="G42" s="1231"/>
      <c r="H42" s="1232"/>
      <c r="I42" s="358">
        <v>9</v>
      </c>
      <c r="J42" s="359">
        <v>8</v>
      </c>
      <c r="K42" s="359">
        <v>6</v>
      </c>
      <c r="L42" s="359">
        <v>3</v>
      </c>
      <c r="M42" s="360">
        <v>1</v>
      </c>
    </row>
    <row r="43" spans="2:13" ht="27.75" customHeight="1" x14ac:dyDescent="0.15">
      <c r="B43" s="1225"/>
      <c r="C43" s="1226"/>
      <c r="D43" s="106"/>
      <c r="E43" s="1231" t="s">
        <v>33</v>
      </c>
      <c r="F43" s="1231"/>
      <c r="G43" s="1231"/>
      <c r="H43" s="1232"/>
      <c r="I43" s="358">
        <v>2523</v>
      </c>
      <c r="J43" s="359">
        <v>2291</v>
      </c>
      <c r="K43" s="359">
        <v>2128</v>
      </c>
      <c r="L43" s="359">
        <v>1915</v>
      </c>
      <c r="M43" s="360">
        <v>1727</v>
      </c>
    </row>
    <row r="44" spans="2:13" ht="27.75" customHeight="1" x14ac:dyDescent="0.15">
      <c r="B44" s="1225"/>
      <c r="C44" s="1226"/>
      <c r="D44" s="106"/>
      <c r="E44" s="1231" t="s">
        <v>34</v>
      </c>
      <c r="F44" s="1231"/>
      <c r="G44" s="1231"/>
      <c r="H44" s="1232"/>
      <c r="I44" s="358">
        <v>2</v>
      </c>
      <c r="J44" s="359">
        <v>45</v>
      </c>
      <c r="K44" s="359">
        <v>74</v>
      </c>
      <c r="L44" s="359">
        <v>81</v>
      </c>
      <c r="M44" s="360">
        <v>154</v>
      </c>
    </row>
    <row r="45" spans="2:13" ht="27.75" customHeight="1" x14ac:dyDescent="0.15">
      <c r="B45" s="1225"/>
      <c r="C45" s="1226"/>
      <c r="D45" s="106"/>
      <c r="E45" s="1231" t="s">
        <v>35</v>
      </c>
      <c r="F45" s="1231"/>
      <c r="G45" s="1231"/>
      <c r="H45" s="1232"/>
      <c r="I45" s="358">
        <v>1529</v>
      </c>
      <c r="J45" s="359">
        <v>1555</v>
      </c>
      <c r="K45" s="359">
        <v>1544</v>
      </c>
      <c r="L45" s="359">
        <v>1398</v>
      </c>
      <c r="M45" s="360">
        <v>1429</v>
      </c>
    </row>
    <row r="46" spans="2:13" ht="27.75" customHeight="1" x14ac:dyDescent="0.15">
      <c r="B46" s="1225"/>
      <c r="C46" s="1226"/>
      <c r="D46" s="107"/>
      <c r="E46" s="1231" t="s">
        <v>36</v>
      </c>
      <c r="F46" s="1231"/>
      <c r="G46" s="1231"/>
      <c r="H46" s="1232"/>
      <c r="I46" s="358" t="s">
        <v>493</v>
      </c>
      <c r="J46" s="359" t="s">
        <v>493</v>
      </c>
      <c r="K46" s="359" t="s">
        <v>493</v>
      </c>
      <c r="L46" s="359" t="s">
        <v>493</v>
      </c>
      <c r="M46" s="360" t="s">
        <v>493</v>
      </c>
    </row>
    <row r="47" spans="2:13" ht="27.75" customHeight="1" x14ac:dyDescent="0.15">
      <c r="B47" s="1225"/>
      <c r="C47" s="1226"/>
      <c r="D47" s="108"/>
      <c r="E47" s="1233" t="s">
        <v>37</v>
      </c>
      <c r="F47" s="1234"/>
      <c r="G47" s="1234"/>
      <c r="H47" s="1235"/>
      <c r="I47" s="358" t="s">
        <v>493</v>
      </c>
      <c r="J47" s="359" t="s">
        <v>493</v>
      </c>
      <c r="K47" s="359" t="s">
        <v>493</v>
      </c>
      <c r="L47" s="359" t="s">
        <v>493</v>
      </c>
      <c r="M47" s="360" t="s">
        <v>493</v>
      </c>
    </row>
    <row r="48" spans="2:13" ht="27.75" customHeight="1" x14ac:dyDescent="0.15">
      <c r="B48" s="1225"/>
      <c r="C48" s="1226"/>
      <c r="D48" s="106"/>
      <c r="E48" s="1231" t="s">
        <v>38</v>
      </c>
      <c r="F48" s="1231"/>
      <c r="G48" s="1231"/>
      <c r="H48" s="1232"/>
      <c r="I48" s="358" t="s">
        <v>493</v>
      </c>
      <c r="J48" s="359" t="s">
        <v>493</v>
      </c>
      <c r="K48" s="359" t="s">
        <v>493</v>
      </c>
      <c r="L48" s="359" t="s">
        <v>493</v>
      </c>
      <c r="M48" s="360" t="s">
        <v>493</v>
      </c>
    </row>
    <row r="49" spans="2:13" ht="27.75" customHeight="1" x14ac:dyDescent="0.15">
      <c r="B49" s="1227"/>
      <c r="C49" s="1228"/>
      <c r="D49" s="106"/>
      <c r="E49" s="1231" t="s">
        <v>39</v>
      </c>
      <c r="F49" s="1231"/>
      <c r="G49" s="1231"/>
      <c r="H49" s="1232"/>
      <c r="I49" s="358" t="s">
        <v>493</v>
      </c>
      <c r="J49" s="359" t="s">
        <v>493</v>
      </c>
      <c r="K49" s="359" t="s">
        <v>493</v>
      </c>
      <c r="L49" s="359" t="s">
        <v>493</v>
      </c>
      <c r="M49" s="360" t="s">
        <v>493</v>
      </c>
    </row>
    <row r="50" spans="2:13" ht="27.75" customHeight="1" x14ac:dyDescent="0.15">
      <c r="B50" s="1236" t="s">
        <v>40</v>
      </c>
      <c r="C50" s="1237"/>
      <c r="D50" s="109"/>
      <c r="E50" s="1231" t="s">
        <v>41</v>
      </c>
      <c r="F50" s="1231"/>
      <c r="G50" s="1231"/>
      <c r="H50" s="1232"/>
      <c r="I50" s="358">
        <v>3336</v>
      </c>
      <c r="J50" s="359">
        <v>3535</v>
      </c>
      <c r="K50" s="359">
        <v>3766</v>
      </c>
      <c r="L50" s="359">
        <v>4044</v>
      </c>
      <c r="M50" s="360">
        <v>4327</v>
      </c>
    </row>
    <row r="51" spans="2:13" ht="27.75" customHeight="1" x14ac:dyDescent="0.15">
      <c r="B51" s="1225"/>
      <c r="C51" s="1226"/>
      <c r="D51" s="106"/>
      <c r="E51" s="1231" t="s">
        <v>42</v>
      </c>
      <c r="F51" s="1231"/>
      <c r="G51" s="1231"/>
      <c r="H51" s="1232"/>
      <c r="I51" s="358">
        <v>442</v>
      </c>
      <c r="J51" s="359">
        <v>369</v>
      </c>
      <c r="K51" s="359">
        <v>306</v>
      </c>
      <c r="L51" s="359">
        <v>256</v>
      </c>
      <c r="M51" s="360">
        <v>207</v>
      </c>
    </row>
    <row r="52" spans="2:13" ht="27.75" customHeight="1" x14ac:dyDescent="0.15">
      <c r="B52" s="1227"/>
      <c r="C52" s="1228"/>
      <c r="D52" s="106"/>
      <c r="E52" s="1231" t="s">
        <v>43</v>
      </c>
      <c r="F52" s="1231"/>
      <c r="G52" s="1231"/>
      <c r="H52" s="1232"/>
      <c r="I52" s="358">
        <v>9253</v>
      </c>
      <c r="J52" s="359">
        <v>9112</v>
      </c>
      <c r="K52" s="359">
        <v>8212</v>
      </c>
      <c r="L52" s="359">
        <v>8052</v>
      </c>
      <c r="M52" s="360">
        <v>7810</v>
      </c>
    </row>
    <row r="53" spans="2:13" ht="27.75" customHeight="1" thickBot="1" x14ac:dyDescent="0.2">
      <c r="B53" s="1238" t="s">
        <v>19</v>
      </c>
      <c r="C53" s="1239"/>
      <c r="D53" s="110"/>
      <c r="E53" s="1240" t="s">
        <v>44</v>
      </c>
      <c r="F53" s="1240"/>
      <c r="G53" s="1240"/>
      <c r="H53" s="1241"/>
      <c r="I53" s="361">
        <v>-56</v>
      </c>
      <c r="J53" s="362">
        <v>-292</v>
      </c>
      <c r="K53" s="362">
        <v>-206</v>
      </c>
      <c r="L53" s="362">
        <v>-1069</v>
      </c>
      <c r="M53" s="363">
        <v>-1587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FojYLZY7ENlaEyi0xCB9l9yC/ALqApYfDMeIhtpftywWuNkro9KlX6ZvZmAnboouYMJdLCVATAVmydaNvTEXUg==" saltValue="j/WTlvs6CeEPTTRqbXcy6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B46" zoomScale="60" zoomScaleNormal="6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50" t="s">
        <v>46</v>
      </c>
      <c r="D55" s="1250"/>
      <c r="E55" s="1251"/>
      <c r="F55" s="122">
        <v>1438</v>
      </c>
      <c r="G55" s="122">
        <v>1397</v>
      </c>
      <c r="H55" s="123">
        <v>1438</v>
      </c>
    </row>
    <row r="56" spans="2:8" ht="52.5" customHeight="1" x14ac:dyDescent="0.15">
      <c r="B56" s="124"/>
      <c r="C56" s="1252" t="s">
        <v>47</v>
      </c>
      <c r="D56" s="1252"/>
      <c r="E56" s="1253"/>
      <c r="F56" s="125">
        <v>248</v>
      </c>
      <c r="G56" s="125">
        <v>248</v>
      </c>
      <c r="H56" s="126">
        <v>272</v>
      </c>
    </row>
    <row r="57" spans="2:8" ht="53.25" customHeight="1" x14ac:dyDescent="0.15">
      <c r="B57" s="124"/>
      <c r="C57" s="1254" t="s">
        <v>48</v>
      </c>
      <c r="D57" s="1254"/>
      <c r="E57" s="1255"/>
      <c r="F57" s="127">
        <v>3176</v>
      </c>
      <c r="G57" s="127">
        <v>3504</v>
      </c>
      <c r="H57" s="128">
        <v>3716</v>
      </c>
    </row>
    <row r="58" spans="2:8" ht="45.75" customHeight="1" x14ac:dyDescent="0.15">
      <c r="B58" s="129"/>
      <c r="C58" s="1242" t="s">
        <v>556</v>
      </c>
      <c r="D58" s="1243"/>
      <c r="E58" s="1244"/>
      <c r="F58" s="130">
        <v>1589</v>
      </c>
      <c r="G58" s="130">
        <v>1592</v>
      </c>
      <c r="H58" s="131">
        <v>1556</v>
      </c>
    </row>
    <row r="59" spans="2:8" ht="45.75" customHeight="1" x14ac:dyDescent="0.15">
      <c r="B59" s="129"/>
      <c r="C59" s="1242" t="s">
        <v>557</v>
      </c>
      <c r="D59" s="1243"/>
      <c r="E59" s="1244"/>
      <c r="F59" s="130">
        <v>540</v>
      </c>
      <c r="G59" s="130">
        <v>662</v>
      </c>
      <c r="H59" s="131">
        <v>828</v>
      </c>
    </row>
    <row r="60" spans="2:8" ht="45.75" customHeight="1" x14ac:dyDescent="0.15">
      <c r="B60" s="129"/>
      <c r="C60" s="1242" t="s">
        <v>558</v>
      </c>
      <c r="D60" s="1243"/>
      <c r="E60" s="1244"/>
      <c r="F60" s="130">
        <v>264</v>
      </c>
      <c r="G60" s="130">
        <v>434</v>
      </c>
      <c r="H60" s="131">
        <v>513</v>
      </c>
    </row>
    <row r="61" spans="2:8" ht="45.75" customHeight="1" x14ac:dyDescent="0.15">
      <c r="B61" s="129"/>
      <c r="C61" s="1242" t="s">
        <v>559</v>
      </c>
      <c r="D61" s="1243"/>
      <c r="E61" s="1244"/>
      <c r="F61" s="130">
        <v>303</v>
      </c>
      <c r="G61" s="130">
        <v>333</v>
      </c>
      <c r="H61" s="131">
        <v>331</v>
      </c>
    </row>
    <row r="62" spans="2:8" ht="45.75" customHeight="1" thickBot="1" x14ac:dyDescent="0.2">
      <c r="B62" s="132"/>
      <c r="C62" s="1245" t="s">
        <v>560</v>
      </c>
      <c r="D62" s="1246"/>
      <c r="E62" s="1247"/>
      <c r="F62" s="133">
        <v>195</v>
      </c>
      <c r="G62" s="133">
        <v>200</v>
      </c>
      <c r="H62" s="134">
        <v>227</v>
      </c>
    </row>
    <row r="63" spans="2:8" ht="52.5" customHeight="1" thickBot="1" x14ac:dyDescent="0.2">
      <c r="B63" s="135"/>
      <c r="C63" s="1248" t="s">
        <v>49</v>
      </c>
      <c r="D63" s="1248"/>
      <c r="E63" s="1249"/>
      <c r="F63" s="136">
        <v>4862</v>
      </c>
      <c r="G63" s="136">
        <v>5148</v>
      </c>
      <c r="H63" s="137">
        <v>5426</v>
      </c>
    </row>
    <row r="64" spans="2:8" x14ac:dyDescent="0.15"/>
  </sheetData>
  <sheetProtection algorithmName="SHA-512" hashValue="jpxdkQXm4wYjmMk/yRZ2SqHkovojpWU+spVdJKwRz7jP13Uspo1YTFhvHT9ecVGoNhpOWiHAq1tQtrl/NnYz+g==" saltValue="Uvq9XGNZFvlVirQy23yC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0" zoomScaleNormal="8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8" t="s">
        <v>569</v>
      </c>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x14ac:dyDescent="0.15">
      <c r="B44" s="372"/>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x14ac:dyDescent="0.15">
      <c r="B45" s="372"/>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x14ac:dyDescent="0.15">
      <c r="B46" s="372"/>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x14ac:dyDescent="0.15">
      <c r="B47" s="372"/>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570</v>
      </c>
    </row>
    <row r="50" spans="1:109" x14ac:dyDescent="0.15">
      <c r="B50" s="372"/>
      <c r="G50" s="1262"/>
      <c r="H50" s="1262"/>
      <c r="I50" s="1262"/>
      <c r="J50" s="1262"/>
      <c r="K50" s="382"/>
      <c r="L50" s="382"/>
      <c r="M50" s="383"/>
      <c r="N50" s="383"/>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1" t="s">
        <v>531</v>
      </c>
      <c r="BQ50" s="1261"/>
      <c r="BR50" s="1261"/>
      <c r="BS50" s="1261"/>
      <c r="BT50" s="1261"/>
      <c r="BU50" s="1261"/>
      <c r="BV50" s="1261"/>
      <c r="BW50" s="1261"/>
      <c r="BX50" s="1261" t="s">
        <v>532</v>
      </c>
      <c r="BY50" s="1261"/>
      <c r="BZ50" s="1261"/>
      <c r="CA50" s="1261"/>
      <c r="CB50" s="1261"/>
      <c r="CC50" s="1261"/>
      <c r="CD50" s="1261"/>
      <c r="CE50" s="1261"/>
      <c r="CF50" s="1261" t="s">
        <v>533</v>
      </c>
      <c r="CG50" s="1261"/>
      <c r="CH50" s="1261"/>
      <c r="CI50" s="1261"/>
      <c r="CJ50" s="1261"/>
      <c r="CK50" s="1261"/>
      <c r="CL50" s="1261"/>
      <c r="CM50" s="1261"/>
      <c r="CN50" s="1261" t="s">
        <v>534</v>
      </c>
      <c r="CO50" s="1261"/>
      <c r="CP50" s="1261"/>
      <c r="CQ50" s="1261"/>
      <c r="CR50" s="1261"/>
      <c r="CS50" s="1261"/>
      <c r="CT50" s="1261"/>
      <c r="CU50" s="1261"/>
      <c r="CV50" s="1261" t="s">
        <v>535</v>
      </c>
      <c r="CW50" s="1261"/>
      <c r="CX50" s="1261"/>
      <c r="CY50" s="1261"/>
      <c r="CZ50" s="1261"/>
      <c r="DA50" s="1261"/>
      <c r="DB50" s="1261"/>
      <c r="DC50" s="1261"/>
    </row>
    <row r="51" spans="1:109" ht="13.5" customHeight="1" x14ac:dyDescent="0.15">
      <c r="B51" s="372"/>
      <c r="G51" s="1264"/>
      <c r="H51" s="1264"/>
      <c r="I51" s="1277"/>
      <c r="J51" s="1277"/>
      <c r="K51" s="1263"/>
      <c r="L51" s="1263"/>
      <c r="M51" s="1263"/>
      <c r="N51" s="1263"/>
      <c r="AM51" s="381"/>
      <c r="AN51" s="1259" t="s">
        <v>571</v>
      </c>
      <c r="AO51" s="1259"/>
      <c r="AP51" s="1259"/>
      <c r="AQ51" s="1259"/>
      <c r="AR51" s="1259"/>
      <c r="AS51" s="1259"/>
      <c r="AT51" s="1259"/>
      <c r="AU51" s="1259"/>
      <c r="AV51" s="1259"/>
      <c r="AW51" s="1259"/>
      <c r="AX51" s="1259"/>
      <c r="AY51" s="1259"/>
      <c r="AZ51" s="1259"/>
      <c r="BA51" s="1259"/>
      <c r="BB51" s="1259" t="s">
        <v>572</v>
      </c>
      <c r="BC51" s="1259"/>
      <c r="BD51" s="1259"/>
      <c r="BE51" s="1259"/>
      <c r="BF51" s="1259"/>
      <c r="BG51" s="1259"/>
      <c r="BH51" s="1259"/>
      <c r="BI51" s="1259"/>
      <c r="BJ51" s="1259"/>
      <c r="BK51" s="1259"/>
      <c r="BL51" s="1259"/>
      <c r="BM51" s="1259"/>
      <c r="BN51" s="1259"/>
      <c r="BO51" s="1259"/>
      <c r="BP51" s="1256"/>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x14ac:dyDescent="0.15">
      <c r="B52" s="372"/>
      <c r="G52" s="1264"/>
      <c r="H52" s="1264"/>
      <c r="I52" s="1277"/>
      <c r="J52" s="1277"/>
      <c r="K52" s="1263"/>
      <c r="L52" s="1263"/>
      <c r="M52" s="1263"/>
      <c r="N52" s="1263"/>
      <c r="AM52" s="38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x14ac:dyDescent="0.15">
      <c r="A53" s="380"/>
      <c r="B53" s="372"/>
      <c r="G53" s="1264"/>
      <c r="H53" s="1264"/>
      <c r="I53" s="1262"/>
      <c r="J53" s="1262"/>
      <c r="K53" s="1263"/>
      <c r="L53" s="1263"/>
      <c r="M53" s="1263"/>
      <c r="N53" s="1263"/>
      <c r="AM53" s="381"/>
      <c r="AN53" s="1259"/>
      <c r="AO53" s="1259"/>
      <c r="AP53" s="1259"/>
      <c r="AQ53" s="1259"/>
      <c r="AR53" s="1259"/>
      <c r="AS53" s="1259"/>
      <c r="AT53" s="1259"/>
      <c r="AU53" s="1259"/>
      <c r="AV53" s="1259"/>
      <c r="AW53" s="1259"/>
      <c r="AX53" s="1259"/>
      <c r="AY53" s="1259"/>
      <c r="AZ53" s="1259"/>
      <c r="BA53" s="1259"/>
      <c r="BB53" s="1259" t="s">
        <v>573</v>
      </c>
      <c r="BC53" s="1259"/>
      <c r="BD53" s="1259"/>
      <c r="BE53" s="1259"/>
      <c r="BF53" s="1259"/>
      <c r="BG53" s="1259"/>
      <c r="BH53" s="1259"/>
      <c r="BI53" s="1259"/>
      <c r="BJ53" s="1259"/>
      <c r="BK53" s="1259"/>
      <c r="BL53" s="1259"/>
      <c r="BM53" s="1259"/>
      <c r="BN53" s="1259"/>
      <c r="BO53" s="1259"/>
      <c r="BP53" s="1256">
        <v>62</v>
      </c>
      <c r="BQ53" s="1256"/>
      <c r="BR53" s="1256"/>
      <c r="BS53" s="1256"/>
      <c r="BT53" s="1256"/>
      <c r="BU53" s="1256"/>
      <c r="BV53" s="1256"/>
      <c r="BW53" s="1256"/>
      <c r="BX53" s="1256">
        <v>62</v>
      </c>
      <c r="BY53" s="1256"/>
      <c r="BZ53" s="1256"/>
      <c r="CA53" s="1256"/>
      <c r="CB53" s="1256"/>
      <c r="CC53" s="1256"/>
      <c r="CD53" s="1256"/>
      <c r="CE53" s="1256"/>
      <c r="CF53" s="1256">
        <v>63.3</v>
      </c>
      <c r="CG53" s="1256"/>
      <c r="CH53" s="1256"/>
      <c r="CI53" s="1256"/>
      <c r="CJ53" s="1256"/>
      <c r="CK53" s="1256"/>
      <c r="CL53" s="1256"/>
      <c r="CM53" s="1256"/>
      <c r="CN53" s="1256">
        <v>64.900000000000006</v>
      </c>
      <c r="CO53" s="1256"/>
      <c r="CP53" s="1256"/>
      <c r="CQ53" s="1256"/>
      <c r="CR53" s="1256"/>
      <c r="CS53" s="1256"/>
      <c r="CT53" s="1256"/>
      <c r="CU53" s="1256"/>
      <c r="CV53" s="1256">
        <v>66.400000000000006</v>
      </c>
      <c r="CW53" s="1256"/>
      <c r="CX53" s="1256"/>
      <c r="CY53" s="1256"/>
      <c r="CZ53" s="1256"/>
      <c r="DA53" s="1256"/>
      <c r="DB53" s="1256"/>
      <c r="DC53" s="1256"/>
    </row>
    <row r="54" spans="1:109" x14ac:dyDescent="0.15">
      <c r="A54" s="380"/>
      <c r="B54" s="372"/>
      <c r="G54" s="1264"/>
      <c r="H54" s="1264"/>
      <c r="I54" s="1262"/>
      <c r="J54" s="1262"/>
      <c r="K54" s="1263"/>
      <c r="L54" s="1263"/>
      <c r="M54" s="1263"/>
      <c r="N54" s="1263"/>
      <c r="AM54" s="38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x14ac:dyDescent="0.15">
      <c r="A55" s="380"/>
      <c r="B55" s="372"/>
      <c r="G55" s="1262"/>
      <c r="H55" s="1262"/>
      <c r="I55" s="1262"/>
      <c r="J55" s="1262"/>
      <c r="K55" s="1263"/>
      <c r="L55" s="1263"/>
      <c r="M55" s="1263"/>
      <c r="N55" s="1263"/>
      <c r="AN55" s="1261" t="s">
        <v>574</v>
      </c>
      <c r="AO55" s="1261"/>
      <c r="AP55" s="1261"/>
      <c r="AQ55" s="1261"/>
      <c r="AR55" s="1261"/>
      <c r="AS55" s="1261"/>
      <c r="AT55" s="1261"/>
      <c r="AU55" s="1261"/>
      <c r="AV55" s="1261"/>
      <c r="AW55" s="1261"/>
      <c r="AX55" s="1261"/>
      <c r="AY55" s="1261"/>
      <c r="AZ55" s="1261"/>
      <c r="BA55" s="1261"/>
      <c r="BB55" s="1259" t="s">
        <v>572</v>
      </c>
      <c r="BC55" s="1259"/>
      <c r="BD55" s="1259"/>
      <c r="BE55" s="1259"/>
      <c r="BF55" s="1259"/>
      <c r="BG55" s="1259"/>
      <c r="BH55" s="1259"/>
      <c r="BI55" s="1259"/>
      <c r="BJ55" s="1259"/>
      <c r="BK55" s="1259"/>
      <c r="BL55" s="1259"/>
      <c r="BM55" s="1259"/>
      <c r="BN55" s="1259"/>
      <c r="BO55" s="1259"/>
      <c r="BP55" s="1256">
        <v>0</v>
      </c>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x14ac:dyDescent="0.15">
      <c r="A56" s="380"/>
      <c r="B56" s="372"/>
      <c r="G56" s="1262"/>
      <c r="H56" s="1262"/>
      <c r="I56" s="1262"/>
      <c r="J56" s="1262"/>
      <c r="K56" s="1263"/>
      <c r="L56" s="1263"/>
      <c r="M56" s="1263"/>
      <c r="N56" s="1263"/>
      <c r="AN56" s="1261"/>
      <c r="AO56" s="1261"/>
      <c r="AP56" s="1261"/>
      <c r="AQ56" s="1261"/>
      <c r="AR56" s="1261"/>
      <c r="AS56" s="1261"/>
      <c r="AT56" s="1261"/>
      <c r="AU56" s="1261"/>
      <c r="AV56" s="1261"/>
      <c r="AW56" s="1261"/>
      <c r="AX56" s="1261"/>
      <c r="AY56" s="1261"/>
      <c r="AZ56" s="1261"/>
      <c r="BA56" s="1261"/>
      <c r="BB56" s="1259"/>
      <c r="BC56" s="1259"/>
      <c r="BD56" s="1259"/>
      <c r="BE56" s="1259"/>
      <c r="BF56" s="1259"/>
      <c r="BG56" s="1259"/>
      <c r="BH56" s="1259"/>
      <c r="BI56" s="1259"/>
      <c r="BJ56" s="1259"/>
      <c r="BK56" s="1259"/>
      <c r="BL56" s="1259"/>
      <c r="BM56" s="1259"/>
      <c r="BN56" s="1259"/>
      <c r="BO56" s="1259"/>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380" customFormat="1" x14ac:dyDescent="0.15">
      <c r="B57" s="384"/>
      <c r="G57" s="1262"/>
      <c r="H57" s="1262"/>
      <c r="I57" s="1257"/>
      <c r="J57" s="1257"/>
      <c r="K57" s="1263"/>
      <c r="L57" s="1263"/>
      <c r="M57" s="1263"/>
      <c r="N57" s="1263"/>
      <c r="AM57" s="366"/>
      <c r="AN57" s="1261"/>
      <c r="AO57" s="1261"/>
      <c r="AP57" s="1261"/>
      <c r="AQ57" s="1261"/>
      <c r="AR57" s="1261"/>
      <c r="AS57" s="1261"/>
      <c r="AT57" s="1261"/>
      <c r="AU57" s="1261"/>
      <c r="AV57" s="1261"/>
      <c r="AW57" s="1261"/>
      <c r="AX57" s="1261"/>
      <c r="AY57" s="1261"/>
      <c r="AZ57" s="1261"/>
      <c r="BA57" s="1261"/>
      <c r="BB57" s="1259" t="s">
        <v>573</v>
      </c>
      <c r="BC57" s="1259"/>
      <c r="BD57" s="1259"/>
      <c r="BE57" s="1259"/>
      <c r="BF57" s="1259"/>
      <c r="BG57" s="1259"/>
      <c r="BH57" s="1259"/>
      <c r="BI57" s="1259"/>
      <c r="BJ57" s="1259"/>
      <c r="BK57" s="1259"/>
      <c r="BL57" s="1259"/>
      <c r="BM57" s="1259"/>
      <c r="BN57" s="1259"/>
      <c r="BO57" s="1259"/>
      <c r="BP57" s="1256">
        <v>61.6</v>
      </c>
      <c r="BQ57" s="1256"/>
      <c r="BR57" s="1256"/>
      <c r="BS57" s="1256"/>
      <c r="BT57" s="1256"/>
      <c r="BU57" s="1256"/>
      <c r="BV57" s="1256"/>
      <c r="BW57" s="1256"/>
      <c r="BX57" s="1256">
        <v>64.400000000000006</v>
      </c>
      <c r="BY57" s="1256"/>
      <c r="BZ57" s="1256"/>
      <c r="CA57" s="1256"/>
      <c r="CB57" s="1256"/>
      <c r="CC57" s="1256"/>
      <c r="CD57" s="1256"/>
      <c r="CE57" s="1256"/>
      <c r="CF57" s="1256">
        <v>65.3</v>
      </c>
      <c r="CG57" s="1256"/>
      <c r="CH57" s="1256"/>
      <c r="CI57" s="1256"/>
      <c r="CJ57" s="1256"/>
      <c r="CK57" s="1256"/>
      <c r="CL57" s="1256"/>
      <c r="CM57" s="1256"/>
      <c r="CN57" s="1256">
        <v>66.7</v>
      </c>
      <c r="CO57" s="1256"/>
      <c r="CP57" s="1256"/>
      <c r="CQ57" s="1256"/>
      <c r="CR57" s="1256"/>
      <c r="CS57" s="1256"/>
      <c r="CT57" s="1256"/>
      <c r="CU57" s="1256"/>
      <c r="CV57" s="1256">
        <v>67.2</v>
      </c>
      <c r="CW57" s="1256"/>
      <c r="CX57" s="1256"/>
      <c r="CY57" s="1256"/>
      <c r="CZ57" s="1256"/>
      <c r="DA57" s="1256"/>
      <c r="DB57" s="1256"/>
      <c r="DC57" s="1256"/>
      <c r="DD57" s="385"/>
      <c r="DE57" s="384"/>
    </row>
    <row r="58" spans="1:109" s="380" customFormat="1" x14ac:dyDescent="0.15">
      <c r="A58" s="366"/>
      <c r="B58" s="384"/>
      <c r="G58" s="1262"/>
      <c r="H58" s="1262"/>
      <c r="I58" s="1257"/>
      <c r="J58" s="1257"/>
      <c r="K58" s="1263"/>
      <c r="L58" s="1263"/>
      <c r="M58" s="1263"/>
      <c r="N58" s="1263"/>
      <c r="AM58" s="366"/>
      <c r="AN58" s="1261"/>
      <c r="AO58" s="1261"/>
      <c r="AP58" s="1261"/>
      <c r="AQ58" s="1261"/>
      <c r="AR58" s="1261"/>
      <c r="AS58" s="1261"/>
      <c r="AT58" s="1261"/>
      <c r="AU58" s="1261"/>
      <c r="AV58" s="1261"/>
      <c r="AW58" s="1261"/>
      <c r="AX58" s="1261"/>
      <c r="AY58" s="1261"/>
      <c r="AZ58" s="1261"/>
      <c r="BA58" s="1261"/>
      <c r="BB58" s="1259"/>
      <c r="BC58" s="1259"/>
      <c r="BD58" s="1259"/>
      <c r="BE58" s="1259"/>
      <c r="BF58" s="1259"/>
      <c r="BG58" s="1259"/>
      <c r="BH58" s="1259"/>
      <c r="BI58" s="1259"/>
      <c r="BJ58" s="1259"/>
      <c r="BK58" s="1259"/>
      <c r="BL58" s="1259"/>
      <c r="BM58" s="1259"/>
      <c r="BN58" s="1259"/>
      <c r="BO58" s="1259"/>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575</v>
      </c>
    </row>
    <row r="64" spans="1:109" x14ac:dyDescent="0.15">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8" t="s">
        <v>576</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x14ac:dyDescent="0.15">
      <c r="B66" s="372"/>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x14ac:dyDescent="0.15">
      <c r="B67" s="372"/>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x14ac:dyDescent="0.15">
      <c r="B68" s="372"/>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x14ac:dyDescent="0.15">
      <c r="B69" s="372"/>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570</v>
      </c>
    </row>
    <row r="72" spans="2:107" x14ac:dyDescent="0.15">
      <c r="B72" s="372"/>
      <c r="G72" s="1262"/>
      <c r="H72" s="1262"/>
      <c r="I72" s="1262"/>
      <c r="J72" s="1262"/>
      <c r="K72" s="382"/>
      <c r="L72" s="382"/>
      <c r="M72" s="383"/>
      <c r="N72" s="383"/>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1" t="s">
        <v>531</v>
      </c>
      <c r="BQ72" s="1261"/>
      <c r="BR72" s="1261"/>
      <c r="BS72" s="1261"/>
      <c r="BT72" s="1261"/>
      <c r="BU72" s="1261"/>
      <c r="BV72" s="1261"/>
      <c r="BW72" s="1261"/>
      <c r="BX72" s="1261" t="s">
        <v>532</v>
      </c>
      <c r="BY72" s="1261"/>
      <c r="BZ72" s="1261"/>
      <c r="CA72" s="1261"/>
      <c r="CB72" s="1261"/>
      <c r="CC72" s="1261"/>
      <c r="CD72" s="1261"/>
      <c r="CE72" s="1261"/>
      <c r="CF72" s="1261" t="s">
        <v>533</v>
      </c>
      <c r="CG72" s="1261"/>
      <c r="CH72" s="1261"/>
      <c r="CI72" s="1261"/>
      <c r="CJ72" s="1261"/>
      <c r="CK72" s="1261"/>
      <c r="CL72" s="1261"/>
      <c r="CM72" s="1261"/>
      <c r="CN72" s="1261" t="s">
        <v>534</v>
      </c>
      <c r="CO72" s="1261"/>
      <c r="CP72" s="1261"/>
      <c r="CQ72" s="1261"/>
      <c r="CR72" s="1261"/>
      <c r="CS72" s="1261"/>
      <c r="CT72" s="1261"/>
      <c r="CU72" s="1261"/>
      <c r="CV72" s="1261" t="s">
        <v>535</v>
      </c>
      <c r="CW72" s="1261"/>
      <c r="CX72" s="1261"/>
      <c r="CY72" s="1261"/>
      <c r="CZ72" s="1261"/>
      <c r="DA72" s="1261"/>
      <c r="DB72" s="1261"/>
      <c r="DC72" s="1261"/>
    </row>
    <row r="73" spans="2:107" x14ac:dyDescent="0.15">
      <c r="B73" s="372"/>
      <c r="G73" s="1264"/>
      <c r="H73" s="1264"/>
      <c r="I73" s="1264"/>
      <c r="J73" s="1264"/>
      <c r="K73" s="1260"/>
      <c r="L73" s="1260"/>
      <c r="M73" s="1260"/>
      <c r="N73" s="1260"/>
      <c r="AM73" s="381"/>
      <c r="AN73" s="1259" t="s">
        <v>571</v>
      </c>
      <c r="AO73" s="1259"/>
      <c r="AP73" s="1259"/>
      <c r="AQ73" s="1259"/>
      <c r="AR73" s="1259"/>
      <c r="AS73" s="1259"/>
      <c r="AT73" s="1259"/>
      <c r="AU73" s="1259"/>
      <c r="AV73" s="1259"/>
      <c r="AW73" s="1259"/>
      <c r="AX73" s="1259"/>
      <c r="AY73" s="1259"/>
      <c r="AZ73" s="1259"/>
      <c r="BA73" s="1259"/>
      <c r="BB73" s="1259" t="s">
        <v>572</v>
      </c>
      <c r="BC73" s="1259"/>
      <c r="BD73" s="1259"/>
      <c r="BE73" s="1259"/>
      <c r="BF73" s="1259"/>
      <c r="BG73" s="1259"/>
      <c r="BH73" s="1259"/>
      <c r="BI73" s="1259"/>
      <c r="BJ73" s="1259"/>
      <c r="BK73" s="1259"/>
      <c r="BL73" s="1259"/>
      <c r="BM73" s="1259"/>
      <c r="BN73" s="1259"/>
      <c r="BO73" s="1259"/>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x14ac:dyDescent="0.15">
      <c r="B74" s="372"/>
      <c r="G74" s="1264"/>
      <c r="H74" s="1264"/>
      <c r="I74" s="1264"/>
      <c r="J74" s="1264"/>
      <c r="K74" s="1260"/>
      <c r="L74" s="1260"/>
      <c r="M74" s="1260"/>
      <c r="N74" s="1260"/>
      <c r="AM74" s="38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x14ac:dyDescent="0.15">
      <c r="B75" s="372"/>
      <c r="G75" s="1264"/>
      <c r="H75" s="1264"/>
      <c r="I75" s="1262"/>
      <c r="J75" s="1262"/>
      <c r="K75" s="1263"/>
      <c r="L75" s="1263"/>
      <c r="M75" s="1263"/>
      <c r="N75" s="1263"/>
      <c r="AM75" s="381"/>
      <c r="AN75" s="1259"/>
      <c r="AO75" s="1259"/>
      <c r="AP75" s="1259"/>
      <c r="AQ75" s="1259"/>
      <c r="AR75" s="1259"/>
      <c r="AS75" s="1259"/>
      <c r="AT75" s="1259"/>
      <c r="AU75" s="1259"/>
      <c r="AV75" s="1259"/>
      <c r="AW75" s="1259"/>
      <c r="AX75" s="1259"/>
      <c r="AY75" s="1259"/>
      <c r="AZ75" s="1259"/>
      <c r="BA75" s="1259"/>
      <c r="BB75" s="1259" t="s">
        <v>577</v>
      </c>
      <c r="BC75" s="1259"/>
      <c r="BD75" s="1259"/>
      <c r="BE75" s="1259"/>
      <c r="BF75" s="1259"/>
      <c r="BG75" s="1259"/>
      <c r="BH75" s="1259"/>
      <c r="BI75" s="1259"/>
      <c r="BJ75" s="1259"/>
      <c r="BK75" s="1259"/>
      <c r="BL75" s="1259"/>
      <c r="BM75" s="1259"/>
      <c r="BN75" s="1259"/>
      <c r="BO75" s="1259"/>
      <c r="BP75" s="1256">
        <v>8.8000000000000007</v>
      </c>
      <c r="BQ75" s="1256"/>
      <c r="BR75" s="1256"/>
      <c r="BS75" s="1256"/>
      <c r="BT75" s="1256"/>
      <c r="BU75" s="1256"/>
      <c r="BV75" s="1256"/>
      <c r="BW75" s="1256"/>
      <c r="BX75" s="1256">
        <v>8.8000000000000007</v>
      </c>
      <c r="BY75" s="1256"/>
      <c r="BZ75" s="1256"/>
      <c r="CA75" s="1256"/>
      <c r="CB75" s="1256"/>
      <c r="CC75" s="1256"/>
      <c r="CD75" s="1256"/>
      <c r="CE75" s="1256"/>
      <c r="CF75" s="1256">
        <v>8.6999999999999993</v>
      </c>
      <c r="CG75" s="1256"/>
      <c r="CH75" s="1256"/>
      <c r="CI75" s="1256"/>
      <c r="CJ75" s="1256"/>
      <c r="CK75" s="1256"/>
      <c r="CL75" s="1256"/>
      <c r="CM75" s="1256"/>
      <c r="CN75" s="1256">
        <v>8.5</v>
      </c>
      <c r="CO75" s="1256"/>
      <c r="CP75" s="1256"/>
      <c r="CQ75" s="1256"/>
      <c r="CR75" s="1256"/>
      <c r="CS75" s="1256"/>
      <c r="CT75" s="1256"/>
      <c r="CU75" s="1256"/>
      <c r="CV75" s="1256">
        <v>8.4</v>
      </c>
      <c r="CW75" s="1256"/>
      <c r="CX75" s="1256"/>
      <c r="CY75" s="1256"/>
      <c r="CZ75" s="1256"/>
      <c r="DA75" s="1256"/>
      <c r="DB75" s="1256"/>
      <c r="DC75" s="1256"/>
    </row>
    <row r="76" spans="2:107" x14ac:dyDescent="0.15">
      <c r="B76" s="372"/>
      <c r="G76" s="1264"/>
      <c r="H76" s="1264"/>
      <c r="I76" s="1262"/>
      <c r="J76" s="1262"/>
      <c r="K76" s="1263"/>
      <c r="L76" s="1263"/>
      <c r="M76" s="1263"/>
      <c r="N76" s="1263"/>
      <c r="AM76" s="38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x14ac:dyDescent="0.15">
      <c r="B77" s="372"/>
      <c r="G77" s="1262"/>
      <c r="H77" s="1262"/>
      <c r="I77" s="1262"/>
      <c r="J77" s="1262"/>
      <c r="K77" s="1260"/>
      <c r="L77" s="1260"/>
      <c r="M77" s="1260"/>
      <c r="N77" s="1260"/>
      <c r="AN77" s="1261" t="s">
        <v>574</v>
      </c>
      <c r="AO77" s="1261"/>
      <c r="AP77" s="1261"/>
      <c r="AQ77" s="1261"/>
      <c r="AR77" s="1261"/>
      <c r="AS77" s="1261"/>
      <c r="AT77" s="1261"/>
      <c r="AU77" s="1261"/>
      <c r="AV77" s="1261"/>
      <c r="AW77" s="1261"/>
      <c r="AX77" s="1261"/>
      <c r="AY77" s="1261"/>
      <c r="AZ77" s="1261"/>
      <c r="BA77" s="1261"/>
      <c r="BB77" s="1259" t="s">
        <v>572</v>
      </c>
      <c r="BC77" s="1259"/>
      <c r="BD77" s="1259"/>
      <c r="BE77" s="1259"/>
      <c r="BF77" s="1259"/>
      <c r="BG77" s="1259"/>
      <c r="BH77" s="1259"/>
      <c r="BI77" s="1259"/>
      <c r="BJ77" s="1259"/>
      <c r="BK77" s="1259"/>
      <c r="BL77" s="1259"/>
      <c r="BM77" s="1259"/>
      <c r="BN77" s="1259"/>
      <c r="BO77" s="1259"/>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x14ac:dyDescent="0.15">
      <c r="B78" s="372"/>
      <c r="G78" s="1262"/>
      <c r="H78" s="1262"/>
      <c r="I78" s="1262"/>
      <c r="J78" s="1262"/>
      <c r="K78" s="1260"/>
      <c r="L78" s="1260"/>
      <c r="M78" s="1260"/>
      <c r="N78" s="1260"/>
      <c r="AN78" s="1261"/>
      <c r="AO78" s="1261"/>
      <c r="AP78" s="1261"/>
      <c r="AQ78" s="1261"/>
      <c r="AR78" s="1261"/>
      <c r="AS78" s="1261"/>
      <c r="AT78" s="1261"/>
      <c r="AU78" s="1261"/>
      <c r="AV78" s="1261"/>
      <c r="AW78" s="1261"/>
      <c r="AX78" s="1261"/>
      <c r="AY78" s="1261"/>
      <c r="AZ78" s="1261"/>
      <c r="BA78" s="1261"/>
      <c r="BB78" s="1259"/>
      <c r="BC78" s="1259"/>
      <c r="BD78" s="1259"/>
      <c r="BE78" s="1259"/>
      <c r="BF78" s="1259"/>
      <c r="BG78" s="1259"/>
      <c r="BH78" s="1259"/>
      <c r="BI78" s="1259"/>
      <c r="BJ78" s="1259"/>
      <c r="BK78" s="1259"/>
      <c r="BL78" s="1259"/>
      <c r="BM78" s="1259"/>
      <c r="BN78" s="1259"/>
      <c r="BO78" s="1259"/>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x14ac:dyDescent="0.15">
      <c r="B79" s="372"/>
      <c r="G79" s="1262"/>
      <c r="H79" s="1262"/>
      <c r="I79" s="1257"/>
      <c r="J79" s="1257"/>
      <c r="K79" s="1258"/>
      <c r="L79" s="1258"/>
      <c r="M79" s="1258"/>
      <c r="N79" s="1258"/>
      <c r="AN79" s="1261"/>
      <c r="AO79" s="1261"/>
      <c r="AP79" s="1261"/>
      <c r="AQ79" s="1261"/>
      <c r="AR79" s="1261"/>
      <c r="AS79" s="1261"/>
      <c r="AT79" s="1261"/>
      <c r="AU79" s="1261"/>
      <c r="AV79" s="1261"/>
      <c r="AW79" s="1261"/>
      <c r="AX79" s="1261"/>
      <c r="AY79" s="1261"/>
      <c r="AZ79" s="1261"/>
      <c r="BA79" s="1261"/>
      <c r="BB79" s="1259" t="s">
        <v>577</v>
      </c>
      <c r="BC79" s="1259"/>
      <c r="BD79" s="1259"/>
      <c r="BE79" s="1259"/>
      <c r="BF79" s="1259"/>
      <c r="BG79" s="1259"/>
      <c r="BH79" s="1259"/>
      <c r="BI79" s="1259"/>
      <c r="BJ79" s="1259"/>
      <c r="BK79" s="1259"/>
      <c r="BL79" s="1259"/>
      <c r="BM79" s="1259"/>
      <c r="BN79" s="1259"/>
      <c r="BO79" s="1259"/>
      <c r="BP79" s="1256">
        <v>8.6</v>
      </c>
      <c r="BQ79" s="1256"/>
      <c r="BR79" s="1256"/>
      <c r="BS79" s="1256"/>
      <c r="BT79" s="1256"/>
      <c r="BU79" s="1256"/>
      <c r="BV79" s="1256"/>
      <c r="BW79" s="1256"/>
      <c r="BX79" s="1256">
        <v>8.9</v>
      </c>
      <c r="BY79" s="1256"/>
      <c r="BZ79" s="1256"/>
      <c r="CA79" s="1256"/>
      <c r="CB79" s="1256"/>
      <c r="CC79" s="1256"/>
      <c r="CD79" s="1256"/>
      <c r="CE79" s="1256"/>
      <c r="CF79" s="1256">
        <v>8.9</v>
      </c>
      <c r="CG79" s="1256"/>
      <c r="CH79" s="1256"/>
      <c r="CI79" s="1256"/>
      <c r="CJ79" s="1256"/>
      <c r="CK79" s="1256"/>
      <c r="CL79" s="1256"/>
      <c r="CM79" s="1256"/>
      <c r="CN79" s="1256">
        <v>9.1</v>
      </c>
      <c r="CO79" s="1256"/>
      <c r="CP79" s="1256"/>
      <c r="CQ79" s="1256"/>
      <c r="CR79" s="1256"/>
      <c r="CS79" s="1256"/>
      <c r="CT79" s="1256"/>
      <c r="CU79" s="1256"/>
      <c r="CV79" s="1256">
        <v>9.3000000000000007</v>
      </c>
      <c r="CW79" s="1256"/>
      <c r="CX79" s="1256"/>
      <c r="CY79" s="1256"/>
      <c r="CZ79" s="1256"/>
      <c r="DA79" s="1256"/>
      <c r="DB79" s="1256"/>
      <c r="DC79" s="1256"/>
    </row>
    <row r="80" spans="2:107" x14ac:dyDescent="0.15">
      <c r="B80" s="372"/>
      <c r="G80" s="1262"/>
      <c r="H80" s="1262"/>
      <c r="I80" s="1257"/>
      <c r="J80" s="1257"/>
      <c r="K80" s="1258"/>
      <c r="L80" s="1258"/>
      <c r="M80" s="1258"/>
      <c r="N80" s="1258"/>
      <c r="AN80" s="1261"/>
      <c r="AO80" s="1261"/>
      <c r="AP80" s="1261"/>
      <c r="AQ80" s="1261"/>
      <c r="AR80" s="1261"/>
      <c r="AS80" s="1261"/>
      <c r="AT80" s="1261"/>
      <c r="AU80" s="1261"/>
      <c r="AV80" s="1261"/>
      <c r="AW80" s="1261"/>
      <c r="AX80" s="1261"/>
      <c r="AY80" s="1261"/>
      <c r="AZ80" s="1261"/>
      <c r="BA80" s="1261"/>
      <c r="BB80" s="1259"/>
      <c r="BC80" s="1259"/>
      <c r="BD80" s="1259"/>
      <c r="BE80" s="1259"/>
      <c r="BF80" s="1259"/>
      <c r="BG80" s="1259"/>
      <c r="BH80" s="1259"/>
      <c r="BI80" s="1259"/>
      <c r="BJ80" s="1259"/>
      <c r="BK80" s="1259"/>
      <c r="BL80" s="1259"/>
      <c r="BM80" s="1259"/>
      <c r="BN80" s="1259"/>
      <c r="BO80" s="1259"/>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dlt6AFYoaJsptvNu5kAXjQQGTScCrBacqAU9xlNmwHc0LLqfsAMC37kYHWOGJzyHPjhR0GS3on/JfP6W56RvgQ==" saltValue="DFH8mic5TVFB+mFp5P0ms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70" zoomScaleNormal="70" zoomScaleSheetLayoutView="70" workbookViewId="0">
      <selection activeCell="BJ110" sqref="BJ11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PSIipNV/zjkVHJbCWsv0bvP1Hr296p4audpmZMtD22DF4OIW0VM1l2q+0nyirg4YgdS52W21xSo1YmHRQojGog==" saltValue="/qyQGM/MCrk5528cMYKzOQ=="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8"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ASDzW8q1APqAQwBjQBPmYZoPAnxMPsjtgS1k8unqzetygBwRSJt6guu23n9XQBpcsugGe2obZGk0rXTxAhtoFA==" saltValue="6/jrb3Nvp0zbFmNCr6XtCg==" spinCount="100000" sheet="1" objects="1" scenarios="1"/>
  <dataConsolidate/>
  <phoneticPr fontId="2"/>
  <printOptions horizontalCentered="1" verticalCentered="1"/>
  <pageMargins left="0" right="0" top="0.19685039370078741" bottom="0" header="0.39370078740157483" footer="0"/>
  <pageSetup paperSize="9" scale="37"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175941</v>
      </c>
      <c r="E3" s="156"/>
      <c r="F3" s="157">
        <v>190274</v>
      </c>
      <c r="G3" s="158"/>
      <c r="H3" s="159"/>
    </row>
    <row r="4" spans="1:8" x14ac:dyDescent="0.15">
      <c r="A4" s="160"/>
      <c r="B4" s="161"/>
      <c r="C4" s="162"/>
      <c r="D4" s="163">
        <v>126101</v>
      </c>
      <c r="E4" s="164"/>
      <c r="F4" s="165">
        <v>88584</v>
      </c>
      <c r="G4" s="166"/>
      <c r="H4" s="167"/>
    </row>
    <row r="5" spans="1:8" x14ac:dyDescent="0.15">
      <c r="A5" s="148" t="s">
        <v>525</v>
      </c>
      <c r="B5" s="153"/>
      <c r="C5" s="154"/>
      <c r="D5" s="155">
        <v>203788</v>
      </c>
      <c r="E5" s="156"/>
      <c r="F5" s="157">
        <v>200194</v>
      </c>
      <c r="G5" s="158"/>
      <c r="H5" s="159"/>
    </row>
    <row r="6" spans="1:8" x14ac:dyDescent="0.15">
      <c r="A6" s="160"/>
      <c r="B6" s="161"/>
      <c r="C6" s="162"/>
      <c r="D6" s="163">
        <v>150311</v>
      </c>
      <c r="E6" s="164"/>
      <c r="F6" s="165">
        <v>106422</v>
      </c>
      <c r="G6" s="166"/>
      <c r="H6" s="167"/>
    </row>
    <row r="7" spans="1:8" x14ac:dyDescent="0.15">
      <c r="A7" s="148" t="s">
        <v>526</v>
      </c>
      <c r="B7" s="153"/>
      <c r="C7" s="154"/>
      <c r="D7" s="155">
        <v>138976</v>
      </c>
      <c r="E7" s="156"/>
      <c r="F7" s="157">
        <v>196914</v>
      </c>
      <c r="G7" s="158"/>
      <c r="H7" s="159"/>
    </row>
    <row r="8" spans="1:8" x14ac:dyDescent="0.15">
      <c r="A8" s="160"/>
      <c r="B8" s="161"/>
      <c r="C8" s="162"/>
      <c r="D8" s="163">
        <v>75346</v>
      </c>
      <c r="E8" s="164"/>
      <c r="F8" s="165">
        <v>98966</v>
      </c>
      <c r="G8" s="166"/>
      <c r="H8" s="167"/>
    </row>
    <row r="9" spans="1:8" x14ac:dyDescent="0.15">
      <c r="A9" s="148" t="s">
        <v>527</v>
      </c>
      <c r="B9" s="153"/>
      <c r="C9" s="154"/>
      <c r="D9" s="155">
        <v>180982</v>
      </c>
      <c r="E9" s="156"/>
      <c r="F9" s="157">
        <v>204757</v>
      </c>
      <c r="G9" s="158"/>
      <c r="H9" s="159"/>
    </row>
    <row r="10" spans="1:8" x14ac:dyDescent="0.15">
      <c r="A10" s="160"/>
      <c r="B10" s="161"/>
      <c r="C10" s="162"/>
      <c r="D10" s="163">
        <v>119425</v>
      </c>
      <c r="E10" s="164"/>
      <c r="F10" s="165">
        <v>106071</v>
      </c>
      <c r="G10" s="166"/>
      <c r="H10" s="167"/>
    </row>
    <row r="11" spans="1:8" x14ac:dyDescent="0.15">
      <c r="A11" s="148" t="s">
        <v>528</v>
      </c>
      <c r="B11" s="153"/>
      <c r="C11" s="154"/>
      <c r="D11" s="155">
        <v>152394</v>
      </c>
      <c r="E11" s="156"/>
      <c r="F11" s="157">
        <v>194971</v>
      </c>
      <c r="G11" s="158"/>
      <c r="H11" s="159"/>
    </row>
    <row r="12" spans="1:8" x14ac:dyDescent="0.15">
      <c r="A12" s="160"/>
      <c r="B12" s="161"/>
      <c r="C12" s="168"/>
      <c r="D12" s="163">
        <v>90256</v>
      </c>
      <c r="E12" s="164"/>
      <c r="F12" s="165">
        <v>105966</v>
      </c>
      <c r="G12" s="166"/>
      <c r="H12" s="167"/>
    </row>
    <row r="13" spans="1:8" x14ac:dyDescent="0.15">
      <c r="A13" s="148"/>
      <c r="B13" s="153"/>
      <c r="C13" s="169"/>
      <c r="D13" s="170">
        <v>170416</v>
      </c>
      <c r="E13" s="171"/>
      <c r="F13" s="172">
        <v>197422</v>
      </c>
      <c r="G13" s="173"/>
      <c r="H13" s="159"/>
    </row>
    <row r="14" spans="1:8" x14ac:dyDescent="0.15">
      <c r="A14" s="160"/>
      <c r="B14" s="161"/>
      <c r="C14" s="162"/>
      <c r="D14" s="163">
        <v>112288</v>
      </c>
      <c r="E14" s="164"/>
      <c r="F14" s="165">
        <v>101202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4.08</v>
      </c>
      <c r="C19" s="174">
        <f>ROUND(VALUE(SUBSTITUTE(実質収支比率等に係る経年分析!G$48,"▲","-")),2)</f>
        <v>4.8600000000000003</v>
      </c>
      <c r="D19" s="174">
        <f>ROUND(VALUE(SUBSTITUTE(実質収支比率等に係る経年分析!H$48,"▲","-")),2)</f>
        <v>6.18</v>
      </c>
      <c r="E19" s="174">
        <f>ROUND(VALUE(SUBSTITUTE(実質収支比率等に係る経年分析!I$48,"▲","-")),2)</f>
        <v>4.8499999999999996</v>
      </c>
      <c r="F19" s="174">
        <f>ROUND(VALUE(SUBSTITUTE(実質収支比率等に係る経年分析!J$48,"▲","-")),2)</f>
        <v>4.05</v>
      </c>
    </row>
    <row r="20" spans="1:11" x14ac:dyDescent="0.15">
      <c r="A20" s="174" t="s">
        <v>53</v>
      </c>
      <c r="B20" s="174">
        <f>ROUND(VALUE(SUBSTITUTE(実質収支比率等に係る経年分析!F$47,"▲","-")),2)</f>
        <v>27.62</v>
      </c>
      <c r="C20" s="174">
        <f>ROUND(VALUE(SUBSTITUTE(実質収支比率等に係る経年分析!G$47,"▲","-")),2)</f>
        <v>27</v>
      </c>
      <c r="D20" s="174">
        <f>ROUND(VALUE(SUBSTITUTE(実質収支比率等に係る経年分析!H$47,"▲","-")),2)</f>
        <v>24.5</v>
      </c>
      <c r="E20" s="174">
        <f>ROUND(VALUE(SUBSTITUTE(実質収支比率等に係る経年分析!I$47,"▲","-")),2)</f>
        <v>24.21</v>
      </c>
      <c r="F20" s="174">
        <f>ROUND(VALUE(SUBSTITUTE(実質収支比率等に係る経年分析!J$47,"▲","-")),2)</f>
        <v>24.85</v>
      </c>
    </row>
    <row r="21" spans="1:11" x14ac:dyDescent="0.15">
      <c r="A21" s="174" t="s">
        <v>54</v>
      </c>
      <c r="B21" s="174">
        <f>IF(ISNUMBER(VALUE(SUBSTITUTE(実質収支比率等に係る経年分析!F$49,"▲","-"))),ROUND(VALUE(SUBSTITUTE(実質収支比率等に係る経年分析!F$49,"▲","-")),2),NA())</f>
        <v>-11.26</v>
      </c>
      <c r="C21" s="174">
        <f>IF(ISNUMBER(VALUE(SUBSTITUTE(実質収支比率等に係る経年分析!G$49,"▲","-"))),ROUND(VALUE(SUBSTITUTE(実質収支比率等に係る経年分析!G$49,"▲","-")),2),NA())</f>
        <v>-1.3</v>
      </c>
      <c r="D21" s="174">
        <f>IF(ISNUMBER(VALUE(SUBSTITUTE(実質収支比率等に係る経年分析!H$49,"▲","-"))),ROUND(VALUE(SUBSTITUTE(実質収支比率等に係る経年分析!H$49,"▲","-")),2),NA())</f>
        <v>-2.69</v>
      </c>
      <c r="E21" s="174">
        <f>IF(ISNUMBER(VALUE(SUBSTITUTE(実質収支比率等に係る経年分析!I$49,"▲","-"))),ROUND(VALUE(SUBSTITUTE(実質収支比率等に係る経年分析!I$49,"▲","-")),2),NA())</f>
        <v>-5.47</v>
      </c>
      <c r="F21" s="174">
        <f>IF(ISNUMBER(VALUE(SUBSTITUTE(実質収支比率等に係る経年分析!J$49,"▲","-"))),ROUND(VALUE(SUBSTITUTE(実質収支比率等に係る経年分析!J$49,"▲","-")),2),NA())</f>
        <v>-2.63</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0.08</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0.57999999999999996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15">
      <c r="A30" s="175" t="str">
        <f>IF(連結実質赤字比率に係る赤字・黒字の構成分析!C$40="",NA(),連結実質赤字比率に係る赤字・黒字の構成分析!C$40)</f>
        <v>営農用水道等事業特別会計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漁業集落排水事業特別会計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0.03</v>
      </c>
    </row>
    <row r="32" spans="1:11" x14ac:dyDescent="0.15">
      <c r="A32" s="175" t="str">
        <f>IF(連結実質赤字比率に係る赤字・黒字の構成分析!C$38="",NA(),連結実質赤字比率に係る赤字・黒字の構成分析!C$38)</f>
        <v>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7.0000000000000007E-2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0.18</v>
      </c>
    </row>
    <row r="33" spans="1:16" x14ac:dyDescent="0.15">
      <c r="A33" s="175" t="str">
        <f>IF(連結実質赤字比率に係る赤字・黒字の構成分析!C$37="",NA(),連結実質赤字比率に係る赤字・黒字の構成分析!C$37)</f>
        <v>公共下水道事業特別会計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0.52</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0.9</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0.71</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6.15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4.82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4.01</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15.46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16.760000000000002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18.14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20.62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21.66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1093</v>
      </c>
      <c r="E42" s="176"/>
      <c r="F42" s="176"/>
      <c r="G42" s="176">
        <f>'実質公債費比率（分子）の構造'!L$52</f>
        <v>1090</v>
      </c>
      <c r="H42" s="176"/>
      <c r="I42" s="176"/>
      <c r="J42" s="176">
        <f>'実質公債費比率（分子）の構造'!M$52</f>
        <v>1018</v>
      </c>
      <c r="K42" s="176"/>
      <c r="L42" s="176"/>
      <c r="M42" s="176">
        <f>'実質公債費比率（分子）の構造'!N$52</f>
        <v>1018</v>
      </c>
      <c r="N42" s="176"/>
      <c r="O42" s="176"/>
      <c r="P42" s="176">
        <f>'実質公債費比率（分子）の構造'!O$52</f>
        <v>1019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3</v>
      </c>
      <c r="C44" s="176"/>
      <c r="D44" s="176"/>
      <c r="E44" s="176">
        <f>'実質公債費比率（分子）の構造'!L$50</f>
        <v>5</v>
      </c>
      <c r="F44" s="176"/>
      <c r="G44" s="176"/>
      <c r="H44" s="176">
        <f>'実質公債費比率（分子）の構造'!M$50</f>
        <v>4</v>
      </c>
      <c r="I44" s="176"/>
      <c r="J44" s="176"/>
      <c r="K44" s="176">
        <f>'実質公債費比率（分子）の構造'!N$50</f>
        <v>4</v>
      </c>
      <c r="L44" s="176"/>
      <c r="M44" s="176"/>
      <c r="N44" s="176">
        <f>'実質公債費比率（分子）の構造'!O$50</f>
        <v>4</v>
      </c>
      <c r="O44" s="176"/>
      <c r="P44" s="176"/>
    </row>
    <row r="45" spans="1:16" x14ac:dyDescent="0.15">
      <c r="A45" s="176" t="s">
        <v>63</v>
      </c>
      <c r="B45" s="176">
        <f>'実質公債費比率（分子）の構造'!K$49</f>
        <v>2</v>
      </c>
      <c r="C45" s="176"/>
      <c r="D45" s="176"/>
      <c r="E45" s="176">
        <f>'実質公債費比率（分子）の構造'!L$49</f>
        <v>2</v>
      </c>
      <c r="F45" s="176"/>
      <c r="G45" s="176"/>
      <c r="H45" s="176">
        <f>'実質公債費比率（分子）の構造'!M$49</f>
        <v>8</v>
      </c>
      <c r="I45" s="176"/>
      <c r="J45" s="176"/>
      <c r="K45" s="176">
        <f>'実質公債費比率（分子）の構造'!N$49</f>
        <v>13</v>
      </c>
      <c r="L45" s="176"/>
      <c r="M45" s="176"/>
      <c r="N45" s="176">
        <f>'実質公債費比率（分子）の構造'!O$49</f>
        <v>19</v>
      </c>
      <c r="O45" s="176"/>
      <c r="P45" s="176"/>
    </row>
    <row r="46" spans="1:16" x14ac:dyDescent="0.15">
      <c r="A46" s="176" t="s">
        <v>64</v>
      </c>
      <c r="B46" s="176">
        <f>'実質公債費比率（分子）の構造'!K$48</f>
        <v>276</v>
      </c>
      <c r="C46" s="176"/>
      <c r="D46" s="176"/>
      <c r="E46" s="176">
        <f>'実質公債費比率（分子）の構造'!L$48</f>
        <v>264</v>
      </c>
      <c r="F46" s="176"/>
      <c r="G46" s="176"/>
      <c r="H46" s="176">
        <f>'実質公債費比率（分子）の構造'!M$48</f>
        <v>292</v>
      </c>
      <c r="I46" s="176"/>
      <c r="J46" s="176"/>
      <c r="K46" s="176">
        <f>'実質公債費比率（分子）の構造'!N$48</f>
        <v>278</v>
      </c>
      <c r="L46" s="176"/>
      <c r="M46" s="176"/>
      <c r="N46" s="176">
        <f>'実質公債費比率（分子）の構造'!O$48</f>
        <v>289</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1238</v>
      </c>
      <c r="C49" s="176"/>
      <c r="D49" s="176"/>
      <c r="E49" s="176">
        <f>'実質公債費比率（分子）の構造'!L$45</f>
        <v>1197</v>
      </c>
      <c r="F49" s="176"/>
      <c r="G49" s="176"/>
      <c r="H49" s="176">
        <f>'実質公債費比率（分子）の構造'!M$45</f>
        <v>1147</v>
      </c>
      <c r="I49" s="176"/>
      <c r="J49" s="176"/>
      <c r="K49" s="176">
        <f>'実質公債費比率（分子）の構造'!N$45</f>
        <v>1149</v>
      </c>
      <c r="L49" s="176"/>
      <c r="M49" s="176"/>
      <c r="N49" s="176">
        <f>'実質公債費比率（分子）の構造'!O$45</f>
        <v>1090</v>
      </c>
      <c r="O49" s="176"/>
      <c r="P49" s="176"/>
    </row>
    <row r="50" spans="1:16" x14ac:dyDescent="0.15">
      <c r="A50" s="176" t="s">
        <v>67</v>
      </c>
      <c r="B50" s="176" t="e">
        <f>NA()</f>
        <v>#N/A</v>
      </c>
      <c r="C50" s="176">
        <f>IF(ISNUMBER('実質公債費比率（分子）の構造'!K$53),'実質公債費比率（分子）の構造'!K$53,NA())</f>
        <v>426</v>
      </c>
      <c r="D50" s="176" t="e">
        <f>NA()</f>
        <v>#N/A</v>
      </c>
      <c r="E50" s="176" t="e">
        <f>NA()</f>
        <v>#N/A</v>
      </c>
      <c r="F50" s="176">
        <f>IF(ISNUMBER('実質公債費比率（分子）の構造'!L$53),'実質公債費比率（分子）の構造'!L$53,NA())</f>
        <v>378</v>
      </c>
      <c r="G50" s="176" t="e">
        <f>NA()</f>
        <v>#N/A</v>
      </c>
      <c r="H50" s="176" t="e">
        <f>NA()</f>
        <v>#N/A</v>
      </c>
      <c r="I50" s="176">
        <f>IF(ISNUMBER('実質公債費比率（分子）の構造'!M$53),'実質公債費比率（分子）の構造'!M$53,NA())</f>
        <v>433</v>
      </c>
      <c r="J50" s="176" t="e">
        <f>NA()</f>
        <v>#N/A</v>
      </c>
      <c r="K50" s="176" t="e">
        <f>NA()</f>
        <v>#N/A</v>
      </c>
      <c r="L50" s="176">
        <f>IF(ISNUMBER('実質公債費比率（分子）の構造'!N$53),'実質公債費比率（分子）の構造'!N$53,NA())</f>
        <v>426</v>
      </c>
      <c r="M50" s="176" t="e">
        <f>NA()</f>
        <v>#N/A</v>
      </c>
      <c r="N50" s="176" t="e">
        <f>NA()</f>
        <v>#N/A</v>
      </c>
      <c r="O50" s="176">
        <f>IF(ISNUMBER('実質公債費比率（分子）の構造'!O$53),'実質公債費比率（分子）の構造'!O$53,NA())</f>
        <v>383</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9253</v>
      </c>
      <c r="E56" s="175"/>
      <c r="F56" s="175"/>
      <c r="G56" s="175">
        <f>'将来負担比率（分子）の構造'!J$52</f>
        <v>9112</v>
      </c>
      <c r="H56" s="175"/>
      <c r="I56" s="175"/>
      <c r="J56" s="175">
        <f>'将来負担比率（分子）の構造'!K$52</f>
        <v>8212</v>
      </c>
      <c r="K56" s="175"/>
      <c r="L56" s="175"/>
      <c r="M56" s="175">
        <f>'将来負担比率（分子）の構造'!L$52</f>
        <v>8052</v>
      </c>
      <c r="N56" s="175"/>
      <c r="O56" s="175"/>
      <c r="P56" s="175">
        <f>'将来負担比率（分子）の構造'!M$52</f>
        <v>7810</v>
      </c>
    </row>
    <row r="57" spans="1:16" x14ac:dyDescent="0.15">
      <c r="A57" s="175" t="s">
        <v>42</v>
      </c>
      <c r="B57" s="175"/>
      <c r="C57" s="175"/>
      <c r="D57" s="175">
        <f>'将来負担比率（分子）の構造'!I$51</f>
        <v>442</v>
      </c>
      <c r="E57" s="175"/>
      <c r="F57" s="175"/>
      <c r="G57" s="175">
        <f>'将来負担比率（分子）の構造'!J$51</f>
        <v>369</v>
      </c>
      <c r="H57" s="175"/>
      <c r="I57" s="175"/>
      <c r="J57" s="175">
        <f>'将来負担比率（分子）の構造'!K$51</f>
        <v>306</v>
      </c>
      <c r="K57" s="175"/>
      <c r="L57" s="175"/>
      <c r="M57" s="175">
        <f>'将来負担比率（分子）の構造'!L$51</f>
        <v>256</v>
      </c>
      <c r="N57" s="175"/>
      <c r="O57" s="175"/>
      <c r="P57" s="175">
        <f>'将来負担比率（分子）の構造'!M$51</f>
        <v>207</v>
      </c>
    </row>
    <row r="58" spans="1:16" x14ac:dyDescent="0.15">
      <c r="A58" s="175" t="s">
        <v>41</v>
      </c>
      <c r="B58" s="175"/>
      <c r="C58" s="175"/>
      <c r="D58" s="175">
        <f>'将来負担比率（分子）の構造'!I$50</f>
        <v>3336</v>
      </c>
      <c r="E58" s="175"/>
      <c r="F58" s="175"/>
      <c r="G58" s="175">
        <f>'将来負担比率（分子）の構造'!J$50</f>
        <v>3535</v>
      </c>
      <c r="H58" s="175"/>
      <c r="I58" s="175"/>
      <c r="J58" s="175">
        <f>'将来負担比率（分子）の構造'!K$50</f>
        <v>3766</v>
      </c>
      <c r="K58" s="175"/>
      <c r="L58" s="175"/>
      <c r="M58" s="175">
        <f>'将来負担比率（分子）の構造'!L$50</f>
        <v>4044</v>
      </c>
      <c r="N58" s="175"/>
      <c r="O58" s="175"/>
      <c r="P58" s="175">
        <f>'将来負担比率（分子）の構造'!M$50</f>
        <v>4327</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1529</v>
      </c>
      <c r="C62" s="175"/>
      <c r="D62" s="175"/>
      <c r="E62" s="175">
        <f>'将来負担比率（分子）の構造'!J$45</f>
        <v>1555</v>
      </c>
      <c r="F62" s="175"/>
      <c r="G62" s="175"/>
      <c r="H62" s="175">
        <f>'将来負担比率（分子）の構造'!K$45</f>
        <v>1544</v>
      </c>
      <c r="I62" s="175"/>
      <c r="J62" s="175"/>
      <c r="K62" s="175">
        <f>'将来負担比率（分子）の構造'!L$45</f>
        <v>1398</v>
      </c>
      <c r="L62" s="175"/>
      <c r="M62" s="175"/>
      <c r="N62" s="175">
        <f>'将来負担比率（分子）の構造'!M$45</f>
        <v>1429</v>
      </c>
      <c r="O62" s="175"/>
      <c r="P62" s="175"/>
    </row>
    <row r="63" spans="1:16" x14ac:dyDescent="0.15">
      <c r="A63" s="175" t="s">
        <v>34</v>
      </c>
      <c r="B63" s="175">
        <f>'将来負担比率（分子）の構造'!I$44</f>
        <v>2</v>
      </c>
      <c r="C63" s="175"/>
      <c r="D63" s="175"/>
      <c r="E63" s="175">
        <f>'将来負担比率（分子）の構造'!J$44</f>
        <v>45</v>
      </c>
      <c r="F63" s="175"/>
      <c r="G63" s="175"/>
      <c r="H63" s="175">
        <f>'将来負担比率（分子）の構造'!K$44</f>
        <v>74</v>
      </c>
      <c r="I63" s="175"/>
      <c r="J63" s="175"/>
      <c r="K63" s="175">
        <f>'将来負担比率（分子）の構造'!L$44</f>
        <v>81</v>
      </c>
      <c r="L63" s="175"/>
      <c r="M63" s="175"/>
      <c r="N63" s="175">
        <f>'将来負担比率（分子）の構造'!M$44</f>
        <v>154</v>
      </c>
      <c r="O63" s="175"/>
      <c r="P63" s="175"/>
    </row>
    <row r="64" spans="1:16" x14ac:dyDescent="0.15">
      <c r="A64" s="175" t="s">
        <v>33</v>
      </c>
      <c r="B64" s="175">
        <f>'将来負担比率（分子）の構造'!I$43</f>
        <v>2523</v>
      </c>
      <c r="C64" s="175"/>
      <c r="D64" s="175"/>
      <c r="E64" s="175">
        <f>'将来負担比率（分子）の構造'!J$43</f>
        <v>2291</v>
      </c>
      <c r="F64" s="175"/>
      <c r="G64" s="175"/>
      <c r="H64" s="175">
        <f>'将来負担比率（分子）の構造'!K$43</f>
        <v>2128</v>
      </c>
      <c r="I64" s="175"/>
      <c r="J64" s="175"/>
      <c r="K64" s="175">
        <f>'将来負担比率（分子）の構造'!L$43</f>
        <v>1915</v>
      </c>
      <c r="L64" s="175"/>
      <c r="M64" s="175"/>
      <c r="N64" s="175">
        <f>'将来負担比率（分子）の構造'!M$43</f>
        <v>1727</v>
      </c>
      <c r="O64" s="175"/>
      <c r="P64" s="175"/>
    </row>
    <row r="65" spans="1:16" x14ac:dyDescent="0.15">
      <c r="A65" s="175" t="s">
        <v>32</v>
      </c>
      <c r="B65" s="175">
        <f>'将来負担比率（分子）の構造'!I$42</f>
        <v>9</v>
      </c>
      <c r="C65" s="175"/>
      <c r="D65" s="175"/>
      <c r="E65" s="175">
        <f>'将来負担比率（分子）の構造'!J$42</f>
        <v>8</v>
      </c>
      <c r="F65" s="175"/>
      <c r="G65" s="175"/>
      <c r="H65" s="175">
        <f>'将来負担比率（分子）の構造'!K$42</f>
        <v>6</v>
      </c>
      <c r="I65" s="175"/>
      <c r="J65" s="175"/>
      <c r="K65" s="175">
        <f>'将来負担比率（分子）の構造'!L$42</f>
        <v>3</v>
      </c>
      <c r="L65" s="175"/>
      <c r="M65" s="175"/>
      <c r="N65" s="175">
        <f>'将来負担比率（分子）の構造'!M$42</f>
        <v>1</v>
      </c>
      <c r="O65" s="175"/>
      <c r="P65" s="175"/>
    </row>
    <row r="66" spans="1:16" x14ac:dyDescent="0.15">
      <c r="A66" s="175" t="s">
        <v>31</v>
      </c>
      <c r="B66" s="175">
        <f>'将来負担比率（分子）の構造'!I$41</f>
        <v>8910</v>
      </c>
      <c r="C66" s="175"/>
      <c r="D66" s="175"/>
      <c r="E66" s="175">
        <f>'将来負担比率（分子）の構造'!J$41</f>
        <v>8824</v>
      </c>
      <c r="F66" s="175"/>
      <c r="G66" s="175"/>
      <c r="H66" s="175">
        <f>'将来負担比率（分子）の構造'!K$41</f>
        <v>8325</v>
      </c>
      <c r="I66" s="175"/>
      <c r="J66" s="175"/>
      <c r="K66" s="175">
        <f>'将来負担比率（分子）の構造'!L$41</f>
        <v>7886</v>
      </c>
      <c r="L66" s="175"/>
      <c r="M66" s="175"/>
      <c r="N66" s="175">
        <f>'将来負担比率（分子）の構造'!M$41</f>
        <v>7446</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1438</v>
      </c>
      <c r="C72" s="179">
        <f>基金残高に係る経年分析!G55</f>
        <v>1397</v>
      </c>
      <c r="D72" s="179">
        <f>基金残高に係る経年分析!H55</f>
        <v>1438</v>
      </c>
    </row>
    <row r="73" spans="1:16" x14ac:dyDescent="0.15">
      <c r="A73" s="178" t="s">
        <v>74</v>
      </c>
      <c r="B73" s="179">
        <f>基金残高に係る経年分析!F56</f>
        <v>248</v>
      </c>
      <c r="C73" s="179">
        <f>基金残高に係る経年分析!G56</f>
        <v>248</v>
      </c>
      <c r="D73" s="179">
        <f>基金残高に係る経年分析!H56</f>
        <v>272</v>
      </c>
    </row>
    <row r="74" spans="1:16" x14ac:dyDescent="0.15">
      <c r="A74" s="178" t="s">
        <v>75</v>
      </c>
      <c r="B74" s="179">
        <f>基金残高に係る経年分析!F57</f>
        <v>3176</v>
      </c>
      <c r="C74" s="179">
        <f>基金残高に係る経年分析!G57</f>
        <v>3504</v>
      </c>
      <c r="D74" s="179">
        <f>基金残高に係る経年分析!H57</f>
        <v>3716</v>
      </c>
    </row>
  </sheetData>
  <sheetProtection algorithmName="SHA-512" hashValue="Ed4kxv6utorKr67t5Rr2WiUNJ1cW7z7uOB6AiTl12HOwCZroHjK+3zYL+wpHnM4cvMSVpHIOq75MoHo+JdsSBA==" saltValue="LCZ7e6fT0FTJo1HD7awKwg==" spinCount="100000" sheet="1" objects="1" scenarios="1"/>
  <phoneticPr fontId="2"/>
  <pageMargins left="0.78700000000000003" right="0.78700000000000003" top="0.98399999999999999" bottom="0.98399999999999999" header="0.51200000000000001" footer="0.51200000000000001"/>
  <pageSetup paperSize="9" scale="44"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Z1" workbookViewId="0">
      <selection activeCell="BG15" sqref="BG15:BN15"/>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836340</v>
      </c>
      <c r="S5" s="649"/>
      <c r="T5" s="649"/>
      <c r="U5" s="649"/>
      <c r="V5" s="649"/>
      <c r="W5" s="649"/>
      <c r="X5" s="649"/>
      <c r="Y5" s="650"/>
      <c r="Z5" s="651">
        <v>8.6</v>
      </c>
      <c r="AA5" s="651"/>
      <c r="AB5" s="651"/>
      <c r="AC5" s="651"/>
      <c r="AD5" s="652">
        <v>836340</v>
      </c>
      <c r="AE5" s="652"/>
      <c r="AF5" s="652"/>
      <c r="AG5" s="652"/>
      <c r="AH5" s="652"/>
      <c r="AI5" s="652"/>
      <c r="AJ5" s="652"/>
      <c r="AK5" s="652"/>
      <c r="AL5" s="653">
        <v>14.3</v>
      </c>
      <c r="AM5" s="654"/>
      <c r="AN5" s="654"/>
      <c r="AO5" s="655"/>
      <c r="AP5" s="645" t="s">
        <v>217</v>
      </c>
      <c r="AQ5" s="646"/>
      <c r="AR5" s="646"/>
      <c r="AS5" s="646"/>
      <c r="AT5" s="646"/>
      <c r="AU5" s="646"/>
      <c r="AV5" s="646"/>
      <c r="AW5" s="646"/>
      <c r="AX5" s="646"/>
      <c r="AY5" s="646"/>
      <c r="AZ5" s="646"/>
      <c r="BA5" s="646"/>
      <c r="BB5" s="646"/>
      <c r="BC5" s="646"/>
      <c r="BD5" s="646"/>
      <c r="BE5" s="646"/>
      <c r="BF5" s="647"/>
      <c r="BG5" s="659">
        <v>834339</v>
      </c>
      <c r="BH5" s="660"/>
      <c r="BI5" s="660"/>
      <c r="BJ5" s="660"/>
      <c r="BK5" s="660"/>
      <c r="BL5" s="660"/>
      <c r="BM5" s="660"/>
      <c r="BN5" s="661"/>
      <c r="BO5" s="662">
        <v>99.8</v>
      </c>
      <c r="BP5" s="662"/>
      <c r="BQ5" s="662"/>
      <c r="BR5" s="662"/>
      <c r="BS5" s="663">
        <v>18744</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132116</v>
      </c>
      <c r="S6" s="660"/>
      <c r="T6" s="660"/>
      <c r="U6" s="660"/>
      <c r="V6" s="660"/>
      <c r="W6" s="660"/>
      <c r="X6" s="660"/>
      <c r="Y6" s="661"/>
      <c r="Z6" s="662">
        <v>1.4</v>
      </c>
      <c r="AA6" s="662"/>
      <c r="AB6" s="662"/>
      <c r="AC6" s="662"/>
      <c r="AD6" s="663">
        <v>132116</v>
      </c>
      <c r="AE6" s="663"/>
      <c r="AF6" s="663"/>
      <c r="AG6" s="663"/>
      <c r="AH6" s="663"/>
      <c r="AI6" s="663"/>
      <c r="AJ6" s="663"/>
      <c r="AK6" s="663"/>
      <c r="AL6" s="664">
        <v>2.2999999999999998</v>
      </c>
      <c r="AM6" s="665"/>
      <c r="AN6" s="665"/>
      <c r="AO6" s="666"/>
      <c r="AP6" s="656" t="s">
        <v>222</v>
      </c>
      <c r="AQ6" s="657"/>
      <c r="AR6" s="657"/>
      <c r="AS6" s="657"/>
      <c r="AT6" s="657"/>
      <c r="AU6" s="657"/>
      <c r="AV6" s="657"/>
      <c r="AW6" s="657"/>
      <c r="AX6" s="657"/>
      <c r="AY6" s="657"/>
      <c r="AZ6" s="657"/>
      <c r="BA6" s="657"/>
      <c r="BB6" s="657"/>
      <c r="BC6" s="657"/>
      <c r="BD6" s="657"/>
      <c r="BE6" s="657"/>
      <c r="BF6" s="658"/>
      <c r="BG6" s="659">
        <v>834339</v>
      </c>
      <c r="BH6" s="660"/>
      <c r="BI6" s="660"/>
      <c r="BJ6" s="660"/>
      <c r="BK6" s="660"/>
      <c r="BL6" s="660"/>
      <c r="BM6" s="660"/>
      <c r="BN6" s="661"/>
      <c r="BO6" s="662">
        <v>99.8</v>
      </c>
      <c r="BP6" s="662"/>
      <c r="BQ6" s="662"/>
      <c r="BR6" s="662"/>
      <c r="BS6" s="663">
        <v>18744</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66566</v>
      </c>
      <c r="CS6" s="660"/>
      <c r="CT6" s="660"/>
      <c r="CU6" s="660"/>
      <c r="CV6" s="660"/>
      <c r="CW6" s="660"/>
      <c r="CX6" s="660"/>
      <c r="CY6" s="661"/>
      <c r="CZ6" s="653">
        <v>0.7</v>
      </c>
      <c r="DA6" s="654"/>
      <c r="DB6" s="654"/>
      <c r="DC6" s="670"/>
      <c r="DD6" s="668" t="s">
        <v>122</v>
      </c>
      <c r="DE6" s="660"/>
      <c r="DF6" s="660"/>
      <c r="DG6" s="660"/>
      <c r="DH6" s="660"/>
      <c r="DI6" s="660"/>
      <c r="DJ6" s="660"/>
      <c r="DK6" s="660"/>
      <c r="DL6" s="660"/>
      <c r="DM6" s="660"/>
      <c r="DN6" s="660"/>
      <c r="DO6" s="660"/>
      <c r="DP6" s="661"/>
      <c r="DQ6" s="668">
        <v>66566</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237</v>
      </c>
      <c r="S7" s="660"/>
      <c r="T7" s="660"/>
      <c r="U7" s="660"/>
      <c r="V7" s="660"/>
      <c r="W7" s="660"/>
      <c r="X7" s="660"/>
      <c r="Y7" s="661"/>
      <c r="Z7" s="662">
        <v>0</v>
      </c>
      <c r="AA7" s="662"/>
      <c r="AB7" s="662"/>
      <c r="AC7" s="662"/>
      <c r="AD7" s="663">
        <v>237</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364790</v>
      </c>
      <c r="BH7" s="660"/>
      <c r="BI7" s="660"/>
      <c r="BJ7" s="660"/>
      <c r="BK7" s="660"/>
      <c r="BL7" s="660"/>
      <c r="BM7" s="660"/>
      <c r="BN7" s="661"/>
      <c r="BO7" s="662">
        <v>43.6</v>
      </c>
      <c r="BP7" s="662"/>
      <c r="BQ7" s="662"/>
      <c r="BR7" s="662"/>
      <c r="BS7" s="663">
        <v>18744</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2005997</v>
      </c>
      <c r="CS7" s="660"/>
      <c r="CT7" s="660"/>
      <c r="CU7" s="660"/>
      <c r="CV7" s="660"/>
      <c r="CW7" s="660"/>
      <c r="CX7" s="660"/>
      <c r="CY7" s="661"/>
      <c r="CZ7" s="662">
        <v>21.1</v>
      </c>
      <c r="DA7" s="662"/>
      <c r="DB7" s="662"/>
      <c r="DC7" s="662"/>
      <c r="DD7" s="668">
        <v>133458</v>
      </c>
      <c r="DE7" s="660"/>
      <c r="DF7" s="660"/>
      <c r="DG7" s="660"/>
      <c r="DH7" s="660"/>
      <c r="DI7" s="660"/>
      <c r="DJ7" s="660"/>
      <c r="DK7" s="660"/>
      <c r="DL7" s="660"/>
      <c r="DM7" s="660"/>
      <c r="DN7" s="660"/>
      <c r="DO7" s="660"/>
      <c r="DP7" s="661"/>
      <c r="DQ7" s="668">
        <v>1238368</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2218</v>
      </c>
      <c r="S8" s="660"/>
      <c r="T8" s="660"/>
      <c r="U8" s="660"/>
      <c r="V8" s="660"/>
      <c r="W8" s="660"/>
      <c r="X8" s="660"/>
      <c r="Y8" s="661"/>
      <c r="Z8" s="662">
        <v>0</v>
      </c>
      <c r="AA8" s="662"/>
      <c r="AB8" s="662"/>
      <c r="AC8" s="662"/>
      <c r="AD8" s="663">
        <v>2218</v>
      </c>
      <c r="AE8" s="663"/>
      <c r="AF8" s="663"/>
      <c r="AG8" s="663"/>
      <c r="AH8" s="663"/>
      <c r="AI8" s="663"/>
      <c r="AJ8" s="663"/>
      <c r="AK8" s="663"/>
      <c r="AL8" s="664">
        <v>0</v>
      </c>
      <c r="AM8" s="665"/>
      <c r="AN8" s="665"/>
      <c r="AO8" s="666"/>
      <c r="AP8" s="656" t="s">
        <v>228</v>
      </c>
      <c r="AQ8" s="657"/>
      <c r="AR8" s="657"/>
      <c r="AS8" s="657"/>
      <c r="AT8" s="657"/>
      <c r="AU8" s="657"/>
      <c r="AV8" s="657"/>
      <c r="AW8" s="657"/>
      <c r="AX8" s="657"/>
      <c r="AY8" s="657"/>
      <c r="AZ8" s="657"/>
      <c r="BA8" s="657"/>
      <c r="BB8" s="657"/>
      <c r="BC8" s="657"/>
      <c r="BD8" s="657"/>
      <c r="BE8" s="657"/>
      <c r="BF8" s="658"/>
      <c r="BG8" s="659">
        <v>11528</v>
      </c>
      <c r="BH8" s="660"/>
      <c r="BI8" s="660"/>
      <c r="BJ8" s="660"/>
      <c r="BK8" s="660"/>
      <c r="BL8" s="660"/>
      <c r="BM8" s="660"/>
      <c r="BN8" s="661"/>
      <c r="BO8" s="662">
        <v>1.4</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2116356</v>
      </c>
      <c r="CS8" s="660"/>
      <c r="CT8" s="660"/>
      <c r="CU8" s="660"/>
      <c r="CV8" s="660"/>
      <c r="CW8" s="660"/>
      <c r="CX8" s="660"/>
      <c r="CY8" s="661"/>
      <c r="CZ8" s="662">
        <v>22.2</v>
      </c>
      <c r="DA8" s="662"/>
      <c r="DB8" s="662"/>
      <c r="DC8" s="662"/>
      <c r="DD8" s="668">
        <v>65036</v>
      </c>
      <c r="DE8" s="660"/>
      <c r="DF8" s="660"/>
      <c r="DG8" s="660"/>
      <c r="DH8" s="660"/>
      <c r="DI8" s="660"/>
      <c r="DJ8" s="660"/>
      <c r="DK8" s="660"/>
      <c r="DL8" s="660"/>
      <c r="DM8" s="660"/>
      <c r="DN8" s="660"/>
      <c r="DO8" s="660"/>
      <c r="DP8" s="661"/>
      <c r="DQ8" s="668">
        <v>1422087</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2564</v>
      </c>
      <c r="S9" s="660"/>
      <c r="T9" s="660"/>
      <c r="U9" s="660"/>
      <c r="V9" s="660"/>
      <c r="W9" s="660"/>
      <c r="X9" s="660"/>
      <c r="Y9" s="661"/>
      <c r="Z9" s="662">
        <v>0</v>
      </c>
      <c r="AA9" s="662"/>
      <c r="AB9" s="662"/>
      <c r="AC9" s="662"/>
      <c r="AD9" s="663">
        <v>2564</v>
      </c>
      <c r="AE9" s="663"/>
      <c r="AF9" s="663"/>
      <c r="AG9" s="663"/>
      <c r="AH9" s="663"/>
      <c r="AI9" s="663"/>
      <c r="AJ9" s="663"/>
      <c r="AK9" s="663"/>
      <c r="AL9" s="664">
        <v>0</v>
      </c>
      <c r="AM9" s="665"/>
      <c r="AN9" s="665"/>
      <c r="AO9" s="666"/>
      <c r="AP9" s="656" t="s">
        <v>231</v>
      </c>
      <c r="AQ9" s="657"/>
      <c r="AR9" s="657"/>
      <c r="AS9" s="657"/>
      <c r="AT9" s="657"/>
      <c r="AU9" s="657"/>
      <c r="AV9" s="657"/>
      <c r="AW9" s="657"/>
      <c r="AX9" s="657"/>
      <c r="AY9" s="657"/>
      <c r="AZ9" s="657"/>
      <c r="BA9" s="657"/>
      <c r="BB9" s="657"/>
      <c r="BC9" s="657"/>
      <c r="BD9" s="657"/>
      <c r="BE9" s="657"/>
      <c r="BF9" s="658"/>
      <c r="BG9" s="659">
        <v>279571</v>
      </c>
      <c r="BH9" s="660"/>
      <c r="BI9" s="660"/>
      <c r="BJ9" s="660"/>
      <c r="BK9" s="660"/>
      <c r="BL9" s="660"/>
      <c r="BM9" s="660"/>
      <c r="BN9" s="661"/>
      <c r="BO9" s="662">
        <v>33.4</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1208556</v>
      </c>
      <c r="CS9" s="660"/>
      <c r="CT9" s="660"/>
      <c r="CU9" s="660"/>
      <c r="CV9" s="660"/>
      <c r="CW9" s="660"/>
      <c r="CX9" s="660"/>
      <c r="CY9" s="661"/>
      <c r="CZ9" s="662">
        <v>12.7</v>
      </c>
      <c r="DA9" s="662"/>
      <c r="DB9" s="662"/>
      <c r="DC9" s="662"/>
      <c r="DD9" s="668">
        <v>9156</v>
      </c>
      <c r="DE9" s="660"/>
      <c r="DF9" s="660"/>
      <c r="DG9" s="660"/>
      <c r="DH9" s="660"/>
      <c r="DI9" s="660"/>
      <c r="DJ9" s="660"/>
      <c r="DK9" s="660"/>
      <c r="DL9" s="660"/>
      <c r="DM9" s="660"/>
      <c r="DN9" s="660"/>
      <c r="DO9" s="660"/>
      <c r="DP9" s="661"/>
      <c r="DQ9" s="668">
        <v>978277</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19404</v>
      </c>
      <c r="BH10" s="660"/>
      <c r="BI10" s="660"/>
      <c r="BJ10" s="660"/>
      <c r="BK10" s="660"/>
      <c r="BL10" s="660"/>
      <c r="BM10" s="660"/>
      <c r="BN10" s="661"/>
      <c r="BO10" s="662">
        <v>2.2999999999999998</v>
      </c>
      <c r="BP10" s="662"/>
      <c r="BQ10" s="662"/>
      <c r="BR10" s="662"/>
      <c r="BS10" s="663">
        <v>3234</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v>144</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144</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193023</v>
      </c>
      <c r="S11" s="660"/>
      <c r="T11" s="660"/>
      <c r="U11" s="660"/>
      <c r="V11" s="660"/>
      <c r="W11" s="660"/>
      <c r="X11" s="660"/>
      <c r="Y11" s="661"/>
      <c r="Z11" s="664">
        <v>2</v>
      </c>
      <c r="AA11" s="665"/>
      <c r="AB11" s="665"/>
      <c r="AC11" s="671"/>
      <c r="AD11" s="668">
        <v>193023</v>
      </c>
      <c r="AE11" s="660"/>
      <c r="AF11" s="660"/>
      <c r="AG11" s="660"/>
      <c r="AH11" s="660"/>
      <c r="AI11" s="660"/>
      <c r="AJ11" s="660"/>
      <c r="AK11" s="661"/>
      <c r="AL11" s="664">
        <v>3.3</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54287</v>
      </c>
      <c r="BH11" s="660"/>
      <c r="BI11" s="660"/>
      <c r="BJ11" s="660"/>
      <c r="BK11" s="660"/>
      <c r="BL11" s="660"/>
      <c r="BM11" s="660"/>
      <c r="BN11" s="661"/>
      <c r="BO11" s="662">
        <v>6.5</v>
      </c>
      <c r="BP11" s="662"/>
      <c r="BQ11" s="662"/>
      <c r="BR11" s="662"/>
      <c r="BS11" s="663">
        <v>15510</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687461</v>
      </c>
      <c r="CS11" s="660"/>
      <c r="CT11" s="660"/>
      <c r="CU11" s="660"/>
      <c r="CV11" s="660"/>
      <c r="CW11" s="660"/>
      <c r="CX11" s="660"/>
      <c r="CY11" s="661"/>
      <c r="CZ11" s="662">
        <v>7.2</v>
      </c>
      <c r="DA11" s="662"/>
      <c r="DB11" s="662"/>
      <c r="DC11" s="662"/>
      <c r="DD11" s="668">
        <v>408234</v>
      </c>
      <c r="DE11" s="660"/>
      <c r="DF11" s="660"/>
      <c r="DG11" s="660"/>
      <c r="DH11" s="660"/>
      <c r="DI11" s="660"/>
      <c r="DJ11" s="660"/>
      <c r="DK11" s="660"/>
      <c r="DL11" s="660"/>
      <c r="DM11" s="660"/>
      <c r="DN11" s="660"/>
      <c r="DO11" s="660"/>
      <c r="DP11" s="661"/>
      <c r="DQ11" s="668">
        <v>382294</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381071</v>
      </c>
      <c r="BH12" s="660"/>
      <c r="BI12" s="660"/>
      <c r="BJ12" s="660"/>
      <c r="BK12" s="660"/>
      <c r="BL12" s="660"/>
      <c r="BM12" s="660"/>
      <c r="BN12" s="661"/>
      <c r="BO12" s="662">
        <v>45.6</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161454</v>
      </c>
      <c r="CS12" s="660"/>
      <c r="CT12" s="660"/>
      <c r="CU12" s="660"/>
      <c r="CV12" s="660"/>
      <c r="CW12" s="660"/>
      <c r="CX12" s="660"/>
      <c r="CY12" s="661"/>
      <c r="CZ12" s="662">
        <v>1.7</v>
      </c>
      <c r="DA12" s="662"/>
      <c r="DB12" s="662"/>
      <c r="DC12" s="662"/>
      <c r="DD12" s="668">
        <v>22440</v>
      </c>
      <c r="DE12" s="660"/>
      <c r="DF12" s="660"/>
      <c r="DG12" s="660"/>
      <c r="DH12" s="660"/>
      <c r="DI12" s="660"/>
      <c r="DJ12" s="660"/>
      <c r="DK12" s="660"/>
      <c r="DL12" s="660"/>
      <c r="DM12" s="660"/>
      <c r="DN12" s="660"/>
      <c r="DO12" s="660"/>
      <c r="DP12" s="661"/>
      <c r="DQ12" s="668">
        <v>121527</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374699</v>
      </c>
      <c r="BH13" s="660"/>
      <c r="BI13" s="660"/>
      <c r="BJ13" s="660"/>
      <c r="BK13" s="660"/>
      <c r="BL13" s="660"/>
      <c r="BM13" s="660"/>
      <c r="BN13" s="661"/>
      <c r="BO13" s="662">
        <v>44.8</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1010031</v>
      </c>
      <c r="CS13" s="660"/>
      <c r="CT13" s="660"/>
      <c r="CU13" s="660"/>
      <c r="CV13" s="660"/>
      <c r="CW13" s="660"/>
      <c r="CX13" s="660"/>
      <c r="CY13" s="661"/>
      <c r="CZ13" s="662">
        <v>10.6</v>
      </c>
      <c r="DA13" s="662"/>
      <c r="DB13" s="662"/>
      <c r="DC13" s="662"/>
      <c r="DD13" s="668">
        <v>340810</v>
      </c>
      <c r="DE13" s="660"/>
      <c r="DF13" s="660"/>
      <c r="DG13" s="660"/>
      <c r="DH13" s="660"/>
      <c r="DI13" s="660"/>
      <c r="DJ13" s="660"/>
      <c r="DK13" s="660"/>
      <c r="DL13" s="660"/>
      <c r="DM13" s="660"/>
      <c r="DN13" s="660"/>
      <c r="DO13" s="660"/>
      <c r="DP13" s="661"/>
      <c r="DQ13" s="668">
        <v>660605</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989</v>
      </c>
      <c r="S14" s="660"/>
      <c r="T14" s="660"/>
      <c r="U14" s="660"/>
      <c r="V14" s="660"/>
      <c r="W14" s="660"/>
      <c r="X14" s="660"/>
      <c r="Y14" s="661"/>
      <c r="Z14" s="662">
        <v>0</v>
      </c>
      <c r="AA14" s="662"/>
      <c r="AB14" s="662"/>
      <c r="AC14" s="662"/>
      <c r="AD14" s="663">
        <v>989</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26590</v>
      </c>
      <c r="BH14" s="660"/>
      <c r="BI14" s="660"/>
      <c r="BJ14" s="660"/>
      <c r="BK14" s="660"/>
      <c r="BL14" s="660"/>
      <c r="BM14" s="660"/>
      <c r="BN14" s="661"/>
      <c r="BO14" s="662">
        <v>3.2</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400117</v>
      </c>
      <c r="CS14" s="660"/>
      <c r="CT14" s="660"/>
      <c r="CU14" s="660"/>
      <c r="CV14" s="660"/>
      <c r="CW14" s="660"/>
      <c r="CX14" s="660"/>
      <c r="CY14" s="661"/>
      <c r="CZ14" s="662">
        <v>4.2</v>
      </c>
      <c r="DA14" s="662"/>
      <c r="DB14" s="662"/>
      <c r="DC14" s="662"/>
      <c r="DD14" s="668">
        <v>6193</v>
      </c>
      <c r="DE14" s="660"/>
      <c r="DF14" s="660"/>
      <c r="DG14" s="660"/>
      <c r="DH14" s="660"/>
      <c r="DI14" s="660"/>
      <c r="DJ14" s="660"/>
      <c r="DK14" s="660"/>
      <c r="DL14" s="660"/>
      <c r="DM14" s="660"/>
      <c r="DN14" s="660"/>
      <c r="DO14" s="660"/>
      <c r="DP14" s="661"/>
      <c r="DQ14" s="668">
        <v>385291</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61888</v>
      </c>
      <c r="BH15" s="660"/>
      <c r="BI15" s="660"/>
      <c r="BJ15" s="660"/>
      <c r="BK15" s="660"/>
      <c r="BL15" s="660"/>
      <c r="BM15" s="660"/>
      <c r="BN15" s="661"/>
      <c r="BO15" s="662">
        <v>7.4</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547903</v>
      </c>
      <c r="CS15" s="660"/>
      <c r="CT15" s="660"/>
      <c r="CU15" s="660"/>
      <c r="CV15" s="660"/>
      <c r="CW15" s="660"/>
      <c r="CX15" s="660"/>
      <c r="CY15" s="661"/>
      <c r="CZ15" s="662">
        <v>5.8</v>
      </c>
      <c r="DA15" s="662"/>
      <c r="DB15" s="662"/>
      <c r="DC15" s="662"/>
      <c r="DD15" s="668">
        <v>73504</v>
      </c>
      <c r="DE15" s="660"/>
      <c r="DF15" s="660"/>
      <c r="DG15" s="660"/>
      <c r="DH15" s="660"/>
      <c r="DI15" s="660"/>
      <c r="DJ15" s="660"/>
      <c r="DK15" s="660"/>
      <c r="DL15" s="660"/>
      <c r="DM15" s="660"/>
      <c r="DN15" s="660"/>
      <c r="DO15" s="660"/>
      <c r="DP15" s="661"/>
      <c r="DQ15" s="668">
        <v>487308</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11915</v>
      </c>
      <c r="S16" s="660"/>
      <c r="T16" s="660"/>
      <c r="U16" s="660"/>
      <c r="V16" s="660"/>
      <c r="W16" s="660"/>
      <c r="X16" s="660"/>
      <c r="Y16" s="661"/>
      <c r="Z16" s="662">
        <v>0.1</v>
      </c>
      <c r="AA16" s="662"/>
      <c r="AB16" s="662"/>
      <c r="AC16" s="662"/>
      <c r="AD16" s="663">
        <v>11915</v>
      </c>
      <c r="AE16" s="663"/>
      <c r="AF16" s="663"/>
      <c r="AG16" s="663"/>
      <c r="AH16" s="663"/>
      <c r="AI16" s="663"/>
      <c r="AJ16" s="663"/>
      <c r="AK16" s="663"/>
      <c r="AL16" s="664">
        <v>0.2</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v>231646</v>
      </c>
      <c r="CS16" s="660"/>
      <c r="CT16" s="660"/>
      <c r="CU16" s="660"/>
      <c r="CV16" s="660"/>
      <c r="CW16" s="660"/>
      <c r="CX16" s="660"/>
      <c r="CY16" s="661"/>
      <c r="CZ16" s="662">
        <v>2.4</v>
      </c>
      <c r="DA16" s="662"/>
      <c r="DB16" s="662"/>
      <c r="DC16" s="662"/>
      <c r="DD16" s="668" t="s">
        <v>122</v>
      </c>
      <c r="DE16" s="660"/>
      <c r="DF16" s="660"/>
      <c r="DG16" s="660"/>
      <c r="DH16" s="660"/>
      <c r="DI16" s="660"/>
      <c r="DJ16" s="660"/>
      <c r="DK16" s="660"/>
      <c r="DL16" s="660"/>
      <c r="DM16" s="660"/>
      <c r="DN16" s="660"/>
      <c r="DO16" s="660"/>
      <c r="DP16" s="661"/>
      <c r="DQ16" s="668">
        <v>42876</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13471</v>
      </c>
      <c r="S17" s="660"/>
      <c r="T17" s="660"/>
      <c r="U17" s="660"/>
      <c r="V17" s="660"/>
      <c r="W17" s="660"/>
      <c r="X17" s="660"/>
      <c r="Y17" s="661"/>
      <c r="Z17" s="662">
        <v>0.1</v>
      </c>
      <c r="AA17" s="662"/>
      <c r="AB17" s="662"/>
      <c r="AC17" s="662"/>
      <c r="AD17" s="663">
        <v>13471</v>
      </c>
      <c r="AE17" s="663"/>
      <c r="AF17" s="663"/>
      <c r="AG17" s="663"/>
      <c r="AH17" s="663"/>
      <c r="AI17" s="663"/>
      <c r="AJ17" s="663"/>
      <c r="AK17" s="663"/>
      <c r="AL17" s="664">
        <v>0.2</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1090483</v>
      </c>
      <c r="CS17" s="660"/>
      <c r="CT17" s="660"/>
      <c r="CU17" s="660"/>
      <c r="CV17" s="660"/>
      <c r="CW17" s="660"/>
      <c r="CX17" s="660"/>
      <c r="CY17" s="661"/>
      <c r="CZ17" s="662">
        <v>11.4</v>
      </c>
      <c r="DA17" s="662"/>
      <c r="DB17" s="662"/>
      <c r="DC17" s="662"/>
      <c r="DD17" s="668" t="s">
        <v>122</v>
      </c>
      <c r="DE17" s="660"/>
      <c r="DF17" s="660"/>
      <c r="DG17" s="660"/>
      <c r="DH17" s="660"/>
      <c r="DI17" s="660"/>
      <c r="DJ17" s="660"/>
      <c r="DK17" s="660"/>
      <c r="DL17" s="660"/>
      <c r="DM17" s="660"/>
      <c r="DN17" s="660"/>
      <c r="DO17" s="660"/>
      <c r="DP17" s="661"/>
      <c r="DQ17" s="668">
        <v>1028662</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2082</v>
      </c>
      <c r="S18" s="660"/>
      <c r="T18" s="660"/>
      <c r="U18" s="660"/>
      <c r="V18" s="660"/>
      <c r="W18" s="660"/>
      <c r="X18" s="660"/>
      <c r="Y18" s="661"/>
      <c r="Z18" s="662">
        <v>0</v>
      </c>
      <c r="AA18" s="662"/>
      <c r="AB18" s="662"/>
      <c r="AC18" s="662"/>
      <c r="AD18" s="663">
        <v>2082</v>
      </c>
      <c r="AE18" s="663"/>
      <c r="AF18" s="663"/>
      <c r="AG18" s="663"/>
      <c r="AH18" s="663"/>
      <c r="AI18" s="663"/>
      <c r="AJ18" s="663"/>
      <c r="AK18" s="663"/>
      <c r="AL18" s="664">
        <v>0</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2082</v>
      </c>
      <c r="S19" s="660"/>
      <c r="T19" s="660"/>
      <c r="U19" s="660"/>
      <c r="V19" s="660"/>
      <c r="W19" s="660"/>
      <c r="X19" s="660"/>
      <c r="Y19" s="661"/>
      <c r="Z19" s="662">
        <v>0</v>
      </c>
      <c r="AA19" s="662"/>
      <c r="AB19" s="662"/>
      <c r="AC19" s="662"/>
      <c r="AD19" s="663">
        <v>2082</v>
      </c>
      <c r="AE19" s="663"/>
      <c r="AF19" s="663"/>
      <c r="AG19" s="663"/>
      <c r="AH19" s="663"/>
      <c r="AI19" s="663"/>
      <c r="AJ19" s="663"/>
      <c r="AK19" s="663"/>
      <c r="AL19" s="664">
        <v>0</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2001</v>
      </c>
      <c r="BH19" s="660"/>
      <c r="BI19" s="660"/>
      <c r="BJ19" s="660"/>
      <c r="BK19" s="660"/>
      <c r="BL19" s="660"/>
      <c r="BM19" s="660"/>
      <c r="BN19" s="661"/>
      <c r="BO19" s="662">
        <v>0.2</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2001</v>
      </c>
      <c r="BH20" s="660"/>
      <c r="BI20" s="660"/>
      <c r="BJ20" s="660"/>
      <c r="BK20" s="660"/>
      <c r="BL20" s="660"/>
      <c r="BM20" s="660"/>
      <c r="BN20" s="661"/>
      <c r="BO20" s="662">
        <v>0.2</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9526714</v>
      </c>
      <c r="CS20" s="660"/>
      <c r="CT20" s="660"/>
      <c r="CU20" s="660"/>
      <c r="CV20" s="660"/>
      <c r="CW20" s="660"/>
      <c r="CX20" s="660"/>
      <c r="CY20" s="661"/>
      <c r="CZ20" s="662">
        <v>100</v>
      </c>
      <c r="DA20" s="662"/>
      <c r="DB20" s="662"/>
      <c r="DC20" s="662"/>
      <c r="DD20" s="668">
        <v>1058831</v>
      </c>
      <c r="DE20" s="660"/>
      <c r="DF20" s="660"/>
      <c r="DG20" s="660"/>
      <c r="DH20" s="660"/>
      <c r="DI20" s="660"/>
      <c r="DJ20" s="660"/>
      <c r="DK20" s="660"/>
      <c r="DL20" s="660"/>
      <c r="DM20" s="660"/>
      <c r="DN20" s="660"/>
      <c r="DO20" s="660"/>
      <c r="DP20" s="661"/>
      <c r="DQ20" s="668">
        <v>6814005</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5143530</v>
      </c>
      <c r="S21" s="660"/>
      <c r="T21" s="660"/>
      <c r="U21" s="660"/>
      <c r="V21" s="660"/>
      <c r="W21" s="660"/>
      <c r="X21" s="660"/>
      <c r="Y21" s="661"/>
      <c r="Z21" s="662">
        <v>52.6</v>
      </c>
      <c r="AA21" s="662"/>
      <c r="AB21" s="662"/>
      <c r="AC21" s="662"/>
      <c r="AD21" s="663">
        <v>4614676</v>
      </c>
      <c r="AE21" s="663"/>
      <c r="AF21" s="663"/>
      <c r="AG21" s="663"/>
      <c r="AH21" s="663"/>
      <c r="AI21" s="663"/>
      <c r="AJ21" s="663"/>
      <c r="AK21" s="663"/>
      <c r="AL21" s="664">
        <v>79</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2001</v>
      </c>
      <c r="BH21" s="660"/>
      <c r="BI21" s="660"/>
      <c r="BJ21" s="660"/>
      <c r="BK21" s="660"/>
      <c r="BL21" s="660"/>
      <c r="BM21" s="660"/>
      <c r="BN21" s="661"/>
      <c r="BO21" s="662">
        <v>0.2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4614676</v>
      </c>
      <c r="S22" s="660"/>
      <c r="T22" s="660"/>
      <c r="U22" s="660"/>
      <c r="V22" s="660"/>
      <c r="W22" s="660"/>
      <c r="X22" s="660"/>
      <c r="Y22" s="661"/>
      <c r="Z22" s="662">
        <v>47.2</v>
      </c>
      <c r="AA22" s="662"/>
      <c r="AB22" s="662"/>
      <c r="AC22" s="662"/>
      <c r="AD22" s="663">
        <v>4614676</v>
      </c>
      <c r="AE22" s="663"/>
      <c r="AF22" s="663"/>
      <c r="AG22" s="663"/>
      <c r="AH22" s="663"/>
      <c r="AI22" s="663"/>
      <c r="AJ22" s="663"/>
      <c r="AK22" s="663"/>
      <c r="AL22" s="664">
        <v>79</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528854</v>
      </c>
      <c r="S23" s="660"/>
      <c r="T23" s="660"/>
      <c r="U23" s="660"/>
      <c r="V23" s="660"/>
      <c r="W23" s="660"/>
      <c r="X23" s="660"/>
      <c r="Y23" s="661"/>
      <c r="Z23" s="662">
        <v>5.4</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3317390</v>
      </c>
      <c r="CS24" s="649"/>
      <c r="CT24" s="649"/>
      <c r="CU24" s="649"/>
      <c r="CV24" s="649"/>
      <c r="CW24" s="649"/>
      <c r="CX24" s="649"/>
      <c r="CY24" s="650"/>
      <c r="CZ24" s="653">
        <v>34.799999999999997</v>
      </c>
      <c r="DA24" s="654"/>
      <c r="DB24" s="654"/>
      <c r="DC24" s="670"/>
      <c r="DD24" s="691">
        <v>2753383</v>
      </c>
      <c r="DE24" s="649"/>
      <c r="DF24" s="649"/>
      <c r="DG24" s="649"/>
      <c r="DH24" s="649"/>
      <c r="DI24" s="649"/>
      <c r="DJ24" s="649"/>
      <c r="DK24" s="650"/>
      <c r="DL24" s="691">
        <v>2617021</v>
      </c>
      <c r="DM24" s="649"/>
      <c r="DN24" s="649"/>
      <c r="DO24" s="649"/>
      <c r="DP24" s="649"/>
      <c r="DQ24" s="649"/>
      <c r="DR24" s="649"/>
      <c r="DS24" s="649"/>
      <c r="DT24" s="649"/>
      <c r="DU24" s="649"/>
      <c r="DV24" s="650"/>
      <c r="DW24" s="653">
        <v>44.6</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6338485</v>
      </c>
      <c r="S25" s="660"/>
      <c r="T25" s="660"/>
      <c r="U25" s="660"/>
      <c r="V25" s="660"/>
      <c r="W25" s="660"/>
      <c r="X25" s="660"/>
      <c r="Y25" s="661"/>
      <c r="Z25" s="662">
        <v>64.900000000000006</v>
      </c>
      <c r="AA25" s="662"/>
      <c r="AB25" s="662"/>
      <c r="AC25" s="662"/>
      <c r="AD25" s="663">
        <v>5809631</v>
      </c>
      <c r="AE25" s="663"/>
      <c r="AF25" s="663"/>
      <c r="AG25" s="663"/>
      <c r="AH25" s="663"/>
      <c r="AI25" s="663"/>
      <c r="AJ25" s="663"/>
      <c r="AK25" s="663"/>
      <c r="AL25" s="664">
        <v>99.4</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1415959</v>
      </c>
      <c r="CS25" s="692"/>
      <c r="CT25" s="692"/>
      <c r="CU25" s="692"/>
      <c r="CV25" s="692"/>
      <c r="CW25" s="692"/>
      <c r="CX25" s="692"/>
      <c r="CY25" s="693"/>
      <c r="CZ25" s="664">
        <v>14.9</v>
      </c>
      <c r="DA25" s="689"/>
      <c r="DB25" s="689"/>
      <c r="DC25" s="694"/>
      <c r="DD25" s="668">
        <v>1327787</v>
      </c>
      <c r="DE25" s="692"/>
      <c r="DF25" s="692"/>
      <c r="DG25" s="692"/>
      <c r="DH25" s="692"/>
      <c r="DI25" s="692"/>
      <c r="DJ25" s="692"/>
      <c r="DK25" s="693"/>
      <c r="DL25" s="668">
        <v>1327787</v>
      </c>
      <c r="DM25" s="692"/>
      <c r="DN25" s="692"/>
      <c r="DO25" s="692"/>
      <c r="DP25" s="692"/>
      <c r="DQ25" s="692"/>
      <c r="DR25" s="692"/>
      <c r="DS25" s="692"/>
      <c r="DT25" s="692"/>
      <c r="DU25" s="692"/>
      <c r="DV25" s="693"/>
      <c r="DW25" s="664">
        <v>22.6</v>
      </c>
      <c r="DX25" s="689"/>
      <c r="DY25" s="689"/>
      <c r="DZ25" s="689"/>
      <c r="EA25" s="689"/>
      <c r="EB25" s="689"/>
      <c r="EC25" s="690"/>
    </row>
    <row r="26" spans="2:133" ht="11.25" customHeight="1" x14ac:dyDescent="0.15">
      <c r="B26" s="656" t="s">
        <v>284</v>
      </c>
      <c r="C26" s="657"/>
      <c r="D26" s="657"/>
      <c r="E26" s="657"/>
      <c r="F26" s="657"/>
      <c r="G26" s="657"/>
      <c r="H26" s="657"/>
      <c r="I26" s="657"/>
      <c r="J26" s="657"/>
      <c r="K26" s="657"/>
      <c r="L26" s="657"/>
      <c r="M26" s="657"/>
      <c r="N26" s="657"/>
      <c r="O26" s="657"/>
      <c r="P26" s="657"/>
      <c r="Q26" s="658"/>
      <c r="R26" s="659">
        <v>814</v>
      </c>
      <c r="S26" s="660"/>
      <c r="T26" s="660"/>
      <c r="U26" s="660"/>
      <c r="V26" s="660"/>
      <c r="W26" s="660"/>
      <c r="X26" s="660"/>
      <c r="Y26" s="661"/>
      <c r="Z26" s="662">
        <v>0</v>
      </c>
      <c r="AA26" s="662"/>
      <c r="AB26" s="662"/>
      <c r="AC26" s="662"/>
      <c r="AD26" s="663">
        <v>814</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901071</v>
      </c>
      <c r="CS26" s="660"/>
      <c r="CT26" s="660"/>
      <c r="CU26" s="660"/>
      <c r="CV26" s="660"/>
      <c r="CW26" s="660"/>
      <c r="CX26" s="660"/>
      <c r="CY26" s="661"/>
      <c r="CZ26" s="664">
        <v>9.5</v>
      </c>
      <c r="DA26" s="689"/>
      <c r="DB26" s="689"/>
      <c r="DC26" s="694"/>
      <c r="DD26" s="668">
        <v>829178</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287</v>
      </c>
      <c r="C27" s="657"/>
      <c r="D27" s="657"/>
      <c r="E27" s="657"/>
      <c r="F27" s="657"/>
      <c r="G27" s="657"/>
      <c r="H27" s="657"/>
      <c r="I27" s="657"/>
      <c r="J27" s="657"/>
      <c r="K27" s="657"/>
      <c r="L27" s="657"/>
      <c r="M27" s="657"/>
      <c r="N27" s="657"/>
      <c r="O27" s="657"/>
      <c r="P27" s="657"/>
      <c r="Q27" s="658"/>
      <c r="R27" s="659">
        <v>146972</v>
      </c>
      <c r="S27" s="660"/>
      <c r="T27" s="660"/>
      <c r="U27" s="660"/>
      <c r="V27" s="660"/>
      <c r="W27" s="660"/>
      <c r="X27" s="660"/>
      <c r="Y27" s="661"/>
      <c r="Z27" s="662">
        <v>1.5</v>
      </c>
      <c r="AA27" s="662"/>
      <c r="AB27" s="662"/>
      <c r="AC27" s="662"/>
      <c r="AD27" s="663" t="s">
        <v>122</v>
      </c>
      <c r="AE27" s="663"/>
      <c r="AF27" s="663"/>
      <c r="AG27" s="663"/>
      <c r="AH27" s="663"/>
      <c r="AI27" s="663"/>
      <c r="AJ27" s="663"/>
      <c r="AK27" s="663"/>
      <c r="AL27" s="664" t="s">
        <v>122</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836340</v>
      </c>
      <c r="BH27" s="660"/>
      <c r="BI27" s="660"/>
      <c r="BJ27" s="660"/>
      <c r="BK27" s="660"/>
      <c r="BL27" s="660"/>
      <c r="BM27" s="660"/>
      <c r="BN27" s="661"/>
      <c r="BO27" s="662">
        <v>100</v>
      </c>
      <c r="BP27" s="662"/>
      <c r="BQ27" s="662"/>
      <c r="BR27" s="662"/>
      <c r="BS27" s="663">
        <v>18744</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810948</v>
      </c>
      <c r="CS27" s="692"/>
      <c r="CT27" s="692"/>
      <c r="CU27" s="692"/>
      <c r="CV27" s="692"/>
      <c r="CW27" s="692"/>
      <c r="CX27" s="692"/>
      <c r="CY27" s="693"/>
      <c r="CZ27" s="664">
        <v>8.5</v>
      </c>
      <c r="DA27" s="689"/>
      <c r="DB27" s="689"/>
      <c r="DC27" s="694"/>
      <c r="DD27" s="668">
        <v>396934</v>
      </c>
      <c r="DE27" s="692"/>
      <c r="DF27" s="692"/>
      <c r="DG27" s="692"/>
      <c r="DH27" s="692"/>
      <c r="DI27" s="692"/>
      <c r="DJ27" s="692"/>
      <c r="DK27" s="693"/>
      <c r="DL27" s="668">
        <v>260572</v>
      </c>
      <c r="DM27" s="692"/>
      <c r="DN27" s="692"/>
      <c r="DO27" s="692"/>
      <c r="DP27" s="692"/>
      <c r="DQ27" s="692"/>
      <c r="DR27" s="692"/>
      <c r="DS27" s="692"/>
      <c r="DT27" s="692"/>
      <c r="DU27" s="692"/>
      <c r="DV27" s="693"/>
      <c r="DW27" s="664">
        <v>4.4000000000000004</v>
      </c>
      <c r="DX27" s="689"/>
      <c r="DY27" s="689"/>
      <c r="DZ27" s="689"/>
      <c r="EA27" s="689"/>
      <c r="EB27" s="689"/>
      <c r="EC27" s="690"/>
    </row>
    <row r="28" spans="2:133" ht="11.25" customHeight="1" x14ac:dyDescent="0.15">
      <c r="B28" s="656" t="s">
        <v>290</v>
      </c>
      <c r="C28" s="657"/>
      <c r="D28" s="657"/>
      <c r="E28" s="657"/>
      <c r="F28" s="657"/>
      <c r="G28" s="657"/>
      <c r="H28" s="657"/>
      <c r="I28" s="657"/>
      <c r="J28" s="657"/>
      <c r="K28" s="657"/>
      <c r="L28" s="657"/>
      <c r="M28" s="657"/>
      <c r="N28" s="657"/>
      <c r="O28" s="657"/>
      <c r="P28" s="657"/>
      <c r="Q28" s="658"/>
      <c r="R28" s="659">
        <v>151408</v>
      </c>
      <c r="S28" s="660"/>
      <c r="T28" s="660"/>
      <c r="U28" s="660"/>
      <c r="V28" s="660"/>
      <c r="W28" s="660"/>
      <c r="X28" s="660"/>
      <c r="Y28" s="661"/>
      <c r="Z28" s="662">
        <v>1.5</v>
      </c>
      <c r="AA28" s="662"/>
      <c r="AB28" s="662"/>
      <c r="AC28" s="662"/>
      <c r="AD28" s="663">
        <v>21750</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1090483</v>
      </c>
      <c r="CS28" s="660"/>
      <c r="CT28" s="660"/>
      <c r="CU28" s="660"/>
      <c r="CV28" s="660"/>
      <c r="CW28" s="660"/>
      <c r="CX28" s="660"/>
      <c r="CY28" s="661"/>
      <c r="CZ28" s="664">
        <v>11.4</v>
      </c>
      <c r="DA28" s="689"/>
      <c r="DB28" s="689"/>
      <c r="DC28" s="694"/>
      <c r="DD28" s="668">
        <v>1028662</v>
      </c>
      <c r="DE28" s="660"/>
      <c r="DF28" s="660"/>
      <c r="DG28" s="660"/>
      <c r="DH28" s="660"/>
      <c r="DI28" s="660"/>
      <c r="DJ28" s="660"/>
      <c r="DK28" s="661"/>
      <c r="DL28" s="668">
        <v>1028662</v>
      </c>
      <c r="DM28" s="660"/>
      <c r="DN28" s="660"/>
      <c r="DO28" s="660"/>
      <c r="DP28" s="660"/>
      <c r="DQ28" s="660"/>
      <c r="DR28" s="660"/>
      <c r="DS28" s="660"/>
      <c r="DT28" s="660"/>
      <c r="DU28" s="660"/>
      <c r="DV28" s="661"/>
      <c r="DW28" s="664">
        <v>17.5</v>
      </c>
      <c r="DX28" s="689"/>
      <c r="DY28" s="689"/>
      <c r="DZ28" s="689"/>
      <c r="EA28" s="689"/>
      <c r="EB28" s="689"/>
      <c r="EC28" s="690"/>
    </row>
    <row r="29" spans="2:133" ht="11.25" customHeight="1" x14ac:dyDescent="0.15">
      <c r="B29" s="656" t="s">
        <v>292</v>
      </c>
      <c r="C29" s="657"/>
      <c r="D29" s="657"/>
      <c r="E29" s="657"/>
      <c r="F29" s="657"/>
      <c r="G29" s="657"/>
      <c r="H29" s="657"/>
      <c r="I29" s="657"/>
      <c r="J29" s="657"/>
      <c r="K29" s="657"/>
      <c r="L29" s="657"/>
      <c r="M29" s="657"/>
      <c r="N29" s="657"/>
      <c r="O29" s="657"/>
      <c r="P29" s="657"/>
      <c r="Q29" s="658"/>
      <c r="R29" s="659">
        <v>26820</v>
      </c>
      <c r="S29" s="660"/>
      <c r="T29" s="660"/>
      <c r="U29" s="660"/>
      <c r="V29" s="660"/>
      <c r="W29" s="660"/>
      <c r="X29" s="660"/>
      <c r="Y29" s="661"/>
      <c r="Z29" s="662">
        <v>0.3</v>
      </c>
      <c r="AA29" s="662"/>
      <c r="AB29" s="662"/>
      <c r="AC29" s="662"/>
      <c r="AD29" s="663">
        <v>1</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7" t="s">
        <v>293</v>
      </c>
      <c r="CE29" s="698"/>
      <c r="CF29" s="656" t="s">
        <v>66</v>
      </c>
      <c r="CG29" s="657"/>
      <c r="CH29" s="657"/>
      <c r="CI29" s="657"/>
      <c r="CJ29" s="657"/>
      <c r="CK29" s="657"/>
      <c r="CL29" s="657"/>
      <c r="CM29" s="657"/>
      <c r="CN29" s="657"/>
      <c r="CO29" s="657"/>
      <c r="CP29" s="657"/>
      <c r="CQ29" s="658"/>
      <c r="CR29" s="659">
        <v>1090483</v>
      </c>
      <c r="CS29" s="692"/>
      <c r="CT29" s="692"/>
      <c r="CU29" s="692"/>
      <c r="CV29" s="692"/>
      <c r="CW29" s="692"/>
      <c r="CX29" s="692"/>
      <c r="CY29" s="693"/>
      <c r="CZ29" s="664">
        <v>11.4</v>
      </c>
      <c r="DA29" s="689"/>
      <c r="DB29" s="689"/>
      <c r="DC29" s="694"/>
      <c r="DD29" s="668">
        <v>1028662</v>
      </c>
      <c r="DE29" s="692"/>
      <c r="DF29" s="692"/>
      <c r="DG29" s="692"/>
      <c r="DH29" s="692"/>
      <c r="DI29" s="692"/>
      <c r="DJ29" s="692"/>
      <c r="DK29" s="693"/>
      <c r="DL29" s="668">
        <v>1028662</v>
      </c>
      <c r="DM29" s="692"/>
      <c r="DN29" s="692"/>
      <c r="DO29" s="692"/>
      <c r="DP29" s="692"/>
      <c r="DQ29" s="692"/>
      <c r="DR29" s="692"/>
      <c r="DS29" s="692"/>
      <c r="DT29" s="692"/>
      <c r="DU29" s="692"/>
      <c r="DV29" s="693"/>
      <c r="DW29" s="664">
        <v>17.5</v>
      </c>
      <c r="DX29" s="689"/>
      <c r="DY29" s="689"/>
      <c r="DZ29" s="689"/>
      <c r="EA29" s="689"/>
      <c r="EB29" s="689"/>
      <c r="EC29" s="690"/>
    </row>
    <row r="30" spans="2:133" ht="11.25" customHeight="1" x14ac:dyDescent="0.15">
      <c r="B30" s="656" t="s">
        <v>294</v>
      </c>
      <c r="C30" s="657"/>
      <c r="D30" s="657"/>
      <c r="E30" s="657"/>
      <c r="F30" s="657"/>
      <c r="G30" s="657"/>
      <c r="H30" s="657"/>
      <c r="I30" s="657"/>
      <c r="J30" s="657"/>
      <c r="K30" s="657"/>
      <c r="L30" s="657"/>
      <c r="M30" s="657"/>
      <c r="N30" s="657"/>
      <c r="O30" s="657"/>
      <c r="P30" s="657"/>
      <c r="Q30" s="658"/>
      <c r="R30" s="659">
        <v>830170</v>
      </c>
      <c r="S30" s="660"/>
      <c r="T30" s="660"/>
      <c r="U30" s="660"/>
      <c r="V30" s="660"/>
      <c r="W30" s="660"/>
      <c r="X30" s="660"/>
      <c r="Y30" s="661"/>
      <c r="Z30" s="662">
        <v>8.5</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695"/>
      <c r="BI30" s="695"/>
      <c r="BJ30" s="695"/>
      <c r="BK30" s="695"/>
      <c r="BL30" s="695"/>
      <c r="BM30" s="695"/>
      <c r="BN30" s="695"/>
      <c r="BO30" s="695"/>
      <c r="BP30" s="695"/>
      <c r="BQ30" s="696"/>
      <c r="BR30" s="641" t="s">
        <v>296</v>
      </c>
      <c r="BS30" s="695"/>
      <c r="BT30" s="695"/>
      <c r="BU30" s="695"/>
      <c r="BV30" s="695"/>
      <c r="BW30" s="695"/>
      <c r="BX30" s="695"/>
      <c r="BY30" s="695"/>
      <c r="BZ30" s="695"/>
      <c r="CA30" s="695"/>
      <c r="CB30" s="696"/>
      <c r="CD30" s="699"/>
      <c r="CE30" s="700"/>
      <c r="CF30" s="656" t="s">
        <v>297</v>
      </c>
      <c r="CG30" s="657"/>
      <c r="CH30" s="657"/>
      <c r="CI30" s="657"/>
      <c r="CJ30" s="657"/>
      <c r="CK30" s="657"/>
      <c r="CL30" s="657"/>
      <c r="CM30" s="657"/>
      <c r="CN30" s="657"/>
      <c r="CO30" s="657"/>
      <c r="CP30" s="657"/>
      <c r="CQ30" s="658"/>
      <c r="CR30" s="659">
        <v>1049934</v>
      </c>
      <c r="CS30" s="660"/>
      <c r="CT30" s="660"/>
      <c r="CU30" s="660"/>
      <c r="CV30" s="660"/>
      <c r="CW30" s="660"/>
      <c r="CX30" s="660"/>
      <c r="CY30" s="661"/>
      <c r="CZ30" s="664">
        <v>11</v>
      </c>
      <c r="DA30" s="689"/>
      <c r="DB30" s="689"/>
      <c r="DC30" s="694"/>
      <c r="DD30" s="668">
        <v>992861</v>
      </c>
      <c r="DE30" s="660"/>
      <c r="DF30" s="660"/>
      <c r="DG30" s="660"/>
      <c r="DH30" s="660"/>
      <c r="DI30" s="660"/>
      <c r="DJ30" s="660"/>
      <c r="DK30" s="661"/>
      <c r="DL30" s="668">
        <v>992861</v>
      </c>
      <c r="DM30" s="660"/>
      <c r="DN30" s="660"/>
      <c r="DO30" s="660"/>
      <c r="DP30" s="660"/>
      <c r="DQ30" s="660"/>
      <c r="DR30" s="660"/>
      <c r="DS30" s="660"/>
      <c r="DT30" s="660"/>
      <c r="DU30" s="660"/>
      <c r="DV30" s="661"/>
      <c r="DW30" s="664">
        <v>16.899999999999999</v>
      </c>
      <c r="DX30" s="689"/>
      <c r="DY30" s="689"/>
      <c r="DZ30" s="689"/>
      <c r="EA30" s="689"/>
      <c r="EB30" s="689"/>
      <c r="EC30" s="690"/>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7" t="s">
        <v>299</v>
      </c>
      <c r="AQ31" s="708"/>
      <c r="AR31" s="708"/>
      <c r="AS31" s="708"/>
      <c r="AT31" s="713" t="s">
        <v>300</v>
      </c>
      <c r="AU31" s="218"/>
      <c r="AV31" s="218"/>
      <c r="AW31" s="218"/>
      <c r="AX31" s="645" t="s">
        <v>178</v>
      </c>
      <c r="AY31" s="646"/>
      <c r="AZ31" s="646"/>
      <c r="BA31" s="646"/>
      <c r="BB31" s="646"/>
      <c r="BC31" s="646"/>
      <c r="BD31" s="646"/>
      <c r="BE31" s="646"/>
      <c r="BF31" s="647"/>
      <c r="BG31" s="706">
        <v>99.5</v>
      </c>
      <c r="BH31" s="703"/>
      <c r="BI31" s="703"/>
      <c r="BJ31" s="703"/>
      <c r="BK31" s="703"/>
      <c r="BL31" s="703"/>
      <c r="BM31" s="654">
        <v>97.6</v>
      </c>
      <c r="BN31" s="703"/>
      <c r="BO31" s="703"/>
      <c r="BP31" s="703"/>
      <c r="BQ31" s="704"/>
      <c r="BR31" s="706">
        <v>99.6</v>
      </c>
      <c r="BS31" s="703"/>
      <c r="BT31" s="703"/>
      <c r="BU31" s="703"/>
      <c r="BV31" s="703"/>
      <c r="BW31" s="703"/>
      <c r="BX31" s="654">
        <v>97.2</v>
      </c>
      <c r="BY31" s="703"/>
      <c r="BZ31" s="703"/>
      <c r="CA31" s="703"/>
      <c r="CB31" s="704"/>
      <c r="CD31" s="699"/>
      <c r="CE31" s="700"/>
      <c r="CF31" s="656" t="s">
        <v>301</v>
      </c>
      <c r="CG31" s="657"/>
      <c r="CH31" s="657"/>
      <c r="CI31" s="657"/>
      <c r="CJ31" s="657"/>
      <c r="CK31" s="657"/>
      <c r="CL31" s="657"/>
      <c r="CM31" s="657"/>
      <c r="CN31" s="657"/>
      <c r="CO31" s="657"/>
      <c r="CP31" s="657"/>
      <c r="CQ31" s="658"/>
      <c r="CR31" s="659">
        <v>40549</v>
      </c>
      <c r="CS31" s="692"/>
      <c r="CT31" s="692"/>
      <c r="CU31" s="692"/>
      <c r="CV31" s="692"/>
      <c r="CW31" s="692"/>
      <c r="CX31" s="692"/>
      <c r="CY31" s="693"/>
      <c r="CZ31" s="664">
        <v>0.4</v>
      </c>
      <c r="DA31" s="689"/>
      <c r="DB31" s="689"/>
      <c r="DC31" s="694"/>
      <c r="DD31" s="668">
        <v>35801</v>
      </c>
      <c r="DE31" s="692"/>
      <c r="DF31" s="692"/>
      <c r="DG31" s="692"/>
      <c r="DH31" s="692"/>
      <c r="DI31" s="692"/>
      <c r="DJ31" s="692"/>
      <c r="DK31" s="693"/>
      <c r="DL31" s="668">
        <v>35801</v>
      </c>
      <c r="DM31" s="692"/>
      <c r="DN31" s="692"/>
      <c r="DO31" s="692"/>
      <c r="DP31" s="692"/>
      <c r="DQ31" s="692"/>
      <c r="DR31" s="692"/>
      <c r="DS31" s="692"/>
      <c r="DT31" s="692"/>
      <c r="DU31" s="692"/>
      <c r="DV31" s="693"/>
      <c r="DW31" s="664">
        <v>0.6</v>
      </c>
      <c r="DX31" s="689"/>
      <c r="DY31" s="689"/>
      <c r="DZ31" s="689"/>
      <c r="EA31" s="689"/>
      <c r="EB31" s="689"/>
      <c r="EC31" s="690"/>
    </row>
    <row r="32" spans="2:133" ht="11.25" customHeight="1" x14ac:dyDescent="0.15">
      <c r="B32" s="656" t="s">
        <v>302</v>
      </c>
      <c r="C32" s="657"/>
      <c r="D32" s="657"/>
      <c r="E32" s="657"/>
      <c r="F32" s="657"/>
      <c r="G32" s="657"/>
      <c r="H32" s="657"/>
      <c r="I32" s="657"/>
      <c r="J32" s="657"/>
      <c r="K32" s="657"/>
      <c r="L32" s="657"/>
      <c r="M32" s="657"/>
      <c r="N32" s="657"/>
      <c r="O32" s="657"/>
      <c r="P32" s="657"/>
      <c r="Q32" s="658"/>
      <c r="R32" s="659">
        <v>359248</v>
      </c>
      <c r="S32" s="660"/>
      <c r="T32" s="660"/>
      <c r="U32" s="660"/>
      <c r="V32" s="660"/>
      <c r="W32" s="660"/>
      <c r="X32" s="660"/>
      <c r="Y32" s="661"/>
      <c r="Z32" s="662">
        <v>3.7</v>
      </c>
      <c r="AA32" s="662"/>
      <c r="AB32" s="662"/>
      <c r="AC32" s="662"/>
      <c r="AD32" s="663" t="s">
        <v>122</v>
      </c>
      <c r="AE32" s="663"/>
      <c r="AF32" s="663"/>
      <c r="AG32" s="663"/>
      <c r="AH32" s="663"/>
      <c r="AI32" s="663"/>
      <c r="AJ32" s="663"/>
      <c r="AK32" s="663"/>
      <c r="AL32" s="664" t="s">
        <v>122</v>
      </c>
      <c r="AM32" s="665"/>
      <c r="AN32" s="665"/>
      <c r="AO32" s="666"/>
      <c r="AP32" s="709"/>
      <c r="AQ32" s="710"/>
      <c r="AR32" s="710"/>
      <c r="AS32" s="710"/>
      <c r="AT32" s="714"/>
      <c r="AU32" s="214" t="s">
        <v>303</v>
      </c>
      <c r="AX32" s="656" t="s">
        <v>304</v>
      </c>
      <c r="AY32" s="657"/>
      <c r="AZ32" s="657"/>
      <c r="BA32" s="657"/>
      <c r="BB32" s="657"/>
      <c r="BC32" s="657"/>
      <c r="BD32" s="657"/>
      <c r="BE32" s="657"/>
      <c r="BF32" s="658"/>
      <c r="BG32" s="716">
        <v>99.3</v>
      </c>
      <c r="BH32" s="692"/>
      <c r="BI32" s="692"/>
      <c r="BJ32" s="692"/>
      <c r="BK32" s="692"/>
      <c r="BL32" s="692"/>
      <c r="BM32" s="665">
        <v>97.7</v>
      </c>
      <c r="BN32" s="692"/>
      <c r="BO32" s="692"/>
      <c r="BP32" s="692"/>
      <c r="BQ32" s="705"/>
      <c r="BR32" s="716">
        <v>99.5</v>
      </c>
      <c r="BS32" s="692"/>
      <c r="BT32" s="692"/>
      <c r="BU32" s="692"/>
      <c r="BV32" s="692"/>
      <c r="BW32" s="692"/>
      <c r="BX32" s="665">
        <v>97.2</v>
      </c>
      <c r="BY32" s="692"/>
      <c r="BZ32" s="692"/>
      <c r="CA32" s="692"/>
      <c r="CB32" s="705"/>
      <c r="CD32" s="701"/>
      <c r="CE32" s="702"/>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306</v>
      </c>
      <c r="C33" s="657"/>
      <c r="D33" s="657"/>
      <c r="E33" s="657"/>
      <c r="F33" s="657"/>
      <c r="G33" s="657"/>
      <c r="H33" s="657"/>
      <c r="I33" s="657"/>
      <c r="J33" s="657"/>
      <c r="K33" s="657"/>
      <c r="L33" s="657"/>
      <c r="M33" s="657"/>
      <c r="N33" s="657"/>
      <c r="O33" s="657"/>
      <c r="P33" s="657"/>
      <c r="Q33" s="658"/>
      <c r="R33" s="659">
        <v>60975</v>
      </c>
      <c r="S33" s="660"/>
      <c r="T33" s="660"/>
      <c r="U33" s="660"/>
      <c r="V33" s="660"/>
      <c r="W33" s="660"/>
      <c r="X33" s="660"/>
      <c r="Y33" s="661"/>
      <c r="Z33" s="662">
        <v>0.6</v>
      </c>
      <c r="AA33" s="662"/>
      <c r="AB33" s="662"/>
      <c r="AC33" s="662"/>
      <c r="AD33" s="663">
        <v>6097</v>
      </c>
      <c r="AE33" s="663"/>
      <c r="AF33" s="663"/>
      <c r="AG33" s="663"/>
      <c r="AH33" s="663"/>
      <c r="AI33" s="663"/>
      <c r="AJ33" s="663"/>
      <c r="AK33" s="663"/>
      <c r="AL33" s="664">
        <v>0.1</v>
      </c>
      <c r="AM33" s="665"/>
      <c r="AN33" s="665"/>
      <c r="AO33" s="666"/>
      <c r="AP33" s="711"/>
      <c r="AQ33" s="712"/>
      <c r="AR33" s="712"/>
      <c r="AS33" s="712"/>
      <c r="AT33" s="715"/>
      <c r="AU33" s="219"/>
      <c r="AV33" s="219"/>
      <c r="AW33" s="219"/>
      <c r="AX33" s="680" t="s">
        <v>307</v>
      </c>
      <c r="AY33" s="681"/>
      <c r="AZ33" s="681"/>
      <c r="BA33" s="681"/>
      <c r="BB33" s="681"/>
      <c r="BC33" s="681"/>
      <c r="BD33" s="681"/>
      <c r="BE33" s="681"/>
      <c r="BF33" s="682"/>
      <c r="BG33" s="717">
        <v>99.6</v>
      </c>
      <c r="BH33" s="718"/>
      <c r="BI33" s="718"/>
      <c r="BJ33" s="718"/>
      <c r="BK33" s="718"/>
      <c r="BL33" s="718"/>
      <c r="BM33" s="719">
        <v>97</v>
      </c>
      <c r="BN33" s="718"/>
      <c r="BO33" s="718"/>
      <c r="BP33" s="718"/>
      <c r="BQ33" s="720"/>
      <c r="BR33" s="717">
        <v>99.6</v>
      </c>
      <c r="BS33" s="718"/>
      <c r="BT33" s="718"/>
      <c r="BU33" s="718"/>
      <c r="BV33" s="718"/>
      <c r="BW33" s="718"/>
      <c r="BX33" s="719">
        <v>96.6</v>
      </c>
      <c r="BY33" s="718"/>
      <c r="BZ33" s="718"/>
      <c r="CA33" s="718"/>
      <c r="CB33" s="720"/>
      <c r="CD33" s="656" t="s">
        <v>308</v>
      </c>
      <c r="CE33" s="657"/>
      <c r="CF33" s="657"/>
      <c r="CG33" s="657"/>
      <c r="CH33" s="657"/>
      <c r="CI33" s="657"/>
      <c r="CJ33" s="657"/>
      <c r="CK33" s="657"/>
      <c r="CL33" s="657"/>
      <c r="CM33" s="657"/>
      <c r="CN33" s="657"/>
      <c r="CO33" s="657"/>
      <c r="CP33" s="657"/>
      <c r="CQ33" s="658"/>
      <c r="CR33" s="659">
        <v>4918847</v>
      </c>
      <c r="CS33" s="692"/>
      <c r="CT33" s="692"/>
      <c r="CU33" s="692"/>
      <c r="CV33" s="692"/>
      <c r="CW33" s="692"/>
      <c r="CX33" s="692"/>
      <c r="CY33" s="693"/>
      <c r="CZ33" s="664">
        <v>51.6</v>
      </c>
      <c r="DA33" s="689"/>
      <c r="DB33" s="689"/>
      <c r="DC33" s="694"/>
      <c r="DD33" s="668">
        <v>3678428</v>
      </c>
      <c r="DE33" s="692"/>
      <c r="DF33" s="692"/>
      <c r="DG33" s="692"/>
      <c r="DH33" s="692"/>
      <c r="DI33" s="692"/>
      <c r="DJ33" s="692"/>
      <c r="DK33" s="693"/>
      <c r="DL33" s="668">
        <v>2426968</v>
      </c>
      <c r="DM33" s="692"/>
      <c r="DN33" s="692"/>
      <c r="DO33" s="692"/>
      <c r="DP33" s="692"/>
      <c r="DQ33" s="692"/>
      <c r="DR33" s="692"/>
      <c r="DS33" s="692"/>
      <c r="DT33" s="692"/>
      <c r="DU33" s="692"/>
      <c r="DV33" s="693"/>
      <c r="DW33" s="664">
        <v>41.4</v>
      </c>
      <c r="DX33" s="689"/>
      <c r="DY33" s="689"/>
      <c r="DZ33" s="689"/>
      <c r="EA33" s="689"/>
      <c r="EB33" s="689"/>
      <c r="EC33" s="690"/>
    </row>
    <row r="34" spans="2:133" ht="11.25" customHeight="1" x14ac:dyDescent="0.15">
      <c r="B34" s="656" t="s">
        <v>309</v>
      </c>
      <c r="C34" s="657"/>
      <c r="D34" s="657"/>
      <c r="E34" s="657"/>
      <c r="F34" s="657"/>
      <c r="G34" s="657"/>
      <c r="H34" s="657"/>
      <c r="I34" s="657"/>
      <c r="J34" s="657"/>
      <c r="K34" s="657"/>
      <c r="L34" s="657"/>
      <c r="M34" s="657"/>
      <c r="N34" s="657"/>
      <c r="O34" s="657"/>
      <c r="P34" s="657"/>
      <c r="Q34" s="658"/>
      <c r="R34" s="659">
        <v>418843</v>
      </c>
      <c r="S34" s="660"/>
      <c r="T34" s="660"/>
      <c r="U34" s="660"/>
      <c r="V34" s="660"/>
      <c r="W34" s="660"/>
      <c r="X34" s="660"/>
      <c r="Y34" s="661"/>
      <c r="Z34" s="662">
        <v>4.3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1098065</v>
      </c>
      <c r="CS34" s="660"/>
      <c r="CT34" s="660"/>
      <c r="CU34" s="660"/>
      <c r="CV34" s="660"/>
      <c r="CW34" s="660"/>
      <c r="CX34" s="660"/>
      <c r="CY34" s="661"/>
      <c r="CZ34" s="664">
        <v>11.5</v>
      </c>
      <c r="DA34" s="689"/>
      <c r="DB34" s="689"/>
      <c r="DC34" s="694"/>
      <c r="DD34" s="668">
        <v>800190</v>
      </c>
      <c r="DE34" s="660"/>
      <c r="DF34" s="660"/>
      <c r="DG34" s="660"/>
      <c r="DH34" s="660"/>
      <c r="DI34" s="660"/>
      <c r="DJ34" s="660"/>
      <c r="DK34" s="661"/>
      <c r="DL34" s="668">
        <v>665854</v>
      </c>
      <c r="DM34" s="660"/>
      <c r="DN34" s="660"/>
      <c r="DO34" s="660"/>
      <c r="DP34" s="660"/>
      <c r="DQ34" s="660"/>
      <c r="DR34" s="660"/>
      <c r="DS34" s="660"/>
      <c r="DT34" s="660"/>
      <c r="DU34" s="660"/>
      <c r="DV34" s="661"/>
      <c r="DW34" s="664">
        <v>11.4</v>
      </c>
      <c r="DX34" s="689"/>
      <c r="DY34" s="689"/>
      <c r="DZ34" s="689"/>
      <c r="EA34" s="689"/>
      <c r="EB34" s="689"/>
      <c r="EC34" s="690"/>
    </row>
    <row r="35" spans="2:133" ht="11.25" customHeight="1" x14ac:dyDescent="0.15">
      <c r="B35" s="656" t="s">
        <v>311</v>
      </c>
      <c r="C35" s="657"/>
      <c r="D35" s="657"/>
      <c r="E35" s="657"/>
      <c r="F35" s="657"/>
      <c r="G35" s="657"/>
      <c r="H35" s="657"/>
      <c r="I35" s="657"/>
      <c r="J35" s="657"/>
      <c r="K35" s="657"/>
      <c r="L35" s="657"/>
      <c r="M35" s="657"/>
      <c r="N35" s="657"/>
      <c r="O35" s="657"/>
      <c r="P35" s="657"/>
      <c r="Q35" s="658"/>
      <c r="R35" s="659">
        <v>607892</v>
      </c>
      <c r="S35" s="660"/>
      <c r="T35" s="660"/>
      <c r="U35" s="660"/>
      <c r="V35" s="660"/>
      <c r="W35" s="660"/>
      <c r="X35" s="660"/>
      <c r="Y35" s="661"/>
      <c r="Z35" s="662">
        <v>6.2</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368518</v>
      </c>
      <c r="CS35" s="692"/>
      <c r="CT35" s="692"/>
      <c r="CU35" s="692"/>
      <c r="CV35" s="692"/>
      <c r="CW35" s="692"/>
      <c r="CX35" s="692"/>
      <c r="CY35" s="693"/>
      <c r="CZ35" s="664">
        <v>3.9</v>
      </c>
      <c r="DA35" s="689"/>
      <c r="DB35" s="689"/>
      <c r="DC35" s="694"/>
      <c r="DD35" s="668">
        <v>326020</v>
      </c>
      <c r="DE35" s="692"/>
      <c r="DF35" s="692"/>
      <c r="DG35" s="692"/>
      <c r="DH35" s="692"/>
      <c r="DI35" s="692"/>
      <c r="DJ35" s="692"/>
      <c r="DK35" s="693"/>
      <c r="DL35" s="668">
        <v>294527</v>
      </c>
      <c r="DM35" s="692"/>
      <c r="DN35" s="692"/>
      <c r="DO35" s="692"/>
      <c r="DP35" s="692"/>
      <c r="DQ35" s="692"/>
      <c r="DR35" s="692"/>
      <c r="DS35" s="692"/>
      <c r="DT35" s="692"/>
      <c r="DU35" s="692"/>
      <c r="DV35" s="693"/>
      <c r="DW35" s="664">
        <v>5</v>
      </c>
      <c r="DX35" s="689"/>
      <c r="DY35" s="689"/>
      <c r="DZ35" s="689"/>
      <c r="EA35" s="689"/>
      <c r="EB35" s="689"/>
      <c r="EC35" s="690"/>
    </row>
    <row r="36" spans="2:133" ht="11.25" customHeight="1" x14ac:dyDescent="0.15">
      <c r="B36" s="656" t="s">
        <v>315</v>
      </c>
      <c r="C36" s="657"/>
      <c r="D36" s="657"/>
      <c r="E36" s="657"/>
      <c r="F36" s="657"/>
      <c r="G36" s="657"/>
      <c r="H36" s="657"/>
      <c r="I36" s="657"/>
      <c r="J36" s="657"/>
      <c r="K36" s="657"/>
      <c r="L36" s="657"/>
      <c r="M36" s="657"/>
      <c r="N36" s="657"/>
      <c r="O36" s="657"/>
      <c r="P36" s="657"/>
      <c r="Q36" s="658"/>
      <c r="R36" s="659">
        <v>167107</v>
      </c>
      <c r="S36" s="660"/>
      <c r="T36" s="660"/>
      <c r="U36" s="660"/>
      <c r="V36" s="660"/>
      <c r="W36" s="660"/>
      <c r="X36" s="660"/>
      <c r="Y36" s="661"/>
      <c r="Z36" s="662">
        <v>1.7</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1465734</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330</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1761940</v>
      </c>
      <c r="CS36" s="660"/>
      <c r="CT36" s="660"/>
      <c r="CU36" s="660"/>
      <c r="CV36" s="660"/>
      <c r="CW36" s="660"/>
      <c r="CX36" s="660"/>
      <c r="CY36" s="661"/>
      <c r="CZ36" s="664">
        <v>18.5</v>
      </c>
      <c r="DA36" s="689"/>
      <c r="DB36" s="689"/>
      <c r="DC36" s="694"/>
      <c r="DD36" s="668">
        <v>1300488</v>
      </c>
      <c r="DE36" s="660"/>
      <c r="DF36" s="660"/>
      <c r="DG36" s="660"/>
      <c r="DH36" s="660"/>
      <c r="DI36" s="660"/>
      <c r="DJ36" s="660"/>
      <c r="DK36" s="661"/>
      <c r="DL36" s="668">
        <v>847297</v>
      </c>
      <c r="DM36" s="660"/>
      <c r="DN36" s="660"/>
      <c r="DO36" s="660"/>
      <c r="DP36" s="660"/>
      <c r="DQ36" s="660"/>
      <c r="DR36" s="660"/>
      <c r="DS36" s="660"/>
      <c r="DT36" s="660"/>
      <c r="DU36" s="660"/>
      <c r="DV36" s="661"/>
      <c r="DW36" s="664">
        <v>14.4</v>
      </c>
      <c r="DX36" s="689"/>
      <c r="DY36" s="689"/>
      <c r="DZ36" s="689"/>
      <c r="EA36" s="689"/>
      <c r="EB36" s="689"/>
      <c r="EC36" s="690"/>
    </row>
    <row r="37" spans="2:133" ht="11.25" customHeight="1" x14ac:dyDescent="0.15">
      <c r="B37" s="656" t="s">
        <v>319</v>
      </c>
      <c r="C37" s="657"/>
      <c r="D37" s="657"/>
      <c r="E37" s="657"/>
      <c r="F37" s="657"/>
      <c r="G37" s="657"/>
      <c r="H37" s="657"/>
      <c r="I37" s="657"/>
      <c r="J37" s="657"/>
      <c r="K37" s="657"/>
      <c r="L37" s="657"/>
      <c r="M37" s="657"/>
      <c r="N37" s="657"/>
      <c r="O37" s="657"/>
      <c r="P37" s="657"/>
      <c r="Q37" s="658"/>
      <c r="R37" s="659">
        <v>51625</v>
      </c>
      <c r="S37" s="660"/>
      <c r="T37" s="660"/>
      <c r="U37" s="660"/>
      <c r="V37" s="660"/>
      <c r="W37" s="660"/>
      <c r="X37" s="660"/>
      <c r="Y37" s="661"/>
      <c r="Z37" s="662">
        <v>0.5</v>
      </c>
      <c r="AA37" s="662"/>
      <c r="AB37" s="662"/>
      <c r="AC37" s="662"/>
      <c r="AD37" s="663">
        <v>6389</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435310</v>
      </c>
      <c r="BA37" s="660"/>
      <c r="BB37" s="660"/>
      <c r="BC37" s="660"/>
      <c r="BD37" s="692"/>
      <c r="BE37" s="692"/>
      <c r="BF37" s="705"/>
      <c r="BG37" s="656" t="s">
        <v>321</v>
      </c>
      <c r="BH37" s="657"/>
      <c r="BI37" s="657"/>
      <c r="BJ37" s="657"/>
      <c r="BK37" s="657"/>
      <c r="BL37" s="657"/>
      <c r="BM37" s="657"/>
      <c r="BN37" s="657"/>
      <c r="BO37" s="657"/>
      <c r="BP37" s="657"/>
      <c r="BQ37" s="657"/>
      <c r="BR37" s="657"/>
      <c r="BS37" s="657"/>
      <c r="BT37" s="657"/>
      <c r="BU37" s="658"/>
      <c r="BV37" s="659">
        <v>7040</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809357</v>
      </c>
      <c r="CS37" s="692"/>
      <c r="CT37" s="692"/>
      <c r="CU37" s="692"/>
      <c r="CV37" s="692"/>
      <c r="CW37" s="692"/>
      <c r="CX37" s="692"/>
      <c r="CY37" s="693"/>
      <c r="CZ37" s="664">
        <v>8.5</v>
      </c>
      <c r="DA37" s="689"/>
      <c r="DB37" s="689"/>
      <c r="DC37" s="694"/>
      <c r="DD37" s="668">
        <v>634457</v>
      </c>
      <c r="DE37" s="692"/>
      <c r="DF37" s="692"/>
      <c r="DG37" s="692"/>
      <c r="DH37" s="692"/>
      <c r="DI37" s="692"/>
      <c r="DJ37" s="692"/>
      <c r="DK37" s="693"/>
      <c r="DL37" s="668">
        <v>494209</v>
      </c>
      <c r="DM37" s="692"/>
      <c r="DN37" s="692"/>
      <c r="DO37" s="692"/>
      <c r="DP37" s="692"/>
      <c r="DQ37" s="692"/>
      <c r="DR37" s="692"/>
      <c r="DS37" s="692"/>
      <c r="DT37" s="692"/>
      <c r="DU37" s="692"/>
      <c r="DV37" s="693"/>
      <c r="DW37" s="664">
        <v>8.4</v>
      </c>
      <c r="DX37" s="689"/>
      <c r="DY37" s="689"/>
      <c r="DZ37" s="689"/>
      <c r="EA37" s="689"/>
      <c r="EB37" s="689"/>
      <c r="EC37" s="690"/>
    </row>
    <row r="38" spans="2:133" ht="11.25" customHeight="1" x14ac:dyDescent="0.15">
      <c r="B38" s="656" t="s">
        <v>323</v>
      </c>
      <c r="C38" s="657"/>
      <c r="D38" s="657"/>
      <c r="E38" s="657"/>
      <c r="F38" s="657"/>
      <c r="G38" s="657"/>
      <c r="H38" s="657"/>
      <c r="I38" s="657"/>
      <c r="J38" s="657"/>
      <c r="K38" s="657"/>
      <c r="L38" s="657"/>
      <c r="M38" s="657"/>
      <c r="N38" s="657"/>
      <c r="O38" s="657"/>
      <c r="P38" s="657"/>
      <c r="Q38" s="658"/>
      <c r="R38" s="659">
        <v>610000</v>
      </c>
      <c r="S38" s="660"/>
      <c r="T38" s="660"/>
      <c r="U38" s="660"/>
      <c r="V38" s="660"/>
      <c r="W38" s="660"/>
      <c r="X38" s="660"/>
      <c r="Y38" s="661"/>
      <c r="Z38" s="662">
        <v>6.2</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276116</v>
      </c>
      <c r="BA38" s="660"/>
      <c r="BB38" s="660"/>
      <c r="BC38" s="660"/>
      <c r="BD38" s="692"/>
      <c r="BE38" s="692"/>
      <c r="BF38" s="705"/>
      <c r="BG38" s="656" t="s">
        <v>325</v>
      </c>
      <c r="BH38" s="657"/>
      <c r="BI38" s="657"/>
      <c r="BJ38" s="657"/>
      <c r="BK38" s="657"/>
      <c r="BL38" s="657"/>
      <c r="BM38" s="657"/>
      <c r="BN38" s="657"/>
      <c r="BO38" s="657"/>
      <c r="BP38" s="657"/>
      <c r="BQ38" s="657"/>
      <c r="BR38" s="657"/>
      <c r="BS38" s="657"/>
      <c r="BT38" s="657"/>
      <c r="BU38" s="658"/>
      <c r="BV38" s="659">
        <v>1059</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1030424</v>
      </c>
      <c r="CS38" s="660"/>
      <c r="CT38" s="660"/>
      <c r="CU38" s="660"/>
      <c r="CV38" s="660"/>
      <c r="CW38" s="660"/>
      <c r="CX38" s="660"/>
      <c r="CY38" s="661"/>
      <c r="CZ38" s="664">
        <v>10.8</v>
      </c>
      <c r="DA38" s="689"/>
      <c r="DB38" s="689"/>
      <c r="DC38" s="694"/>
      <c r="DD38" s="668">
        <v>807841</v>
      </c>
      <c r="DE38" s="660"/>
      <c r="DF38" s="660"/>
      <c r="DG38" s="660"/>
      <c r="DH38" s="660"/>
      <c r="DI38" s="660"/>
      <c r="DJ38" s="660"/>
      <c r="DK38" s="661"/>
      <c r="DL38" s="668">
        <v>619290</v>
      </c>
      <c r="DM38" s="660"/>
      <c r="DN38" s="660"/>
      <c r="DO38" s="660"/>
      <c r="DP38" s="660"/>
      <c r="DQ38" s="660"/>
      <c r="DR38" s="660"/>
      <c r="DS38" s="660"/>
      <c r="DT38" s="660"/>
      <c r="DU38" s="660"/>
      <c r="DV38" s="661"/>
      <c r="DW38" s="664">
        <v>10.6</v>
      </c>
      <c r="DX38" s="689"/>
      <c r="DY38" s="689"/>
      <c r="DZ38" s="689"/>
      <c r="EA38" s="689"/>
      <c r="EB38" s="689"/>
      <c r="EC38" s="690"/>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181535</v>
      </c>
      <c r="BA39" s="660"/>
      <c r="BB39" s="660"/>
      <c r="BC39" s="660"/>
      <c r="BD39" s="692"/>
      <c r="BE39" s="692"/>
      <c r="BF39" s="705"/>
      <c r="BG39" s="656" t="s">
        <v>329</v>
      </c>
      <c r="BH39" s="657"/>
      <c r="BI39" s="657"/>
      <c r="BJ39" s="657"/>
      <c r="BK39" s="657"/>
      <c r="BL39" s="657"/>
      <c r="BM39" s="657"/>
      <c r="BN39" s="657"/>
      <c r="BO39" s="657"/>
      <c r="BP39" s="657"/>
      <c r="BQ39" s="657"/>
      <c r="BR39" s="657"/>
      <c r="BS39" s="657"/>
      <c r="BT39" s="657"/>
      <c r="BU39" s="658"/>
      <c r="BV39" s="659">
        <v>1731</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636717</v>
      </c>
      <c r="CS39" s="692"/>
      <c r="CT39" s="692"/>
      <c r="CU39" s="692"/>
      <c r="CV39" s="692"/>
      <c r="CW39" s="692"/>
      <c r="CX39" s="692"/>
      <c r="CY39" s="693"/>
      <c r="CZ39" s="664">
        <v>6.7</v>
      </c>
      <c r="DA39" s="689"/>
      <c r="DB39" s="689"/>
      <c r="DC39" s="694"/>
      <c r="DD39" s="668">
        <v>421319</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89"/>
      <c r="DY39" s="689"/>
      <c r="DZ39" s="689"/>
      <c r="EA39" s="689"/>
      <c r="EB39" s="689"/>
      <c r="EC39" s="690"/>
    </row>
    <row r="40" spans="2:133" ht="11.25" customHeight="1" x14ac:dyDescent="0.15">
      <c r="B40" s="656" t="s">
        <v>331</v>
      </c>
      <c r="C40" s="657"/>
      <c r="D40" s="657"/>
      <c r="E40" s="657"/>
      <c r="F40" s="657"/>
      <c r="G40" s="657"/>
      <c r="H40" s="657"/>
      <c r="I40" s="657"/>
      <c r="J40" s="657"/>
      <c r="K40" s="657"/>
      <c r="L40" s="657"/>
      <c r="M40" s="657"/>
      <c r="N40" s="657"/>
      <c r="O40" s="657"/>
      <c r="P40" s="657"/>
      <c r="Q40" s="658"/>
      <c r="R40" s="659">
        <v>20700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v>37137</v>
      </c>
      <c r="BA40" s="660"/>
      <c r="BB40" s="660"/>
      <c r="BC40" s="660"/>
      <c r="BD40" s="692"/>
      <c r="BE40" s="692"/>
      <c r="BF40" s="705"/>
      <c r="BG40" s="709" t="s">
        <v>333</v>
      </c>
      <c r="BH40" s="710"/>
      <c r="BI40" s="710"/>
      <c r="BJ40" s="710"/>
      <c r="BK40" s="710"/>
      <c r="BL40" s="223"/>
      <c r="BM40" s="657" t="s">
        <v>334</v>
      </c>
      <c r="BN40" s="657"/>
      <c r="BO40" s="657"/>
      <c r="BP40" s="657"/>
      <c r="BQ40" s="657"/>
      <c r="BR40" s="657"/>
      <c r="BS40" s="657"/>
      <c r="BT40" s="657"/>
      <c r="BU40" s="658"/>
      <c r="BV40" s="659">
        <v>118</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v>23183</v>
      </c>
      <c r="CS40" s="660"/>
      <c r="CT40" s="660"/>
      <c r="CU40" s="660"/>
      <c r="CV40" s="660"/>
      <c r="CW40" s="660"/>
      <c r="CX40" s="660"/>
      <c r="CY40" s="661"/>
      <c r="CZ40" s="664">
        <v>0.2</v>
      </c>
      <c r="DA40" s="689"/>
      <c r="DB40" s="689"/>
      <c r="DC40" s="694"/>
      <c r="DD40" s="668">
        <v>22570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336</v>
      </c>
      <c r="C41" s="681"/>
      <c r="D41" s="681"/>
      <c r="E41" s="681"/>
      <c r="F41" s="681"/>
      <c r="G41" s="681"/>
      <c r="H41" s="681"/>
      <c r="I41" s="681"/>
      <c r="J41" s="681"/>
      <c r="K41" s="681"/>
      <c r="L41" s="681"/>
      <c r="M41" s="681"/>
      <c r="N41" s="681"/>
      <c r="O41" s="681"/>
      <c r="P41" s="681"/>
      <c r="Q41" s="682"/>
      <c r="R41" s="731">
        <v>9770359</v>
      </c>
      <c r="S41" s="732"/>
      <c r="T41" s="732"/>
      <c r="U41" s="732"/>
      <c r="V41" s="732"/>
      <c r="W41" s="732"/>
      <c r="X41" s="732"/>
      <c r="Y41" s="736"/>
      <c r="Z41" s="737">
        <v>100</v>
      </c>
      <c r="AA41" s="737"/>
      <c r="AB41" s="737"/>
      <c r="AC41" s="737"/>
      <c r="AD41" s="738">
        <v>5844682</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85646</v>
      </c>
      <c r="BA41" s="660"/>
      <c r="BB41" s="660"/>
      <c r="BC41" s="660"/>
      <c r="BD41" s="692"/>
      <c r="BE41" s="692"/>
      <c r="BF41" s="705"/>
      <c r="BG41" s="709"/>
      <c r="BH41" s="710"/>
      <c r="BI41" s="710"/>
      <c r="BJ41" s="710"/>
      <c r="BK41" s="710"/>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89"/>
      <c r="DB41" s="689"/>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449990</v>
      </c>
      <c r="BA42" s="732"/>
      <c r="BB42" s="732"/>
      <c r="BC42" s="732"/>
      <c r="BD42" s="718"/>
      <c r="BE42" s="718"/>
      <c r="BF42" s="720"/>
      <c r="BG42" s="711"/>
      <c r="BH42" s="712"/>
      <c r="BI42" s="712"/>
      <c r="BJ42" s="712"/>
      <c r="BK42" s="712"/>
      <c r="BL42" s="224"/>
      <c r="BM42" s="681" t="s">
        <v>341</v>
      </c>
      <c r="BN42" s="681"/>
      <c r="BO42" s="681"/>
      <c r="BP42" s="681"/>
      <c r="BQ42" s="681"/>
      <c r="BR42" s="681"/>
      <c r="BS42" s="681"/>
      <c r="BT42" s="681"/>
      <c r="BU42" s="682"/>
      <c r="BV42" s="731">
        <v>396</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1290477</v>
      </c>
      <c r="CS42" s="692"/>
      <c r="CT42" s="692"/>
      <c r="CU42" s="692"/>
      <c r="CV42" s="692"/>
      <c r="CW42" s="692"/>
      <c r="CX42" s="692"/>
      <c r="CY42" s="693"/>
      <c r="CZ42" s="664">
        <v>13.5</v>
      </c>
      <c r="DA42" s="689"/>
      <c r="DB42" s="689"/>
      <c r="DC42" s="694"/>
      <c r="DD42" s="668">
        <v>382194</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t="s">
        <v>122</v>
      </c>
      <c r="CS43" s="692"/>
      <c r="CT43" s="692"/>
      <c r="CU43" s="692"/>
      <c r="CV43" s="692"/>
      <c r="CW43" s="692"/>
      <c r="CX43" s="692"/>
      <c r="CY43" s="693"/>
      <c r="CZ43" s="664" t="s">
        <v>122</v>
      </c>
      <c r="DA43" s="689"/>
      <c r="DB43" s="689"/>
      <c r="DC43" s="694"/>
      <c r="DD43" s="668" t="s">
        <v>122</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7" t="s">
        <v>293</v>
      </c>
      <c r="CE44" s="698"/>
      <c r="CF44" s="656" t="s">
        <v>346</v>
      </c>
      <c r="CG44" s="657"/>
      <c r="CH44" s="657"/>
      <c r="CI44" s="657"/>
      <c r="CJ44" s="657"/>
      <c r="CK44" s="657"/>
      <c r="CL44" s="657"/>
      <c r="CM44" s="657"/>
      <c r="CN44" s="657"/>
      <c r="CO44" s="657"/>
      <c r="CP44" s="657"/>
      <c r="CQ44" s="658"/>
      <c r="CR44" s="659">
        <v>1058831</v>
      </c>
      <c r="CS44" s="660"/>
      <c r="CT44" s="660"/>
      <c r="CU44" s="660"/>
      <c r="CV44" s="660"/>
      <c r="CW44" s="660"/>
      <c r="CX44" s="660"/>
      <c r="CY44" s="661"/>
      <c r="CZ44" s="664">
        <v>11.1</v>
      </c>
      <c r="DA44" s="665"/>
      <c r="DB44" s="665"/>
      <c r="DC44" s="671"/>
      <c r="DD44" s="668">
        <v>339318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9"/>
      <c r="CE45" s="700"/>
      <c r="CF45" s="656" t="s">
        <v>348</v>
      </c>
      <c r="CG45" s="657"/>
      <c r="CH45" s="657"/>
      <c r="CI45" s="657"/>
      <c r="CJ45" s="657"/>
      <c r="CK45" s="657"/>
      <c r="CL45" s="657"/>
      <c r="CM45" s="657"/>
      <c r="CN45" s="657"/>
      <c r="CO45" s="657"/>
      <c r="CP45" s="657"/>
      <c r="CQ45" s="658"/>
      <c r="CR45" s="659">
        <v>330731</v>
      </c>
      <c r="CS45" s="692"/>
      <c r="CT45" s="692"/>
      <c r="CU45" s="692"/>
      <c r="CV45" s="692"/>
      <c r="CW45" s="692"/>
      <c r="CX45" s="692"/>
      <c r="CY45" s="693"/>
      <c r="CZ45" s="664">
        <v>3.5</v>
      </c>
      <c r="DA45" s="689"/>
      <c r="DB45" s="689"/>
      <c r="DC45" s="694"/>
      <c r="DD45" s="668">
        <v>34386</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9"/>
      <c r="CE46" s="700"/>
      <c r="CF46" s="656" t="s">
        <v>349</v>
      </c>
      <c r="CG46" s="657"/>
      <c r="CH46" s="657"/>
      <c r="CI46" s="657"/>
      <c r="CJ46" s="657"/>
      <c r="CK46" s="657"/>
      <c r="CL46" s="657"/>
      <c r="CM46" s="657"/>
      <c r="CN46" s="657"/>
      <c r="CO46" s="657"/>
      <c r="CP46" s="657"/>
      <c r="CQ46" s="658"/>
      <c r="CR46" s="659">
        <v>627097</v>
      </c>
      <c r="CS46" s="660"/>
      <c r="CT46" s="660"/>
      <c r="CU46" s="660"/>
      <c r="CV46" s="660"/>
      <c r="CW46" s="660"/>
      <c r="CX46" s="660"/>
      <c r="CY46" s="661"/>
      <c r="CZ46" s="664">
        <v>6.6</v>
      </c>
      <c r="DA46" s="665"/>
      <c r="DB46" s="665"/>
      <c r="DC46" s="671"/>
      <c r="DD46" s="668">
        <v>304729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9"/>
      <c r="CE47" s="700"/>
      <c r="CF47" s="656" t="s">
        <v>350</v>
      </c>
      <c r="CG47" s="657"/>
      <c r="CH47" s="657"/>
      <c r="CI47" s="657"/>
      <c r="CJ47" s="657"/>
      <c r="CK47" s="657"/>
      <c r="CL47" s="657"/>
      <c r="CM47" s="657"/>
      <c r="CN47" s="657"/>
      <c r="CO47" s="657"/>
      <c r="CP47" s="657"/>
      <c r="CQ47" s="658"/>
      <c r="CR47" s="659">
        <v>231646</v>
      </c>
      <c r="CS47" s="692"/>
      <c r="CT47" s="692"/>
      <c r="CU47" s="692"/>
      <c r="CV47" s="692"/>
      <c r="CW47" s="692"/>
      <c r="CX47" s="692"/>
      <c r="CY47" s="693"/>
      <c r="CZ47" s="664">
        <v>2.4</v>
      </c>
      <c r="DA47" s="689"/>
      <c r="DB47" s="689"/>
      <c r="DC47" s="694"/>
      <c r="DD47" s="668">
        <v>42876</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701"/>
      <c r="CE48" s="702"/>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9526714</v>
      </c>
      <c r="CS49" s="718"/>
      <c r="CT49" s="718"/>
      <c r="CU49" s="718"/>
      <c r="CV49" s="718"/>
      <c r="CW49" s="718"/>
      <c r="CX49" s="718"/>
      <c r="CY49" s="747"/>
      <c r="CZ49" s="739">
        <v>100</v>
      </c>
      <c r="DA49" s="748"/>
      <c r="DB49" s="748"/>
      <c r="DC49" s="749"/>
      <c r="DD49" s="750">
        <v>6814005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v7LlfCC1Vsf3lNlC5UQoAclI2WaAX6tx5qlzrOUYo5OHUPMPSb3GhY9N/GLASEXY80HY/1TT5ipG7liehq2EDQ==" saltValue="bMGJODctu8yxtjzMn6nCq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AK31" sqref="AK31:AO31"/>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9761</v>
      </c>
      <c r="R7" s="789"/>
      <c r="S7" s="789"/>
      <c r="T7" s="789"/>
      <c r="U7" s="789"/>
      <c r="V7" s="789">
        <v>9519</v>
      </c>
      <c r="W7" s="789"/>
      <c r="X7" s="789"/>
      <c r="Y7" s="789"/>
      <c r="Z7" s="789"/>
      <c r="AA7" s="789">
        <v>242</v>
      </c>
      <c r="AB7" s="789"/>
      <c r="AC7" s="789"/>
      <c r="AD7" s="789"/>
      <c r="AE7" s="790"/>
      <c r="AF7" s="791">
        <v>232</v>
      </c>
      <c r="AG7" s="792"/>
      <c r="AH7" s="792"/>
      <c r="AI7" s="792"/>
      <c r="AJ7" s="793"/>
      <c r="AK7" s="794">
        <v>3</v>
      </c>
      <c r="AL7" s="795"/>
      <c r="AM7" s="795"/>
      <c r="AN7" s="795"/>
      <c r="AO7" s="795"/>
      <c r="AP7" s="795">
        <v>7446</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561</v>
      </c>
      <c r="BT7" s="783"/>
      <c r="BU7" s="783"/>
      <c r="BV7" s="783"/>
      <c r="BW7" s="783"/>
      <c r="BX7" s="783"/>
      <c r="BY7" s="783"/>
      <c r="BZ7" s="783"/>
      <c r="CA7" s="783"/>
      <c r="CB7" s="783"/>
      <c r="CC7" s="783"/>
      <c r="CD7" s="783"/>
      <c r="CE7" s="783"/>
      <c r="CF7" s="783"/>
      <c r="CG7" s="798"/>
      <c r="CH7" s="779">
        <v>-5</v>
      </c>
      <c r="CI7" s="780"/>
      <c r="CJ7" s="780"/>
      <c r="CK7" s="780"/>
      <c r="CL7" s="781"/>
      <c r="CM7" s="779">
        <v>54</v>
      </c>
      <c r="CN7" s="780"/>
      <c r="CO7" s="780"/>
      <c r="CP7" s="780"/>
      <c r="CQ7" s="781"/>
      <c r="CR7" s="779">
        <v>51</v>
      </c>
      <c r="CS7" s="780"/>
      <c r="CT7" s="780"/>
      <c r="CU7" s="780"/>
      <c r="CV7" s="781"/>
      <c r="CW7" s="779" t="s">
        <v>565</v>
      </c>
      <c r="CX7" s="780"/>
      <c r="CY7" s="780"/>
      <c r="CZ7" s="780"/>
      <c r="DA7" s="781"/>
      <c r="DB7" s="779" t="s">
        <v>565</v>
      </c>
      <c r="DC7" s="780"/>
      <c r="DD7" s="780"/>
      <c r="DE7" s="780"/>
      <c r="DF7" s="781"/>
      <c r="DG7" s="779" t="s">
        <v>565</v>
      </c>
      <c r="DH7" s="780"/>
      <c r="DI7" s="780"/>
      <c r="DJ7" s="780"/>
      <c r="DK7" s="781"/>
      <c r="DL7" s="779" t="s">
        <v>565</v>
      </c>
      <c r="DM7" s="780"/>
      <c r="DN7" s="780"/>
      <c r="DO7" s="780"/>
      <c r="DP7" s="781"/>
      <c r="DQ7" s="779" t="s">
        <v>565</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46</v>
      </c>
      <c r="R8" s="820"/>
      <c r="S8" s="820"/>
      <c r="T8" s="820"/>
      <c r="U8" s="820"/>
      <c r="V8" s="820">
        <v>44</v>
      </c>
      <c r="W8" s="820"/>
      <c r="X8" s="820"/>
      <c r="Y8" s="820"/>
      <c r="Z8" s="820"/>
      <c r="AA8" s="820">
        <v>2</v>
      </c>
      <c r="AB8" s="820"/>
      <c r="AC8" s="820"/>
      <c r="AD8" s="820"/>
      <c r="AE8" s="821"/>
      <c r="AF8" s="822">
        <v>2</v>
      </c>
      <c r="AG8" s="823"/>
      <c r="AH8" s="823"/>
      <c r="AI8" s="823"/>
      <c r="AJ8" s="824"/>
      <c r="AK8" s="805">
        <v>15</v>
      </c>
      <c r="AL8" s="806"/>
      <c r="AM8" s="806"/>
      <c r="AN8" s="806"/>
      <c r="AO8" s="806"/>
      <c r="AP8" s="806">
        <v>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234</v>
      </c>
      <c r="AG23" s="829"/>
      <c r="AH23" s="829"/>
      <c r="AI23" s="829"/>
      <c r="AJ23" s="832"/>
      <c r="AK23" s="833"/>
      <c r="AL23" s="834"/>
      <c r="AM23" s="834"/>
      <c r="AN23" s="834"/>
      <c r="AO23" s="834"/>
      <c r="AP23" s="829"/>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1059</v>
      </c>
      <c r="R28" s="859"/>
      <c r="S28" s="859"/>
      <c r="T28" s="859"/>
      <c r="U28" s="859"/>
      <c r="V28" s="859">
        <v>1059</v>
      </c>
      <c r="W28" s="859"/>
      <c r="X28" s="859"/>
      <c r="Y28" s="859"/>
      <c r="Z28" s="859"/>
      <c r="AA28" s="859">
        <v>0</v>
      </c>
      <c r="AB28" s="859"/>
      <c r="AC28" s="859"/>
      <c r="AD28" s="859"/>
      <c r="AE28" s="860"/>
      <c r="AF28" s="861">
        <v>0</v>
      </c>
      <c r="AG28" s="859"/>
      <c r="AH28" s="859"/>
      <c r="AI28" s="859"/>
      <c r="AJ28" s="862"/>
      <c r="AK28" s="863">
        <v>86</v>
      </c>
      <c r="AL28" s="864"/>
      <c r="AM28" s="864"/>
      <c r="AN28" s="864"/>
      <c r="AO28" s="864"/>
      <c r="AP28" s="864" t="s">
        <v>493</v>
      </c>
      <c r="AQ28" s="864"/>
      <c r="AR28" s="864"/>
      <c r="AS28" s="864"/>
      <c r="AT28" s="864"/>
      <c r="AU28" s="864" t="s">
        <v>493</v>
      </c>
      <c r="AV28" s="864"/>
      <c r="AW28" s="864"/>
      <c r="AX28" s="864"/>
      <c r="AY28" s="864"/>
      <c r="AZ28" s="865" t="s">
        <v>566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1079</v>
      </c>
      <c r="R29" s="820"/>
      <c r="S29" s="820"/>
      <c r="T29" s="820"/>
      <c r="U29" s="820"/>
      <c r="V29" s="820">
        <v>1037</v>
      </c>
      <c r="W29" s="820"/>
      <c r="X29" s="820"/>
      <c r="Y29" s="820"/>
      <c r="Z29" s="820"/>
      <c r="AA29" s="820">
        <v>42</v>
      </c>
      <c r="AB29" s="820"/>
      <c r="AC29" s="820"/>
      <c r="AD29" s="820"/>
      <c r="AE29" s="821"/>
      <c r="AF29" s="822">
        <v>42</v>
      </c>
      <c r="AG29" s="823"/>
      <c r="AH29" s="823"/>
      <c r="AI29" s="823"/>
      <c r="AJ29" s="824"/>
      <c r="AK29" s="872">
        <v>193</v>
      </c>
      <c r="AL29" s="866"/>
      <c r="AM29" s="866"/>
      <c r="AN29" s="866"/>
      <c r="AO29" s="866"/>
      <c r="AP29" s="866" t="s">
        <v>493</v>
      </c>
      <c r="AQ29" s="866"/>
      <c r="AR29" s="866"/>
      <c r="AS29" s="866"/>
      <c r="AT29" s="866"/>
      <c r="AU29" s="866" t="s">
        <v>493</v>
      </c>
      <c r="AV29" s="866"/>
      <c r="AW29" s="866"/>
      <c r="AX29" s="866"/>
      <c r="AY29" s="866"/>
      <c r="AZ29" s="867" t="s">
        <v>566</v>
      </c>
      <c r="BA29" s="868"/>
      <c r="BB29" s="868"/>
      <c r="BC29" s="868"/>
      <c r="BD29" s="869"/>
      <c r="BE29" s="870"/>
      <c r="BF29" s="870"/>
      <c r="BG29" s="870"/>
      <c r="BH29" s="870"/>
      <c r="BI29" s="871"/>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172</v>
      </c>
      <c r="R30" s="820"/>
      <c r="S30" s="820"/>
      <c r="T30" s="820"/>
      <c r="U30" s="820"/>
      <c r="V30" s="820">
        <v>171</v>
      </c>
      <c r="W30" s="820"/>
      <c r="X30" s="820"/>
      <c r="Y30" s="820"/>
      <c r="Z30" s="820"/>
      <c r="AA30" s="820">
        <v>1</v>
      </c>
      <c r="AB30" s="820"/>
      <c r="AC30" s="820"/>
      <c r="AD30" s="820"/>
      <c r="AE30" s="821"/>
      <c r="AF30" s="822">
        <v>1</v>
      </c>
      <c r="AG30" s="823"/>
      <c r="AH30" s="823"/>
      <c r="AI30" s="823"/>
      <c r="AJ30" s="824"/>
      <c r="AK30" s="872">
        <v>70</v>
      </c>
      <c r="AL30" s="866"/>
      <c r="AM30" s="866"/>
      <c r="AN30" s="866"/>
      <c r="AO30" s="866"/>
      <c r="AP30" s="866" t="s">
        <v>493</v>
      </c>
      <c r="AQ30" s="866"/>
      <c r="AR30" s="866"/>
      <c r="AS30" s="866"/>
      <c r="AT30" s="866"/>
      <c r="AU30" s="866" t="s">
        <v>493</v>
      </c>
      <c r="AV30" s="866"/>
      <c r="AW30" s="866"/>
      <c r="AX30" s="866"/>
      <c r="AY30" s="866"/>
      <c r="AZ30" s="867" t="s">
        <v>566</v>
      </c>
      <c r="BA30" s="868"/>
      <c r="BB30" s="868"/>
      <c r="BC30" s="868"/>
      <c r="BD30" s="869"/>
      <c r="BE30" s="870"/>
      <c r="BF30" s="870"/>
      <c r="BG30" s="870"/>
      <c r="BH30" s="870"/>
      <c r="BI30" s="871"/>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67</v>
      </c>
      <c r="R31" s="820"/>
      <c r="S31" s="820"/>
      <c r="T31" s="820"/>
      <c r="U31" s="820"/>
      <c r="V31" s="820">
        <v>67</v>
      </c>
      <c r="W31" s="820"/>
      <c r="X31" s="820"/>
      <c r="Y31" s="820"/>
      <c r="Z31" s="820"/>
      <c r="AA31" s="820">
        <v>0</v>
      </c>
      <c r="AB31" s="820"/>
      <c r="AC31" s="820"/>
      <c r="AD31" s="820"/>
      <c r="AE31" s="821"/>
      <c r="AF31" s="822">
        <v>0</v>
      </c>
      <c r="AG31" s="823"/>
      <c r="AH31" s="823"/>
      <c r="AI31" s="823"/>
      <c r="AJ31" s="824"/>
      <c r="AK31" s="872">
        <v>37</v>
      </c>
      <c r="AL31" s="866"/>
      <c r="AM31" s="866"/>
      <c r="AN31" s="866"/>
      <c r="AO31" s="866"/>
      <c r="AP31" s="866" t="s">
        <v>493</v>
      </c>
      <c r="AQ31" s="866"/>
      <c r="AR31" s="866"/>
      <c r="AS31" s="866"/>
      <c r="AT31" s="866"/>
      <c r="AU31" s="866" t="s">
        <v>493</v>
      </c>
      <c r="AV31" s="866"/>
      <c r="AW31" s="866"/>
      <c r="AX31" s="866"/>
      <c r="AY31" s="866"/>
      <c r="AZ31" s="867" t="s">
        <v>566</v>
      </c>
      <c r="BA31" s="868"/>
      <c r="BB31" s="868"/>
      <c r="BC31" s="868"/>
      <c r="BD31" s="869"/>
      <c r="BE31" s="870"/>
      <c r="BF31" s="870"/>
      <c r="BG31" s="870"/>
      <c r="BH31" s="870"/>
      <c r="BI31" s="871"/>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1101</v>
      </c>
      <c r="R32" s="820"/>
      <c r="S32" s="820"/>
      <c r="T32" s="820"/>
      <c r="U32" s="820"/>
      <c r="V32" s="820">
        <v>1062</v>
      </c>
      <c r="W32" s="820"/>
      <c r="X32" s="820"/>
      <c r="Y32" s="820"/>
      <c r="Z32" s="820"/>
      <c r="AA32" s="820">
        <v>39</v>
      </c>
      <c r="AB32" s="820"/>
      <c r="AC32" s="820"/>
      <c r="AD32" s="820"/>
      <c r="AE32" s="821"/>
      <c r="AF32" s="822">
        <v>1254</v>
      </c>
      <c r="AG32" s="823"/>
      <c r="AH32" s="823"/>
      <c r="AI32" s="823"/>
      <c r="AJ32" s="824"/>
      <c r="AK32" s="872">
        <v>457</v>
      </c>
      <c r="AL32" s="866"/>
      <c r="AM32" s="866"/>
      <c r="AN32" s="866"/>
      <c r="AO32" s="866"/>
      <c r="AP32" s="866">
        <v>46</v>
      </c>
      <c r="AQ32" s="866"/>
      <c r="AR32" s="866"/>
      <c r="AS32" s="866"/>
      <c r="AT32" s="866"/>
      <c r="AU32" s="866">
        <v>6</v>
      </c>
      <c r="AV32" s="866"/>
      <c r="AW32" s="866"/>
      <c r="AX32" s="866"/>
      <c r="AY32" s="866"/>
      <c r="AZ32" s="867" t="s">
        <v>566</v>
      </c>
      <c r="BA32" s="868"/>
      <c r="BB32" s="868"/>
      <c r="BC32" s="868"/>
      <c r="BD32" s="869"/>
      <c r="BE32" s="870" t="s">
        <v>395</v>
      </c>
      <c r="BF32" s="870"/>
      <c r="BG32" s="870"/>
      <c r="BH32" s="870"/>
      <c r="BI32" s="871"/>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396</v>
      </c>
      <c r="C33" s="817"/>
      <c r="D33" s="817"/>
      <c r="E33" s="817"/>
      <c r="F33" s="817"/>
      <c r="G33" s="817"/>
      <c r="H33" s="817"/>
      <c r="I33" s="817"/>
      <c r="J33" s="817"/>
      <c r="K33" s="817"/>
      <c r="L33" s="817"/>
      <c r="M33" s="817"/>
      <c r="N33" s="817"/>
      <c r="O33" s="817"/>
      <c r="P33" s="818"/>
      <c r="Q33" s="819">
        <v>420</v>
      </c>
      <c r="R33" s="820"/>
      <c r="S33" s="820"/>
      <c r="T33" s="820"/>
      <c r="U33" s="820"/>
      <c r="V33" s="820">
        <v>409</v>
      </c>
      <c r="W33" s="820"/>
      <c r="X33" s="820"/>
      <c r="Y33" s="820"/>
      <c r="Z33" s="820"/>
      <c r="AA33" s="820">
        <v>11</v>
      </c>
      <c r="AB33" s="820"/>
      <c r="AC33" s="820"/>
      <c r="AD33" s="820"/>
      <c r="AE33" s="821"/>
      <c r="AF33" s="822">
        <v>11</v>
      </c>
      <c r="AG33" s="823"/>
      <c r="AH33" s="823"/>
      <c r="AI33" s="823"/>
      <c r="AJ33" s="824"/>
      <c r="AK33" s="872">
        <v>182</v>
      </c>
      <c r="AL33" s="866"/>
      <c r="AM33" s="866"/>
      <c r="AN33" s="866"/>
      <c r="AO33" s="866"/>
      <c r="AP33" s="866">
        <v>834</v>
      </c>
      <c r="AQ33" s="866"/>
      <c r="AR33" s="866"/>
      <c r="AS33" s="866"/>
      <c r="AT33" s="866"/>
      <c r="AU33" s="866">
        <v>356</v>
      </c>
      <c r="AV33" s="866"/>
      <c r="AW33" s="866"/>
      <c r="AX33" s="866"/>
      <c r="AY33" s="866"/>
      <c r="AZ33" s="867" t="s">
        <v>566</v>
      </c>
      <c r="BA33" s="868"/>
      <c r="BB33" s="868"/>
      <c r="BC33" s="868"/>
      <c r="BD33" s="869"/>
      <c r="BE33" s="870" t="s">
        <v>397</v>
      </c>
      <c r="BF33" s="870"/>
      <c r="BG33" s="870"/>
      <c r="BH33" s="870"/>
      <c r="BI33" s="871"/>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398</v>
      </c>
      <c r="C34" s="817"/>
      <c r="D34" s="817"/>
      <c r="E34" s="817"/>
      <c r="F34" s="817"/>
      <c r="G34" s="817"/>
      <c r="H34" s="817"/>
      <c r="I34" s="817"/>
      <c r="J34" s="817"/>
      <c r="K34" s="817"/>
      <c r="L34" s="817"/>
      <c r="M34" s="817"/>
      <c r="N34" s="817"/>
      <c r="O34" s="817"/>
      <c r="P34" s="818"/>
      <c r="Q34" s="819">
        <v>396</v>
      </c>
      <c r="R34" s="820"/>
      <c r="S34" s="820"/>
      <c r="T34" s="820"/>
      <c r="U34" s="820"/>
      <c r="V34" s="820">
        <v>366</v>
      </c>
      <c r="W34" s="820"/>
      <c r="X34" s="820"/>
      <c r="Y34" s="820"/>
      <c r="Z34" s="820"/>
      <c r="AA34" s="820">
        <v>30</v>
      </c>
      <c r="AB34" s="820"/>
      <c r="AC34" s="820"/>
      <c r="AD34" s="820"/>
      <c r="AE34" s="821"/>
      <c r="AF34" s="822">
        <v>30</v>
      </c>
      <c r="AG34" s="823"/>
      <c r="AH34" s="823"/>
      <c r="AI34" s="823"/>
      <c r="AJ34" s="824"/>
      <c r="AK34" s="872">
        <v>268</v>
      </c>
      <c r="AL34" s="866"/>
      <c r="AM34" s="866"/>
      <c r="AN34" s="866"/>
      <c r="AO34" s="866"/>
      <c r="AP34" s="866">
        <v>1198</v>
      </c>
      <c r="AQ34" s="866"/>
      <c r="AR34" s="866"/>
      <c r="AS34" s="866"/>
      <c r="AT34" s="866"/>
      <c r="AU34" s="866">
        <v>1011</v>
      </c>
      <c r="AV34" s="866"/>
      <c r="AW34" s="866"/>
      <c r="AX34" s="866"/>
      <c r="AY34" s="866"/>
      <c r="AZ34" s="867" t="s">
        <v>566</v>
      </c>
      <c r="BA34" s="868"/>
      <c r="BB34" s="868"/>
      <c r="BC34" s="868"/>
      <c r="BD34" s="869"/>
      <c r="BE34" s="870" t="s">
        <v>397</v>
      </c>
      <c r="BF34" s="870"/>
      <c r="BG34" s="870"/>
      <c r="BH34" s="870"/>
      <c r="BI34" s="871"/>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399</v>
      </c>
      <c r="C35" s="817"/>
      <c r="D35" s="817"/>
      <c r="E35" s="817"/>
      <c r="F35" s="817"/>
      <c r="G35" s="817"/>
      <c r="H35" s="817"/>
      <c r="I35" s="817"/>
      <c r="J35" s="817"/>
      <c r="K35" s="817"/>
      <c r="L35" s="817"/>
      <c r="M35" s="817"/>
      <c r="N35" s="817"/>
      <c r="O35" s="817"/>
      <c r="P35" s="818"/>
      <c r="Q35" s="819">
        <v>52</v>
      </c>
      <c r="R35" s="820"/>
      <c r="S35" s="820"/>
      <c r="T35" s="820"/>
      <c r="U35" s="820"/>
      <c r="V35" s="820">
        <v>50</v>
      </c>
      <c r="W35" s="820"/>
      <c r="X35" s="820"/>
      <c r="Y35" s="820"/>
      <c r="Z35" s="820"/>
      <c r="AA35" s="820">
        <v>2</v>
      </c>
      <c r="AB35" s="820"/>
      <c r="AC35" s="820"/>
      <c r="AD35" s="820"/>
      <c r="AE35" s="821"/>
      <c r="AF35" s="822">
        <v>2</v>
      </c>
      <c r="AG35" s="823"/>
      <c r="AH35" s="823"/>
      <c r="AI35" s="823"/>
      <c r="AJ35" s="824"/>
      <c r="AK35" s="872">
        <v>8</v>
      </c>
      <c r="AL35" s="866"/>
      <c r="AM35" s="866"/>
      <c r="AN35" s="866"/>
      <c r="AO35" s="866"/>
      <c r="AP35" s="866">
        <v>44</v>
      </c>
      <c r="AQ35" s="866"/>
      <c r="AR35" s="866"/>
      <c r="AS35" s="866"/>
      <c r="AT35" s="866"/>
      <c r="AU35" s="866">
        <v>23</v>
      </c>
      <c r="AV35" s="866"/>
      <c r="AW35" s="866"/>
      <c r="AX35" s="866"/>
      <c r="AY35" s="866"/>
      <c r="AZ35" s="867" t="s">
        <v>566</v>
      </c>
      <c r="BA35" s="868"/>
      <c r="BB35" s="868"/>
      <c r="BC35" s="868"/>
      <c r="BD35" s="869"/>
      <c r="BE35" s="870" t="s">
        <v>397</v>
      </c>
      <c r="BF35" s="870"/>
      <c r="BG35" s="870"/>
      <c r="BH35" s="870"/>
      <c r="BI35" s="871"/>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400</v>
      </c>
      <c r="C36" s="817"/>
      <c r="D36" s="817"/>
      <c r="E36" s="817"/>
      <c r="F36" s="817"/>
      <c r="G36" s="817"/>
      <c r="H36" s="817"/>
      <c r="I36" s="817"/>
      <c r="J36" s="817"/>
      <c r="K36" s="817"/>
      <c r="L36" s="817"/>
      <c r="M36" s="817"/>
      <c r="N36" s="817"/>
      <c r="O36" s="817"/>
      <c r="P36" s="818"/>
      <c r="Q36" s="819">
        <v>27</v>
      </c>
      <c r="R36" s="820"/>
      <c r="S36" s="820"/>
      <c r="T36" s="820"/>
      <c r="U36" s="820"/>
      <c r="V36" s="820">
        <v>27</v>
      </c>
      <c r="W36" s="820"/>
      <c r="X36" s="820"/>
      <c r="Y36" s="820"/>
      <c r="Z36" s="820"/>
      <c r="AA36" s="820">
        <v>0</v>
      </c>
      <c r="AB36" s="820"/>
      <c r="AC36" s="820"/>
      <c r="AD36" s="820"/>
      <c r="AE36" s="821"/>
      <c r="AF36" s="822" t="s">
        <v>122</v>
      </c>
      <c r="AG36" s="823"/>
      <c r="AH36" s="823"/>
      <c r="AI36" s="823"/>
      <c r="AJ36" s="824"/>
      <c r="AK36" s="872">
        <v>0</v>
      </c>
      <c r="AL36" s="866"/>
      <c r="AM36" s="866"/>
      <c r="AN36" s="866"/>
      <c r="AO36" s="866"/>
      <c r="AP36" s="866">
        <v>0</v>
      </c>
      <c r="AQ36" s="866"/>
      <c r="AR36" s="866"/>
      <c r="AS36" s="866"/>
      <c r="AT36" s="866"/>
      <c r="AU36" s="866">
        <v>0</v>
      </c>
      <c r="AV36" s="866"/>
      <c r="AW36" s="866"/>
      <c r="AX36" s="866"/>
      <c r="AY36" s="866"/>
      <c r="AZ36" s="867" t="s">
        <v>566</v>
      </c>
      <c r="BA36" s="868"/>
      <c r="BB36" s="868"/>
      <c r="BC36" s="868"/>
      <c r="BD36" s="869"/>
      <c r="BE36" s="870" t="s">
        <v>397</v>
      </c>
      <c r="BF36" s="870"/>
      <c r="BG36" s="870"/>
      <c r="BH36" s="870"/>
      <c r="BI36" s="871"/>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2"/>
      <c r="AL37" s="866"/>
      <c r="AM37" s="866"/>
      <c r="AN37" s="866"/>
      <c r="AO37" s="866"/>
      <c r="AP37" s="866"/>
      <c r="AQ37" s="866"/>
      <c r="AR37" s="866"/>
      <c r="AS37" s="866"/>
      <c r="AT37" s="866"/>
      <c r="AU37" s="866"/>
      <c r="AV37" s="866"/>
      <c r="AW37" s="866"/>
      <c r="AX37" s="866"/>
      <c r="AY37" s="866"/>
      <c r="AZ37" s="873"/>
      <c r="BA37" s="873"/>
      <c r="BB37" s="873"/>
      <c r="BC37" s="873"/>
      <c r="BD37" s="873"/>
      <c r="BE37" s="870"/>
      <c r="BF37" s="870"/>
      <c r="BG37" s="870"/>
      <c r="BH37" s="870"/>
      <c r="BI37" s="871"/>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2"/>
      <c r="AL38" s="866"/>
      <c r="AM38" s="866"/>
      <c r="AN38" s="866"/>
      <c r="AO38" s="866"/>
      <c r="AP38" s="866"/>
      <c r="AQ38" s="866"/>
      <c r="AR38" s="866"/>
      <c r="AS38" s="866"/>
      <c r="AT38" s="866"/>
      <c r="AU38" s="866"/>
      <c r="AV38" s="866"/>
      <c r="AW38" s="866"/>
      <c r="AX38" s="866"/>
      <c r="AY38" s="866"/>
      <c r="AZ38" s="873"/>
      <c r="BA38" s="873"/>
      <c r="BB38" s="873"/>
      <c r="BC38" s="873"/>
      <c r="BD38" s="873"/>
      <c r="BE38" s="870"/>
      <c r="BF38" s="870"/>
      <c r="BG38" s="870"/>
      <c r="BH38" s="870"/>
      <c r="BI38" s="871"/>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2"/>
      <c r="AL39" s="866"/>
      <c r="AM39" s="866"/>
      <c r="AN39" s="866"/>
      <c r="AO39" s="866"/>
      <c r="AP39" s="866"/>
      <c r="AQ39" s="866"/>
      <c r="AR39" s="866"/>
      <c r="AS39" s="866"/>
      <c r="AT39" s="866"/>
      <c r="AU39" s="866"/>
      <c r="AV39" s="866"/>
      <c r="AW39" s="866"/>
      <c r="AX39" s="866"/>
      <c r="AY39" s="866"/>
      <c r="AZ39" s="873"/>
      <c r="BA39" s="873"/>
      <c r="BB39" s="873"/>
      <c r="BC39" s="873"/>
      <c r="BD39" s="873"/>
      <c r="BE39" s="870"/>
      <c r="BF39" s="870"/>
      <c r="BG39" s="870"/>
      <c r="BH39" s="870"/>
      <c r="BI39" s="871"/>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2"/>
      <c r="AL40" s="866"/>
      <c r="AM40" s="866"/>
      <c r="AN40" s="866"/>
      <c r="AO40" s="866"/>
      <c r="AP40" s="866"/>
      <c r="AQ40" s="866"/>
      <c r="AR40" s="866"/>
      <c r="AS40" s="866"/>
      <c r="AT40" s="866"/>
      <c r="AU40" s="866"/>
      <c r="AV40" s="866"/>
      <c r="AW40" s="866"/>
      <c r="AX40" s="866"/>
      <c r="AY40" s="866"/>
      <c r="AZ40" s="873"/>
      <c r="BA40" s="873"/>
      <c r="BB40" s="873"/>
      <c r="BC40" s="873"/>
      <c r="BD40" s="873"/>
      <c r="BE40" s="870"/>
      <c r="BF40" s="870"/>
      <c r="BG40" s="870"/>
      <c r="BH40" s="870"/>
      <c r="BI40" s="871"/>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2"/>
      <c r="AL41" s="866"/>
      <c r="AM41" s="866"/>
      <c r="AN41" s="866"/>
      <c r="AO41" s="866"/>
      <c r="AP41" s="866"/>
      <c r="AQ41" s="866"/>
      <c r="AR41" s="866"/>
      <c r="AS41" s="866"/>
      <c r="AT41" s="866"/>
      <c r="AU41" s="866"/>
      <c r="AV41" s="866"/>
      <c r="AW41" s="866"/>
      <c r="AX41" s="866"/>
      <c r="AY41" s="866"/>
      <c r="AZ41" s="873"/>
      <c r="BA41" s="873"/>
      <c r="BB41" s="873"/>
      <c r="BC41" s="873"/>
      <c r="BD41" s="873"/>
      <c r="BE41" s="870"/>
      <c r="BF41" s="870"/>
      <c r="BG41" s="870"/>
      <c r="BH41" s="870"/>
      <c r="BI41" s="871"/>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2"/>
      <c r="AL42" s="866"/>
      <c r="AM42" s="866"/>
      <c r="AN42" s="866"/>
      <c r="AO42" s="866"/>
      <c r="AP42" s="866"/>
      <c r="AQ42" s="866"/>
      <c r="AR42" s="866"/>
      <c r="AS42" s="866"/>
      <c r="AT42" s="866"/>
      <c r="AU42" s="866"/>
      <c r="AV42" s="866"/>
      <c r="AW42" s="866"/>
      <c r="AX42" s="866"/>
      <c r="AY42" s="866"/>
      <c r="AZ42" s="873"/>
      <c r="BA42" s="873"/>
      <c r="BB42" s="873"/>
      <c r="BC42" s="873"/>
      <c r="BD42" s="873"/>
      <c r="BE42" s="870"/>
      <c r="BF42" s="870"/>
      <c r="BG42" s="870"/>
      <c r="BH42" s="870"/>
      <c r="BI42" s="871"/>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2"/>
      <c r="AL43" s="866"/>
      <c r="AM43" s="866"/>
      <c r="AN43" s="866"/>
      <c r="AO43" s="866"/>
      <c r="AP43" s="866"/>
      <c r="AQ43" s="866"/>
      <c r="AR43" s="866"/>
      <c r="AS43" s="866"/>
      <c r="AT43" s="866"/>
      <c r="AU43" s="866"/>
      <c r="AV43" s="866"/>
      <c r="AW43" s="866"/>
      <c r="AX43" s="866"/>
      <c r="AY43" s="866"/>
      <c r="AZ43" s="873"/>
      <c r="BA43" s="873"/>
      <c r="BB43" s="873"/>
      <c r="BC43" s="873"/>
      <c r="BD43" s="873"/>
      <c r="BE43" s="870"/>
      <c r="BF43" s="870"/>
      <c r="BG43" s="870"/>
      <c r="BH43" s="870"/>
      <c r="BI43" s="871"/>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2"/>
      <c r="AL44" s="866"/>
      <c r="AM44" s="866"/>
      <c r="AN44" s="866"/>
      <c r="AO44" s="866"/>
      <c r="AP44" s="866"/>
      <c r="AQ44" s="866"/>
      <c r="AR44" s="866"/>
      <c r="AS44" s="866"/>
      <c r="AT44" s="866"/>
      <c r="AU44" s="866"/>
      <c r="AV44" s="866"/>
      <c r="AW44" s="866"/>
      <c r="AX44" s="866"/>
      <c r="AY44" s="866"/>
      <c r="AZ44" s="873"/>
      <c r="BA44" s="873"/>
      <c r="BB44" s="873"/>
      <c r="BC44" s="873"/>
      <c r="BD44" s="873"/>
      <c r="BE44" s="870"/>
      <c r="BF44" s="870"/>
      <c r="BG44" s="870"/>
      <c r="BH44" s="870"/>
      <c r="BI44" s="871"/>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2"/>
      <c r="AL45" s="866"/>
      <c r="AM45" s="866"/>
      <c r="AN45" s="866"/>
      <c r="AO45" s="866"/>
      <c r="AP45" s="866"/>
      <c r="AQ45" s="866"/>
      <c r="AR45" s="866"/>
      <c r="AS45" s="866"/>
      <c r="AT45" s="866"/>
      <c r="AU45" s="866"/>
      <c r="AV45" s="866"/>
      <c r="AW45" s="866"/>
      <c r="AX45" s="866"/>
      <c r="AY45" s="866"/>
      <c r="AZ45" s="873"/>
      <c r="BA45" s="873"/>
      <c r="BB45" s="873"/>
      <c r="BC45" s="873"/>
      <c r="BD45" s="873"/>
      <c r="BE45" s="870"/>
      <c r="BF45" s="870"/>
      <c r="BG45" s="870"/>
      <c r="BH45" s="870"/>
      <c r="BI45" s="871"/>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2"/>
      <c r="AL46" s="866"/>
      <c r="AM46" s="866"/>
      <c r="AN46" s="866"/>
      <c r="AO46" s="866"/>
      <c r="AP46" s="866"/>
      <c r="AQ46" s="866"/>
      <c r="AR46" s="866"/>
      <c r="AS46" s="866"/>
      <c r="AT46" s="866"/>
      <c r="AU46" s="866"/>
      <c r="AV46" s="866"/>
      <c r="AW46" s="866"/>
      <c r="AX46" s="866"/>
      <c r="AY46" s="866"/>
      <c r="AZ46" s="873"/>
      <c r="BA46" s="873"/>
      <c r="BB46" s="873"/>
      <c r="BC46" s="873"/>
      <c r="BD46" s="873"/>
      <c r="BE46" s="870"/>
      <c r="BF46" s="870"/>
      <c r="BG46" s="870"/>
      <c r="BH46" s="870"/>
      <c r="BI46" s="871"/>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2"/>
      <c r="AL47" s="866"/>
      <c r="AM47" s="866"/>
      <c r="AN47" s="866"/>
      <c r="AO47" s="866"/>
      <c r="AP47" s="866"/>
      <c r="AQ47" s="866"/>
      <c r="AR47" s="866"/>
      <c r="AS47" s="866"/>
      <c r="AT47" s="866"/>
      <c r="AU47" s="866"/>
      <c r="AV47" s="866"/>
      <c r="AW47" s="866"/>
      <c r="AX47" s="866"/>
      <c r="AY47" s="866"/>
      <c r="AZ47" s="873"/>
      <c r="BA47" s="873"/>
      <c r="BB47" s="873"/>
      <c r="BC47" s="873"/>
      <c r="BD47" s="873"/>
      <c r="BE47" s="870"/>
      <c r="BF47" s="870"/>
      <c r="BG47" s="870"/>
      <c r="BH47" s="870"/>
      <c r="BI47" s="871"/>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2"/>
      <c r="AL48" s="866"/>
      <c r="AM48" s="866"/>
      <c r="AN48" s="866"/>
      <c r="AO48" s="866"/>
      <c r="AP48" s="866"/>
      <c r="AQ48" s="866"/>
      <c r="AR48" s="866"/>
      <c r="AS48" s="866"/>
      <c r="AT48" s="866"/>
      <c r="AU48" s="866"/>
      <c r="AV48" s="866"/>
      <c r="AW48" s="866"/>
      <c r="AX48" s="866"/>
      <c r="AY48" s="866"/>
      <c r="AZ48" s="873"/>
      <c r="BA48" s="873"/>
      <c r="BB48" s="873"/>
      <c r="BC48" s="873"/>
      <c r="BD48" s="873"/>
      <c r="BE48" s="870"/>
      <c r="BF48" s="870"/>
      <c r="BG48" s="870"/>
      <c r="BH48" s="870"/>
      <c r="BI48" s="871"/>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2"/>
      <c r="AL49" s="866"/>
      <c r="AM49" s="866"/>
      <c r="AN49" s="866"/>
      <c r="AO49" s="866"/>
      <c r="AP49" s="866"/>
      <c r="AQ49" s="866"/>
      <c r="AR49" s="866"/>
      <c r="AS49" s="866"/>
      <c r="AT49" s="866"/>
      <c r="AU49" s="866"/>
      <c r="AV49" s="866"/>
      <c r="AW49" s="866"/>
      <c r="AX49" s="866"/>
      <c r="AY49" s="866"/>
      <c r="AZ49" s="873"/>
      <c r="BA49" s="873"/>
      <c r="BB49" s="873"/>
      <c r="BC49" s="873"/>
      <c r="BD49" s="873"/>
      <c r="BE49" s="870"/>
      <c r="BF49" s="870"/>
      <c r="BG49" s="870"/>
      <c r="BH49" s="870"/>
      <c r="BI49" s="871"/>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4"/>
      <c r="R50" s="875"/>
      <c r="S50" s="875"/>
      <c r="T50" s="875"/>
      <c r="U50" s="875"/>
      <c r="V50" s="875"/>
      <c r="W50" s="875"/>
      <c r="X50" s="875"/>
      <c r="Y50" s="875"/>
      <c r="Z50" s="875"/>
      <c r="AA50" s="875"/>
      <c r="AB50" s="875"/>
      <c r="AC50" s="875"/>
      <c r="AD50" s="875"/>
      <c r="AE50" s="876"/>
      <c r="AF50" s="822"/>
      <c r="AG50" s="823"/>
      <c r="AH50" s="823"/>
      <c r="AI50" s="823"/>
      <c r="AJ50" s="824"/>
      <c r="AK50" s="878"/>
      <c r="AL50" s="875"/>
      <c r="AM50" s="875"/>
      <c r="AN50" s="875"/>
      <c r="AO50" s="875"/>
      <c r="AP50" s="875"/>
      <c r="AQ50" s="875"/>
      <c r="AR50" s="875"/>
      <c r="AS50" s="875"/>
      <c r="AT50" s="875"/>
      <c r="AU50" s="875"/>
      <c r="AV50" s="875"/>
      <c r="AW50" s="875"/>
      <c r="AX50" s="875"/>
      <c r="AY50" s="875"/>
      <c r="AZ50" s="877"/>
      <c r="BA50" s="877"/>
      <c r="BB50" s="877"/>
      <c r="BC50" s="877"/>
      <c r="BD50" s="877"/>
      <c r="BE50" s="870"/>
      <c r="BF50" s="870"/>
      <c r="BG50" s="870"/>
      <c r="BH50" s="870"/>
      <c r="BI50" s="871"/>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4"/>
      <c r="R51" s="875"/>
      <c r="S51" s="875"/>
      <c r="T51" s="875"/>
      <c r="U51" s="875"/>
      <c r="V51" s="875"/>
      <c r="W51" s="875"/>
      <c r="X51" s="875"/>
      <c r="Y51" s="875"/>
      <c r="Z51" s="875"/>
      <c r="AA51" s="875"/>
      <c r="AB51" s="875"/>
      <c r="AC51" s="875"/>
      <c r="AD51" s="875"/>
      <c r="AE51" s="876"/>
      <c r="AF51" s="822"/>
      <c r="AG51" s="823"/>
      <c r="AH51" s="823"/>
      <c r="AI51" s="823"/>
      <c r="AJ51" s="824"/>
      <c r="AK51" s="878"/>
      <c r="AL51" s="875"/>
      <c r="AM51" s="875"/>
      <c r="AN51" s="875"/>
      <c r="AO51" s="875"/>
      <c r="AP51" s="875"/>
      <c r="AQ51" s="875"/>
      <c r="AR51" s="875"/>
      <c r="AS51" s="875"/>
      <c r="AT51" s="875"/>
      <c r="AU51" s="875"/>
      <c r="AV51" s="875"/>
      <c r="AW51" s="875"/>
      <c r="AX51" s="875"/>
      <c r="AY51" s="875"/>
      <c r="AZ51" s="877"/>
      <c r="BA51" s="877"/>
      <c r="BB51" s="877"/>
      <c r="BC51" s="877"/>
      <c r="BD51" s="877"/>
      <c r="BE51" s="870"/>
      <c r="BF51" s="870"/>
      <c r="BG51" s="870"/>
      <c r="BH51" s="870"/>
      <c r="BI51" s="871"/>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4"/>
      <c r="R52" s="875"/>
      <c r="S52" s="875"/>
      <c r="T52" s="875"/>
      <c r="U52" s="875"/>
      <c r="V52" s="875"/>
      <c r="W52" s="875"/>
      <c r="X52" s="875"/>
      <c r="Y52" s="875"/>
      <c r="Z52" s="875"/>
      <c r="AA52" s="875"/>
      <c r="AB52" s="875"/>
      <c r="AC52" s="875"/>
      <c r="AD52" s="875"/>
      <c r="AE52" s="876"/>
      <c r="AF52" s="822"/>
      <c r="AG52" s="823"/>
      <c r="AH52" s="823"/>
      <c r="AI52" s="823"/>
      <c r="AJ52" s="824"/>
      <c r="AK52" s="878"/>
      <c r="AL52" s="875"/>
      <c r="AM52" s="875"/>
      <c r="AN52" s="875"/>
      <c r="AO52" s="875"/>
      <c r="AP52" s="875"/>
      <c r="AQ52" s="875"/>
      <c r="AR52" s="875"/>
      <c r="AS52" s="875"/>
      <c r="AT52" s="875"/>
      <c r="AU52" s="875"/>
      <c r="AV52" s="875"/>
      <c r="AW52" s="875"/>
      <c r="AX52" s="875"/>
      <c r="AY52" s="875"/>
      <c r="AZ52" s="877"/>
      <c r="BA52" s="877"/>
      <c r="BB52" s="877"/>
      <c r="BC52" s="877"/>
      <c r="BD52" s="877"/>
      <c r="BE52" s="870"/>
      <c r="BF52" s="870"/>
      <c r="BG52" s="870"/>
      <c r="BH52" s="870"/>
      <c r="BI52" s="871"/>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4"/>
      <c r="R53" s="875"/>
      <c r="S53" s="875"/>
      <c r="T53" s="875"/>
      <c r="U53" s="875"/>
      <c r="V53" s="875"/>
      <c r="W53" s="875"/>
      <c r="X53" s="875"/>
      <c r="Y53" s="875"/>
      <c r="Z53" s="875"/>
      <c r="AA53" s="875"/>
      <c r="AB53" s="875"/>
      <c r="AC53" s="875"/>
      <c r="AD53" s="875"/>
      <c r="AE53" s="876"/>
      <c r="AF53" s="822"/>
      <c r="AG53" s="823"/>
      <c r="AH53" s="823"/>
      <c r="AI53" s="823"/>
      <c r="AJ53" s="824"/>
      <c r="AK53" s="878"/>
      <c r="AL53" s="875"/>
      <c r="AM53" s="875"/>
      <c r="AN53" s="875"/>
      <c r="AO53" s="875"/>
      <c r="AP53" s="875"/>
      <c r="AQ53" s="875"/>
      <c r="AR53" s="875"/>
      <c r="AS53" s="875"/>
      <c r="AT53" s="875"/>
      <c r="AU53" s="875"/>
      <c r="AV53" s="875"/>
      <c r="AW53" s="875"/>
      <c r="AX53" s="875"/>
      <c r="AY53" s="875"/>
      <c r="AZ53" s="877"/>
      <c r="BA53" s="877"/>
      <c r="BB53" s="877"/>
      <c r="BC53" s="877"/>
      <c r="BD53" s="877"/>
      <c r="BE53" s="870"/>
      <c r="BF53" s="870"/>
      <c r="BG53" s="870"/>
      <c r="BH53" s="870"/>
      <c r="BI53" s="871"/>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4"/>
      <c r="R54" s="875"/>
      <c r="S54" s="875"/>
      <c r="T54" s="875"/>
      <c r="U54" s="875"/>
      <c r="V54" s="875"/>
      <c r="W54" s="875"/>
      <c r="X54" s="875"/>
      <c r="Y54" s="875"/>
      <c r="Z54" s="875"/>
      <c r="AA54" s="875"/>
      <c r="AB54" s="875"/>
      <c r="AC54" s="875"/>
      <c r="AD54" s="875"/>
      <c r="AE54" s="876"/>
      <c r="AF54" s="822"/>
      <c r="AG54" s="823"/>
      <c r="AH54" s="823"/>
      <c r="AI54" s="823"/>
      <c r="AJ54" s="824"/>
      <c r="AK54" s="878"/>
      <c r="AL54" s="875"/>
      <c r="AM54" s="875"/>
      <c r="AN54" s="875"/>
      <c r="AO54" s="875"/>
      <c r="AP54" s="875"/>
      <c r="AQ54" s="875"/>
      <c r="AR54" s="875"/>
      <c r="AS54" s="875"/>
      <c r="AT54" s="875"/>
      <c r="AU54" s="875"/>
      <c r="AV54" s="875"/>
      <c r="AW54" s="875"/>
      <c r="AX54" s="875"/>
      <c r="AY54" s="875"/>
      <c r="AZ54" s="877"/>
      <c r="BA54" s="877"/>
      <c r="BB54" s="877"/>
      <c r="BC54" s="877"/>
      <c r="BD54" s="877"/>
      <c r="BE54" s="870"/>
      <c r="BF54" s="870"/>
      <c r="BG54" s="870"/>
      <c r="BH54" s="870"/>
      <c r="BI54" s="871"/>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4"/>
      <c r="R55" s="875"/>
      <c r="S55" s="875"/>
      <c r="T55" s="875"/>
      <c r="U55" s="875"/>
      <c r="V55" s="875"/>
      <c r="W55" s="875"/>
      <c r="X55" s="875"/>
      <c r="Y55" s="875"/>
      <c r="Z55" s="875"/>
      <c r="AA55" s="875"/>
      <c r="AB55" s="875"/>
      <c r="AC55" s="875"/>
      <c r="AD55" s="875"/>
      <c r="AE55" s="876"/>
      <c r="AF55" s="822"/>
      <c r="AG55" s="823"/>
      <c r="AH55" s="823"/>
      <c r="AI55" s="823"/>
      <c r="AJ55" s="824"/>
      <c r="AK55" s="878"/>
      <c r="AL55" s="875"/>
      <c r="AM55" s="875"/>
      <c r="AN55" s="875"/>
      <c r="AO55" s="875"/>
      <c r="AP55" s="875"/>
      <c r="AQ55" s="875"/>
      <c r="AR55" s="875"/>
      <c r="AS55" s="875"/>
      <c r="AT55" s="875"/>
      <c r="AU55" s="875"/>
      <c r="AV55" s="875"/>
      <c r="AW55" s="875"/>
      <c r="AX55" s="875"/>
      <c r="AY55" s="875"/>
      <c r="AZ55" s="877"/>
      <c r="BA55" s="877"/>
      <c r="BB55" s="877"/>
      <c r="BC55" s="877"/>
      <c r="BD55" s="877"/>
      <c r="BE55" s="870"/>
      <c r="BF55" s="870"/>
      <c r="BG55" s="870"/>
      <c r="BH55" s="870"/>
      <c r="BI55" s="871"/>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4"/>
      <c r="R56" s="875"/>
      <c r="S56" s="875"/>
      <c r="T56" s="875"/>
      <c r="U56" s="875"/>
      <c r="V56" s="875"/>
      <c r="W56" s="875"/>
      <c r="X56" s="875"/>
      <c r="Y56" s="875"/>
      <c r="Z56" s="875"/>
      <c r="AA56" s="875"/>
      <c r="AB56" s="875"/>
      <c r="AC56" s="875"/>
      <c r="AD56" s="875"/>
      <c r="AE56" s="876"/>
      <c r="AF56" s="822"/>
      <c r="AG56" s="823"/>
      <c r="AH56" s="823"/>
      <c r="AI56" s="823"/>
      <c r="AJ56" s="824"/>
      <c r="AK56" s="878"/>
      <c r="AL56" s="875"/>
      <c r="AM56" s="875"/>
      <c r="AN56" s="875"/>
      <c r="AO56" s="875"/>
      <c r="AP56" s="875"/>
      <c r="AQ56" s="875"/>
      <c r="AR56" s="875"/>
      <c r="AS56" s="875"/>
      <c r="AT56" s="875"/>
      <c r="AU56" s="875"/>
      <c r="AV56" s="875"/>
      <c r="AW56" s="875"/>
      <c r="AX56" s="875"/>
      <c r="AY56" s="875"/>
      <c r="AZ56" s="877"/>
      <c r="BA56" s="877"/>
      <c r="BB56" s="877"/>
      <c r="BC56" s="877"/>
      <c r="BD56" s="877"/>
      <c r="BE56" s="870"/>
      <c r="BF56" s="870"/>
      <c r="BG56" s="870"/>
      <c r="BH56" s="870"/>
      <c r="BI56" s="871"/>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4"/>
      <c r="R57" s="875"/>
      <c r="S57" s="875"/>
      <c r="T57" s="875"/>
      <c r="U57" s="875"/>
      <c r="V57" s="875"/>
      <c r="W57" s="875"/>
      <c r="X57" s="875"/>
      <c r="Y57" s="875"/>
      <c r="Z57" s="875"/>
      <c r="AA57" s="875"/>
      <c r="AB57" s="875"/>
      <c r="AC57" s="875"/>
      <c r="AD57" s="875"/>
      <c r="AE57" s="876"/>
      <c r="AF57" s="822"/>
      <c r="AG57" s="823"/>
      <c r="AH57" s="823"/>
      <c r="AI57" s="823"/>
      <c r="AJ57" s="824"/>
      <c r="AK57" s="878"/>
      <c r="AL57" s="875"/>
      <c r="AM57" s="875"/>
      <c r="AN57" s="875"/>
      <c r="AO57" s="875"/>
      <c r="AP57" s="875"/>
      <c r="AQ57" s="875"/>
      <c r="AR57" s="875"/>
      <c r="AS57" s="875"/>
      <c r="AT57" s="875"/>
      <c r="AU57" s="875"/>
      <c r="AV57" s="875"/>
      <c r="AW57" s="875"/>
      <c r="AX57" s="875"/>
      <c r="AY57" s="875"/>
      <c r="AZ57" s="877"/>
      <c r="BA57" s="877"/>
      <c r="BB57" s="877"/>
      <c r="BC57" s="877"/>
      <c r="BD57" s="877"/>
      <c r="BE57" s="870"/>
      <c r="BF57" s="870"/>
      <c r="BG57" s="870"/>
      <c r="BH57" s="870"/>
      <c r="BI57" s="871"/>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4"/>
      <c r="R58" s="875"/>
      <c r="S58" s="875"/>
      <c r="T58" s="875"/>
      <c r="U58" s="875"/>
      <c r="V58" s="875"/>
      <c r="W58" s="875"/>
      <c r="X58" s="875"/>
      <c r="Y58" s="875"/>
      <c r="Z58" s="875"/>
      <c r="AA58" s="875"/>
      <c r="AB58" s="875"/>
      <c r="AC58" s="875"/>
      <c r="AD58" s="875"/>
      <c r="AE58" s="876"/>
      <c r="AF58" s="822"/>
      <c r="AG58" s="823"/>
      <c r="AH58" s="823"/>
      <c r="AI58" s="823"/>
      <c r="AJ58" s="824"/>
      <c r="AK58" s="878"/>
      <c r="AL58" s="875"/>
      <c r="AM58" s="875"/>
      <c r="AN58" s="875"/>
      <c r="AO58" s="875"/>
      <c r="AP58" s="875"/>
      <c r="AQ58" s="875"/>
      <c r="AR58" s="875"/>
      <c r="AS58" s="875"/>
      <c r="AT58" s="875"/>
      <c r="AU58" s="875"/>
      <c r="AV58" s="875"/>
      <c r="AW58" s="875"/>
      <c r="AX58" s="875"/>
      <c r="AY58" s="875"/>
      <c r="AZ58" s="877"/>
      <c r="BA58" s="877"/>
      <c r="BB58" s="877"/>
      <c r="BC58" s="877"/>
      <c r="BD58" s="877"/>
      <c r="BE58" s="870"/>
      <c r="BF58" s="870"/>
      <c r="BG58" s="870"/>
      <c r="BH58" s="870"/>
      <c r="BI58" s="871"/>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4"/>
      <c r="R59" s="875"/>
      <c r="S59" s="875"/>
      <c r="T59" s="875"/>
      <c r="U59" s="875"/>
      <c r="V59" s="875"/>
      <c r="W59" s="875"/>
      <c r="X59" s="875"/>
      <c r="Y59" s="875"/>
      <c r="Z59" s="875"/>
      <c r="AA59" s="875"/>
      <c r="AB59" s="875"/>
      <c r="AC59" s="875"/>
      <c r="AD59" s="875"/>
      <c r="AE59" s="876"/>
      <c r="AF59" s="822"/>
      <c r="AG59" s="823"/>
      <c r="AH59" s="823"/>
      <c r="AI59" s="823"/>
      <c r="AJ59" s="824"/>
      <c r="AK59" s="878"/>
      <c r="AL59" s="875"/>
      <c r="AM59" s="875"/>
      <c r="AN59" s="875"/>
      <c r="AO59" s="875"/>
      <c r="AP59" s="875"/>
      <c r="AQ59" s="875"/>
      <c r="AR59" s="875"/>
      <c r="AS59" s="875"/>
      <c r="AT59" s="875"/>
      <c r="AU59" s="875"/>
      <c r="AV59" s="875"/>
      <c r="AW59" s="875"/>
      <c r="AX59" s="875"/>
      <c r="AY59" s="875"/>
      <c r="AZ59" s="877"/>
      <c r="BA59" s="877"/>
      <c r="BB59" s="877"/>
      <c r="BC59" s="877"/>
      <c r="BD59" s="877"/>
      <c r="BE59" s="870"/>
      <c r="BF59" s="870"/>
      <c r="BG59" s="870"/>
      <c r="BH59" s="870"/>
      <c r="BI59" s="871"/>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4"/>
      <c r="R60" s="875"/>
      <c r="S60" s="875"/>
      <c r="T60" s="875"/>
      <c r="U60" s="875"/>
      <c r="V60" s="875"/>
      <c r="W60" s="875"/>
      <c r="X60" s="875"/>
      <c r="Y60" s="875"/>
      <c r="Z60" s="875"/>
      <c r="AA60" s="875"/>
      <c r="AB60" s="875"/>
      <c r="AC60" s="875"/>
      <c r="AD60" s="875"/>
      <c r="AE60" s="876"/>
      <c r="AF60" s="822"/>
      <c r="AG60" s="823"/>
      <c r="AH60" s="823"/>
      <c r="AI60" s="823"/>
      <c r="AJ60" s="824"/>
      <c r="AK60" s="878"/>
      <c r="AL60" s="875"/>
      <c r="AM60" s="875"/>
      <c r="AN60" s="875"/>
      <c r="AO60" s="875"/>
      <c r="AP60" s="875"/>
      <c r="AQ60" s="875"/>
      <c r="AR60" s="875"/>
      <c r="AS60" s="875"/>
      <c r="AT60" s="875"/>
      <c r="AU60" s="875"/>
      <c r="AV60" s="875"/>
      <c r="AW60" s="875"/>
      <c r="AX60" s="875"/>
      <c r="AY60" s="875"/>
      <c r="AZ60" s="877"/>
      <c r="BA60" s="877"/>
      <c r="BB60" s="877"/>
      <c r="BC60" s="877"/>
      <c r="BD60" s="877"/>
      <c r="BE60" s="870"/>
      <c r="BF60" s="870"/>
      <c r="BG60" s="870"/>
      <c r="BH60" s="870"/>
      <c r="BI60" s="871"/>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4"/>
      <c r="R61" s="875"/>
      <c r="S61" s="875"/>
      <c r="T61" s="875"/>
      <c r="U61" s="875"/>
      <c r="V61" s="875"/>
      <c r="W61" s="875"/>
      <c r="X61" s="875"/>
      <c r="Y61" s="875"/>
      <c r="Z61" s="875"/>
      <c r="AA61" s="875"/>
      <c r="AB61" s="875"/>
      <c r="AC61" s="875"/>
      <c r="AD61" s="875"/>
      <c r="AE61" s="876"/>
      <c r="AF61" s="822"/>
      <c r="AG61" s="823"/>
      <c r="AH61" s="823"/>
      <c r="AI61" s="823"/>
      <c r="AJ61" s="824"/>
      <c r="AK61" s="878"/>
      <c r="AL61" s="875"/>
      <c r="AM61" s="875"/>
      <c r="AN61" s="875"/>
      <c r="AO61" s="875"/>
      <c r="AP61" s="875"/>
      <c r="AQ61" s="875"/>
      <c r="AR61" s="875"/>
      <c r="AS61" s="875"/>
      <c r="AT61" s="875"/>
      <c r="AU61" s="875"/>
      <c r="AV61" s="875"/>
      <c r="AW61" s="875"/>
      <c r="AX61" s="875"/>
      <c r="AY61" s="875"/>
      <c r="AZ61" s="877"/>
      <c r="BA61" s="877"/>
      <c r="BB61" s="877"/>
      <c r="BC61" s="877"/>
      <c r="BD61" s="877"/>
      <c r="BE61" s="870"/>
      <c r="BF61" s="870"/>
      <c r="BG61" s="870"/>
      <c r="BH61" s="870"/>
      <c r="BI61" s="871"/>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4"/>
      <c r="R62" s="875"/>
      <c r="S62" s="875"/>
      <c r="T62" s="875"/>
      <c r="U62" s="875"/>
      <c r="V62" s="875"/>
      <c r="W62" s="875"/>
      <c r="X62" s="875"/>
      <c r="Y62" s="875"/>
      <c r="Z62" s="875"/>
      <c r="AA62" s="875"/>
      <c r="AB62" s="875"/>
      <c r="AC62" s="875"/>
      <c r="AD62" s="875"/>
      <c r="AE62" s="876"/>
      <c r="AF62" s="822"/>
      <c r="AG62" s="823"/>
      <c r="AH62" s="823"/>
      <c r="AI62" s="823"/>
      <c r="AJ62" s="824"/>
      <c r="AK62" s="878"/>
      <c r="AL62" s="875"/>
      <c r="AM62" s="875"/>
      <c r="AN62" s="875"/>
      <c r="AO62" s="875"/>
      <c r="AP62" s="875"/>
      <c r="AQ62" s="875"/>
      <c r="AR62" s="875"/>
      <c r="AS62" s="875"/>
      <c r="AT62" s="875"/>
      <c r="AU62" s="875"/>
      <c r="AV62" s="875"/>
      <c r="AW62" s="875"/>
      <c r="AX62" s="875"/>
      <c r="AY62" s="875"/>
      <c r="AZ62" s="877"/>
      <c r="BA62" s="877"/>
      <c r="BB62" s="877"/>
      <c r="BC62" s="877"/>
      <c r="BD62" s="877"/>
      <c r="BE62" s="870"/>
      <c r="BF62" s="870"/>
      <c r="BG62" s="870"/>
      <c r="BH62" s="870"/>
      <c r="BI62" s="871"/>
      <c r="BJ62" s="886" t="s">
        <v>401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402</v>
      </c>
      <c r="C63" s="826"/>
      <c r="D63" s="826"/>
      <c r="E63" s="826"/>
      <c r="F63" s="826"/>
      <c r="G63" s="826"/>
      <c r="H63" s="826"/>
      <c r="I63" s="826"/>
      <c r="J63" s="826"/>
      <c r="K63" s="826"/>
      <c r="L63" s="826"/>
      <c r="M63" s="826"/>
      <c r="N63" s="826"/>
      <c r="O63" s="826"/>
      <c r="P63" s="827"/>
      <c r="Q63" s="879"/>
      <c r="R63" s="880"/>
      <c r="S63" s="880"/>
      <c r="T63" s="880"/>
      <c r="U63" s="880"/>
      <c r="V63" s="880"/>
      <c r="W63" s="880"/>
      <c r="X63" s="880"/>
      <c r="Y63" s="880"/>
      <c r="Z63" s="880"/>
      <c r="AA63" s="880"/>
      <c r="AB63" s="880"/>
      <c r="AC63" s="880"/>
      <c r="AD63" s="880"/>
      <c r="AE63" s="881"/>
      <c r="AF63" s="882">
        <v>1340</v>
      </c>
      <c r="AG63" s="883"/>
      <c r="AH63" s="883"/>
      <c r="AI63" s="883"/>
      <c r="AJ63" s="884"/>
      <c r="AK63" s="885"/>
      <c r="AL63" s="880"/>
      <c r="AM63" s="880"/>
      <c r="AN63" s="880"/>
      <c r="AO63" s="880"/>
      <c r="AP63" s="883"/>
      <c r="AQ63" s="883"/>
      <c r="AR63" s="883"/>
      <c r="AS63" s="883"/>
      <c r="AT63" s="883"/>
      <c r="AU63" s="883"/>
      <c r="AV63" s="883"/>
      <c r="AW63" s="883"/>
      <c r="AX63" s="883"/>
      <c r="AY63" s="883"/>
      <c r="AZ63" s="887"/>
      <c r="BA63" s="887"/>
      <c r="BB63" s="887"/>
      <c r="BC63" s="887"/>
      <c r="BD63" s="887"/>
      <c r="BE63" s="888"/>
      <c r="BF63" s="888"/>
      <c r="BG63" s="888"/>
      <c r="BH63" s="888"/>
      <c r="BI63" s="889"/>
      <c r="BJ63" s="890" t="s">
        <v>122</v>
      </c>
      <c r="BK63" s="891"/>
      <c r="BL63" s="891"/>
      <c r="BM63" s="891"/>
      <c r="BN63" s="892"/>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404</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3" t="s">
        <v>385</v>
      </c>
      <c r="AG66" s="851"/>
      <c r="AH66" s="851"/>
      <c r="AI66" s="851"/>
      <c r="AJ66" s="894"/>
      <c r="AK66" s="769" t="s">
        <v>386</v>
      </c>
      <c r="AL66" s="764"/>
      <c r="AM66" s="764"/>
      <c r="AN66" s="764"/>
      <c r="AO66" s="765"/>
      <c r="AP66" s="769" t="s">
        <v>387</v>
      </c>
      <c r="AQ66" s="770"/>
      <c r="AR66" s="770"/>
      <c r="AS66" s="770"/>
      <c r="AT66" s="771"/>
      <c r="AU66" s="769" t="s">
        <v>405</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5"/>
      <c r="AG67" s="854"/>
      <c r="AH67" s="854"/>
      <c r="AI67" s="854"/>
      <c r="AJ67" s="896"/>
      <c r="AK67" s="897"/>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15">
      <c r="A68" s="236">
        <v>1</v>
      </c>
      <c r="B68" s="908" t="s">
        <v>562</v>
      </c>
      <c r="C68" s="909"/>
      <c r="D68" s="909"/>
      <c r="E68" s="909"/>
      <c r="F68" s="909"/>
      <c r="G68" s="909"/>
      <c r="H68" s="909"/>
      <c r="I68" s="909"/>
      <c r="J68" s="909"/>
      <c r="K68" s="909"/>
      <c r="L68" s="909"/>
      <c r="M68" s="909"/>
      <c r="N68" s="909"/>
      <c r="O68" s="909"/>
      <c r="P68" s="910"/>
      <c r="Q68" s="911">
        <v>878</v>
      </c>
      <c r="R68" s="905"/>
      <c r="S68" s="905"/>
      <c r="T68" s="905"/>
      <c r="U68" s="905"/>
      <c r="V68" s="905">
        <v>864</v>
      </c>
      <c r="W68" s="905"/>
      <c r="X68" s="905"/>
      <c r="Y68" s="905"/>
      <c r="Z68" s="905"/>
      <c r="AA68" s="905">
        <v>14</v>
      </c>
      <c r="AB68" s="905"/>
      <c r="AC68" s="905"/>
      <c r="AD68" s="905"/>
      <c r="AE68" s="905"/>
      <c r="AF68" s="905">
        <v>14</v>
      </c>
      <c r="AG68" s="905"/>
      <c r="AH68" s="905"/>
      <c r="AI68" s="905"/>
      <c r="AJ68" s="905"/>
      <c r="AK68" s="905" t="s">
        <v>565</v>
      </c>
      <c r="AL68" s="905"/>
      <c r="AM68" s="905"/>
      <c r="AN68" s="905"/>
      <c r="AO68" s="905"/>
      <c r="AP68" s="905">
        <v>272</v>
      </c>
      <c r="AQ68" s="905"/>
      <c r="AR68" s="905"/>
      <c r="AS68" s="905"/>
      <c r="AT68" s="905"/>
      <c r="AU68" s="905" t="s">
        <v>565</v>
      </c>
      <c r="AV68" s="905"/>
      <c r="AW68" s="905"/>
      <c r="AX68" s="905"/>
      <c r="AY68" s="905"/>
      <c r="AZ68" s="906"/>
      <c r="BA68" s="906"/>
      <c r="BB68" s="906"/>
      <c r="BC68" s="906"/>
      <c r="BD68" s="907"/>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15">
      <c r="A69" s="238">
        <v>2</v>
      </c>
      <c r="B69" s="912" t="s">
        <v>563</v>
      </c>
      <c r="C69" s="913"/>
      <c r="D69" s="913"/>
      <c r="E69" s="913"/>
      <c r="F69" s="913"/>
      <c r="G69" s="913"/>
      <c r="H69" s="913"/>
      <c r="I69" s="913"/>
      <c r="J69" s="913"/>
      <c r="K69" s="913"/>
      <c r="L69" s="913"/>
      <c r="M69" s="913"/>
      <c r="N69" s="913"/>
      <c r="O69" s="913"/>
      <c r="P69" s="914"/>
      <c r="Q69" s="915">
        <v>1644</v>
      </c>
      <c r="R69" s="866"/>
      <c r="S69" s="866"/>
      <c r="T69" s="866"/>
      <c r="U69" s="866"/>
      <c r="V69" s="866">
        <v>1603</v>
      </c>
      <c r="W69" s="866"/>
      <c r="X69" s="866"/>
      <c r="Y69" s="866"/>
      <c r="Z69" s="866"/>
      <c r="AA69" s="866">
        <v>41</v>
      </c>
      <c r="AB69" s="866"/>
      <c r="AC69" s="866"/>
      <c r="AD69" s="866"/>
      <c r="AE69" s="866"/>
      <c r="AF69" s="866">
        <v>41</v>
      </c>
      <c r="AG69" s="866"/>
      <c r="AH69" s="866"/>
      <c r="AI69" s="866"/>
      <c r="AJ69" s="866"/>
      <c r="AK69" s="866" t="s">
        <v>565</v>
      </c>
      <c r="AL69" s="866"/>
      <c r="AM69" s="866"/>
      <c r="AN69" s="866"/>
      <c r="AO69" s="866"/>
      <c r="AP69" s="866">
        <v>5</v>
      </c>
      <c r="AQ69" s="866"/>
      <c r="AR69" s="866"/>
      <c r="AS69" s="866"/>
      <c r="AT69" s="866"/>
      <c r="AU69" s="866" t="s">
        <v>565</v>
      </c>
      <c r="AV69" s="866"/>
      <c r="AW69" s="866"/>
      <c r="AX69" s="866"/>
      <c r="AY69" s="866"/>
      <c r="AZ69" s="870"/>
      <c r="BA69" s="870"/>
      <c r="BB69" s="870"/>
      <c r="BC69" s="870"/>
      <c r="BD69" s="871"/>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15">
      <c r="A70" s="238">
        <v>3</v>
      </c>
      <c r="B70" s="912" t="s">
        <v>564</v>
      </c>
      <c r="C70" s="913"/>
      <c r="D70" s="913"/>
      <c r="E70" s="913"/>
      <c r="F70" s="913"/>
      <c r="G70" s="913"/>
      <c r="H70" s="913"/>
      <c r="I70" s="913"/>
      <c r="J70" s="913"/>
      <c r="K70" s="913"/>
      <c r="L70" s="913"/>
      <c r="M70" s="913"/>
      <c r="N70" s="913"/>
      <c r="O70" s="913"/>
      <c r="P70" s="914"/>
      <c r="Q70" s="915">
        <v>42</v>
      </c>
      <c r="R70" s="866"/>
      <c r="S70" s="866"/>
      <c r="T70" s="866"/>
      <c r="U70" s="866"/>
      <c r="V70" s="866">
        <v>41</v>
      </c>
      <c r="W70" s="866"/>
      <c r="X70" s="866"/>
      <c r="Y70" s="866"/>
      <c r="Z70" s="866"/>
      <c r="AA70" s="866">
        <v>1</v>
      </c>
      <c r="AB70" s="866"/>
      <c r="AC70" s="866"/>
      <c r="AD70" s="866"/>
      <c r="AE70" s="866"/>
      <c r="AF70" s="866">
        <v>1</v>
      </c>
      <c r="AG70" s="866"/>
      <c r="AH70" s="866"/>
      <c r="AI70" s="866"/>
      <c r="AJ70" s="866"/>
      <c r="AK70" s="866" t="s">
        <v>565</v>
      </c>
      <c r="AL70" s="866"/>
      <c r="AM70" s="866"/>
      <c r="AN70" s="866"/>
      <c r="AO70" s="866"/>
      <c r="AP70" s="866">
        <v>0</v>
      </c>
      <c r="AQ70" s="866"/>
      <c r="AR70" s="866"/>
      <c r="AS70" s="866"/>
      <c r="AT70" s="866"/>
      <c r="AU70" s="866" t="s">
        <v>565</v>
      </c>
      <c r="AV70" s="866"/>
      <c r="AW70" s="866"/>
      <c r="AX70" s="866"/>
      <c r="AY70" s="866"/>
      <c r="AZ70" s="870"/>
      <c r="BA70" s="870"/>
      <c r="BB70" s="870"/>
      <c r="BC70" s="870"/>
      <c r="BD70" s="871"/>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15">
      <c r="A71" s="238">
        <v>4</v>
      </c>
      <c r="B71" s="912"/>
      <c r="C71" s="913"/>
      <c r="D71" s="913"/>
      <c r="E71" s="913"/>
      <c r="F71" s="913"/>
      <c r="G71" s="913"/>
      <c r="H71" s="913"/>
      <c r="I71" s="913"/>
      <c r="J71" s="913"/>
      <c r="K71" s="913"/>
      <c r="L71" s="913"/>
      <c r="M71" s="913"/>
      <c r="N71" s="913"/>
      <c r="O71" s="913"/>
      <c r="P71" s="914"/>
      <c r="Q71" s="915"/>
      <c r="R71" s="866"/>
      <c r="S71" s="866"/>
      <c r="T71" s="866"/>
      <c r="U71" s="866"/>
      <c r="V71" s="866"/>
      <c r="W71" s="866"/>
      <c r="X71" s="866"/>
      <c r="Y71" s="866"/>
      <c r="Z71" s="866"/>
      <c r="AA71" s="866"/>
      <c r="AB71" s="866"/>
      <c r="AC71" s="866"/>
      <c r="AD71" s="866"/>
      <c r="AE71" s="866"/>
      <c r="AF71" s="866"/>
      <c r="AG71" s="866"/>
      <c r="AH71" s="866"/>
      <c r="AI71" s="866"/>
      <c r="AJ71" s="866"/>
      <c r="AK71" s="866"/>
      <c r="AL71" s="866"/>
      <c r="AM71" s="866"/>
      <c r="AN71" s="866"/>
      <c r="AO71" s="866"/>
      <c r="AP71" s="866"/>
      <c r="AQ71" s="866"/>
      <c r="AR71" s="866"/>
      <c r="AS71" s="866"/>
      <c r="AT71" s="866"/>
      <c r="AU71" s="866"/>
      <c r="AV71" s="866"/>
      <c r="AW71" s="866"/>
      <c r="AX71" s="866"/>
      <c r="AY71" s="866"/>
      <c r="AZ71" s="870"/>
      <c r="BA71" s="870"/>
      <c r="BB71" s="870"/>
      <c r="BC71" s="870"/>
      <c r="BD71" s="871"/>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15">
      <c r="A72" s="238">
        <v>5</v>
      </c>
      <c r="B72" s="912"/>
      <c r="C72" s="913"/>
      <c r="D72" s="913"/>
      <c r="E72" s="913"/>
      <c r="F72" s="913"/>
      <c r="G72" s="913"/>
      <c r="H72" s="913"/>
      <c r="I72" s="913"/>
      <c r="J72" s="913"/>
      <c r="K72" s="913"/>
      <c r="L72" s="913"/>
      <c r="M72" s="913"/>
      <c r="N72" s="913"/>
      <c r="O72" s="913"/>
      <c r="P72" s="914"/>
      <c r="Q72" s="915"/>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70"/>
      <c r="BA72" s="870"/>
      <c r="BB72" s="870"/>
      <c r="BC72" s="870"/>
      <c r="BD72" s="871"/>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15">
      <c r="A73" s="238">
        <v>6</v>
      </c>
      <c r="B73" s="912"/>
      <c r="C73" s="913"/>
      <c r="D73" s="913"/>
      <c r="E73" s="913"/>
      <c r="F73" s="913"/>
      <c r="G73" s="913"/>
      <c r="H73" s="913"/>
      <c r="I73" s="913"/>
      <c r="J73" s="913"/>
      <c r="K73" s="913"/>
      <c r="L73" s="913"/>
      <c r="M73" s="913"/>
      <c r="N73" s="913"/>
      <c r="O73" s="913"/>
      <c r="P73" s="914"/>
      <c r="Q73" s="915"/>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70"/>
      <c r="BA73" s="870"/>
      <c r="BB73" s="870"/>
      <c r="BC73" s="870"/>
      <c r="BD73" s="871"/>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15">
      <c r="A74" s="238">
        <v>7</v>
      </c>
      <c r="B74" s="912"/>
      <c r="C74" s="913"/>
      <c r="D74" s="913"/>
      <c r="E74" s="913"/>
      <c r="F74" s="913"/>
      <c r="G74" s="913"/>
      <c r="H74" s="913"/>
      <c r="I74" s="913"/>
      <c r="J74" s="913"/>
      <c r="K74" s="913"/>
      <c r="L74" s="913"/>
      <c r="M74" s="913"/>
      <c r="N74" s="913"/>
      <c r="O74" s="913"/>
      <c r="P74" s="914"/>
      <c r="Q74" s="915"/>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70"/>
      <c r="BA74" s="870"/>
      <c r="BB74" s="870"/>
      <c r="BC74" s="870"/>
      <c r="BD74" s="871"/>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15">
      <c r="A75" s="238">
        <v>8</v>
      </c>
      <c r="B75" s="912"/>
      <c r="C75" s="913"/>
      <c r="D75" s="913"/>
      <c r="E75" s="913"/>
      <c r="F75" s="913"/>
      <c r="G75" s="913"/>
      <c r="H75" s="913"/>
      <c r="I75" s="913"/>
      <c r="J75" s="913"/>
      <c r="K75" s="913"/>
      <c r="L75" s="913"/>
      <c r="M75" s="913"/>
      <c r="N75" s="913"/>
      <c r="O75" s="913"/>
      <c r="P75" s="914"/>
      <c r="Q75" s="916"/>
      <c r="R75" s="917"/>
      <c r="S75" s="917"/>
      <c r="T75" s="917"/>
      <c r="U75" s="872"/>
      <c r="V75" s="918"/>
      <c r="W75" s="917"/>
      <c r="X75" s="917"/>
      <c r="Y75" s="917"/>
      <c r="Z75" s="872"/>
      <c r="AA75" s="918"/>
      <c r="AB75" s="917"/>
      <c r="AC75" s="917"/>
      <c r="AD75" s="917"/>
      <c r="AE75" s="872"/>
      <c r="AF75" s="918"/>
      <c r="AG75" s="917"/>
      <c r="AH75" s="917"/>
      <c r="AI75" s="917"/>
      <c r="AJ75" s="872"/>
      <c r="AK75" s="918"/>
      <c r="AL75" s="917"/>
      <c r="AM75" s="917"/>
      <c r="AN75" s="917"/>
      <c r="AO75" s="872"/>
      <c r="AP75" s="918"/>
      <c r="AQ75" s="917"/>
      <c r="AR75" s="917"/>
      <c r="AS75" s="917"/>
      <c r="AT75" s="872"/>
      <c r="AU75" s="918"/>
      <c r="AV75" s="917"/>
      <c r="AW75" s="917"/>
      <c r="AX75" s="917"/>
      <c r="AY75" s="872"/>
      <c r="AZ75" s="870"/>
      <c r="BA75" s="870"/>
      <c r="BB75" s="870"/>
      <c r="BC75" s="870"/>
      <c r="BD75" s="871"/>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15">
      <c r="A76" s="238">
        <v>9</v>
      </c>
      <c r="B76" s="912"/>
      <c r="C76" s="913"/>
      <c r="D76" s="913"/>
      <c r="E76" s="913"/>
      <c r="F76" s="913"/>
      <c r="G76" s="913"/>
      <c r="H76" s="913"/>
      <c r="I76" s="913"/>
      <c r="J76" s="913"/>
      <c r="K76" s="913"/>
      <c r="L76" s="913"/>
      <c r="M76" s="913"/>
      <c r="N76" s="913"/>
      <c r="O76" s="913"/>
      <c r="P76" s="914"/>
      <c r="Q76" s="916"/>
      <c r="R76" s="917"/>
      <c r="S76" s="917"/>
      <c r="T76" s="917"/>
      <c r="U76" s="872"/>
      <c r="V76" s="918"/>
      <c r="W76" s="917"/>
      <c r="X76" s="917"/>
      <c r="Y76" s="917"/>
      <c r="Z76" s="872"/>
      <c r="AA76" s="918"/>
      <c r="AB76" s="917"/>
      <c r="AC76" s="917"/>
      <c r="AD76" s="917"/>
      <c r="AE76" s="872"/>
      <c r="AF76" s="918"/>
      <c r="AG76" s="917"/>
      <c r="AH76" s="917"/>
      <c r="AI76" s="917"/>
      <c r="AJ76" s="872"/>
      <c r="AK76" s="918"/>
      <c r="AL76" s="917"/>
      <c r="AM76" s="917"/>
      <c r="AN76" s="917"/>
      <c r="AO76" s="872"/>
      <c r="AP76" s="918"/>
      <c r="AQ76" s="917"/>
      <c r="AR76" s="917"/>
      <c r="AS76" s="917"/>
      <c r="AT76" s="872"/>
      <c r="AU76" s="918"/>
      <c r="AV76" s="917"/>
      <c r="AW76" s="917"/>
      <c r="AX76" s="917"/>
      <c r="AY76" s="872"/>
      <c r="AZ76" s="870"/>
      <c r="BA76" s="870"/>
      <c r="BB76" s="870"/>
      <c r="BC76" s="870"/>
      <c r="BD76" s="871"/>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15">
      <c r="A77" s="238">
        <v>10</v>
      </c>
      <c r="B77" s="912"/>
      <c r="C77" s="913"/>
      <c r="D77" s="913"/>
      <c r="E77" s="913"/>
      <c r="F77" s="913"/>
      <c r="G77" s="913"/>
      <c r="H77" s="913"/>
      <c r="I77" s="913"/>
      <c r="J77" s="913"/>
      <c r="K77" s="913"/>
      <c r="L77" s="913"/>
      <c r="M77" s="913"/>
      <c r="N77" s="913"/>
      <c r="O77" s="913"/>
      <c r="P77" s="914"/>
      <c r="Q77" s="916"/>
      <c r="R77" s="917"/>
      <c r="S77" s="917"/>
      <c r="T77" s="917"/>
      <c r="U77" s="872"/>
      <c r="V77" s="918"/>
      <c r="W77" s="917"/>
      <c r="X77" s="917"/>
      <c r="Y77" s="917"/>
      <c r="Z77" s="872"/>
      <c r="AA77" s="918"/>
      <c r="AB77" s="917"/>
      <c r="AC77" s="917"/>
      <c r="AD77" s="917"/>
      <c r="AE77" s="872"/>
      <c r="AF77" s="918"/>
      <c r="AG77" s="917"/>
      <c r="AH77" s="917"/>
      <c r="AI77" s="917"/>
      <c r="AJ77" s="872"/>
      <c r="AK77" s="918"/>
      <c r="AL77" s="917"/>
      <c r="AM77" s="917"/>
      <c r="AN77" s="917"/>
      <c r="AO77" s="872"/>
      <c r="AP77" s="918"/>
      <c r="AQ77" s="917"/>
      <c r="AR77" s="917"/>
      <c r="AS77" s="917"/>
      <c r="AT77" s="872"/>
      <c r="AU77" s="918"/>
      <c r="AV77" s="917"/>
      <c r="AW77" s="917"/>
      <c r="AX77" s="917"/>
      <c r="AY77" s="872"/>
      <c r="AZ77" s="870"/>
      <c r="BA77" s="870"/>
      <c r="BB77" s="870"/>
      <c r="BC77" s="870"/>
      <c r="BD77" s="871"/>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15">
      <c r="A78" s="238">
        <v>11</v>
      </c>
      <c r="B78" s="912"/>
      <c r="C78" s="913"/>
      <c r="D78" s="913"/>
      <c r="E78" s="913"/>
      <c r="F78" s="913"/>
      <c r="G78" s="913"/>
      <c r="H78" s="913"/>
      <c r="I78" s="913"/>
      <c r="J78" s="913"/>
      <c r="K78" s="913"/>
      <c r="L78" s="913"/>
      <c r="M78" s="913"/>
      <c r="N78" s="913"/>
      <c r="O78" s="913"/>
      <c r="P78" s="914"/>
      <c r="Q78" s="915"/>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70"/>
      <c r="BA78" s="870"/>
      <c r="BB78" s="870"/>
      <c r="BC78" s="870"/>
      <c r="BD78" s="871"/>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15">
      <c r="A79" s="238">
        <v>12</v>
      </c>
      <c r="B79" s="912"/>
      <c r="C79" s="913"/>
      <c r="D79" s="913"/>
      <c r="E79" s="913"/>
      <c r="F79" s="913"/>
      <c r="G79" s="913"/>
      <c r="H79" s="913"/>
      <c r="I79" s="913"/>
      <c r="J79" s="913"/>
      <c r="K79" s="913"/>
      <c r="L79" s="913"/>
      <c r="M79" s="913"/>
      <c r="N79" s="913"/>
      <c r="O79" s="913"/>
      <c r="P79" s="914"/>
      <c r="Q79" s="915"/>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70"/>
      <c r="BA79" s="870"/>
      <c r="BB79" s="870"/>
      <c r="BC79" s="870"/>
      <c r="BD79" s="871"/>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15">
      <c r="A80" s="238">
        <v>13</v>
      </c>
      <c r="B80" s="912"/>
      <c r="C80" s="913"/>
      <c r="D80" s="913"/>
      <c r="E80" s="913"/>
      <c r="F80" s="913"/>
      <c r="G80" s="913"/>
      <c r="H80" s="913"/>
      <c r="I80" s="913"/>
      <c r="J80" s="913"/>
      <c r="K80" s="913"/>
      <c r="L80" s="913"/>
      <c r="M80" s="913"/>
      <c r="N80" s="913"/>
      <c r="O80" s="913"/>
      <c r="P80" s="914"/>
      <c r="Q80" s="915"/>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70"/>
      <c r="BA80" s="870"/>
      <c r="BB80" s="870"/>
      <c r="BC80" s="870"/>
      <c r="BD80" s="871"/>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15">
      <c r="A81" s="238">
        <v>14</v>
      </c>
      <c r="B81" s="912"/>
      <c r="C81" s="913"/>
      <c r="D81" s="913"/>
      <c r="E81" s="913"/>
      <c r="F81" s="913"/>
      <c r="G81" s="913"/>
      <c r="H81" s="913"/>
      <c r="I81" s="913"/>
      <c r="J81" s="913"/>
      <c r="K81" s="913"/>
      <c r="L81" s="913"/>
      <c r="M81" s="913"/>
      <c r="N81" s="913"/>
      <c r="O81" s="913"/>
      <c r="P81" s="914"/>
      <c r="Q81" s="915"/>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70"/>
      <c r="BA81" s="870"/>
      <c r="BB81" s="870"/>
      <c r="BC81" s="870"/>
      <c r="BD81" s="871"/>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15">
      <c r="A82" s="238">
        <v>15</v>
      </c>
      <c r="B82" s="912"/>
      <c r="C82" s="913"/>
      <c r="D82" s="913"/>
      <c r="E82" s="913"/>
      <c r="F82" s="913"/>
      <c r="G82" s="913"/>
      <c r="H82" s="913"/>
      <c r="I82" s="913"/>
      <c r="J82" s="913"/>
      <c r="K82" s="913"/>
      <c r="L82" s="913"/>
      <c r="M82" s="913"/>
      <c r="N82" s="913"/>
      <c r="O82" s="913"/>
      <c r="P82" s="914"/>
      <c r="Q82" s="915"/>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70"/>
      <c r="BA82" s="870"/>
      <c r="BB82" s="870"/>
      <c r="BC82" s="870"/>
      <c r="BD82" s="871"/>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15">
      <c r="A83" s="238">
        <v>16</v>
      </c>
      <c r="B83" s="912"/>
      <c r="C83" s="913"/>
      <c r="D83" s="913"/>
      <c r="E83" s="913"/>
      <c r="F83" s="913"/>
      <c r="G83" s="913"/>
      <c r="H83" s="913"/>
      <c r="I83" s="913"/>
      <c r="J83" s="913"/>
      <c r="K83" s="913"/>
      <c r="L83" s="913"/>
      <c r="M83" s="913"/>
      <c r="N83" s="913"/>
      <c r="O83" s="913"/>
      <c r="P83" s="914"/>
      <c r="Q83" s="915"/>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70"/>
      <c r="BA83" s="870"/>
      <c r="BB83" s="870"/>
      <c r="BC83" s="870"/>
      <c r="BD83" s="871"/>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15">
      <c r="A84" s="238">
        <v>17</v>
      </c>
      <c r="B84" s="912"/>
      <c r="C84" s="913"/>
      <c r="D84" s="913"/>
      <c r="E84" s="913"/>
      <c r="F84" s="913"/>
      <c r="G84" s="913"/>
      <c r="H84" s="913"/>
      <c r="I84" s="913"/>
      <c r="J84" s="913"/>
      <c r="K84" s="913"/>
      <c r="L84" s="913"/>
      <c r="M84" s="913"/>
      <c r="N84" s="913"/>
      <c r="O84" s="913"/>
      <c r="P84" s="914"/>
      <c r="Q84" s="915"/>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70"/>
      <c r="BA84" s="870"/>
      <c r="BB84" s="870"/>
      <c r="BC84" s="870"/>
      <c r="BD84" s="871"/>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15">
      <c r="A85" s="238">
        <v>18</v>
      </c>
      <c r="B85" s="912"/>
      <c r="C85" s="913"/>
      <c r="D85" s="913"/>
      <c r="E85" s="913"/>
      <c r="F85" s="913"/>
      <c r="G85" s="913"/>
      <c r="H85" s="913"/>
      <c r="I85" s="913"/>
      <c r="J85" s="913"/>
      <c r="K85" s="913"/>
      <c r="L85" s="913"/>
      <c r="M85" s="913"/>
      <c r="N85" s="913"/>
      <c r="O85" s="913"/>
      <c r="P85" s="914"/>
      <c r="Q85" s="915"/>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70"/>
      <c r="BA85" s="870"/>
      <c r="BB85" s="870"/>
      <c r="BC85" s="870"/>
      <c r="BD85" s="871"/>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15">
      <c r="A86" s="238">
        <v>19</v>
      </c>
      <c r="B86" s="912"/>
      <c r="C86" s="913"/>
      <c r="D86" s="913"/>
      <c r="E86" s="913"/>
      <c r="F86" s="913"/>
      <c r="G86" s="913"/>
      <c r="H86" s="913"/>
      <c r="I86" s="913"/>
      <c r="J86" s="913"/>
      <c r="K86" s="913"/>
      <c r="L86" s="913"/>
      <c r="M86" s="913"/>
      <c r="N86" s="913"/>
      <c r="O86" s="913"/>
      <c r="P86" s="914"/>
      <c r="Q86" s="915"/>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70"/>
      <c r="BA86" s="870"/>
      <c r="BB86" s="870"/>
      <c r="BC86" s="870"/>
      <c r="BD86" s="871"/>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15">
      <c r="A87" s="244">
        <v>20</v>
      </c>
      <c r="B87" s="919"/>
      <c r="C87" s="920"/>
      <c r="D87" s="920"/>
      <c r="E87" s="920"/>
      <c r="F87" s="920"/>
      <c r="G87" s="920"/>
      <c r="H87" s="920"/>
      <c r="I87" s="920"/>
      <c r="J87" s="920"/>
      <c r="K87" s="920"/>
      <c r="L87" s="920"/>
      <c r="M87" s="920"/>
      <c r="N87" s="920"/>
      <c r="O87" s="920"/>
      <c r="P87" s="921"/>
      <c r="Q87" s="922"/>
      <c r="R87" s="923"/>
      <c r="S87" s="923"/>
      <c r="T87" s="923"/>
      <c r="U87" s="923"/>
      <c r="V87" s="923"/>
      <c r="W87" s="923"/>
      <c r="X87" s="923"/>
      <c r="Y87" s="923"/>
      <c r="Z87" s="923"/>
      <c r="AA87" s="923"/>
      <c r="AB87" s="923"/>
      <c r="AC87" s="923"/>
      <c r="AD87" s="923"/>
      <c r="AE87" s="923"/>
      <c r="AF87" s="923"/>
      <c r="AG87" s="923"/>
      <c r="AH87" s="923"/>
      <c r="AI87" s="923"/>
      <c r="AJ87" s="923"/>
      <c r="AK87" s="923"/>
      <c r="AL87" s="923"/>
      <c r="AM87" s="923"/>
      <c r="AN87" s="923"/>
      <c r="AO87" s="923"/>
      <c r="AP87" s="923"/>
      <c r="AQ87" s="923"/>
      <c r="AR87" s="923"/>
      <c r="AS87" s="923"/>
      <c r="AT87" s="923"/>
      <c r="AU87" s="923"/>
      <c r="AV87" s="923"/>
      <c r="AW87" s="923"/>
      <c r="AX87" s="923"/>
      <c r="AY87" s="923"/>
      <c r="AZ87" s="924"/>
      <c r="BA87" s="924"/>
      <c r="BB87" s="924"/>
      <c r="BC87" s="924"/>
      <c r="BD87" s="925"/>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
      <c r="A88" s="240" t="s">
        <v>378</v>
      </c>
      <c r="B88" s="825" t="s">
        <v>406</v>
      </c>
      <c r="C88" s="826"/>
      <c r="D88" s="826"/>
      <c r="E88" s="826"/>
      <c r="F88" s="826"/>
      <c r="G88" s="826"/>
      <c r="H88" s="826"/>
      <c r="I88" s="826"/>
      <c r="J88" s="826"/>
      <c r="K88" s="826"/>
      <c r="L88" s="826"/>
      <c r="M88" s="826"/>
      <c r="N88" s="826"/>
      <c r="O88" s="826"/>
      <c r="P88" s="827"/>
      <c r="Q88" s="879"/>
      <c r="R88" s="880"/>
      <c r="S88" s="880"/>
      <c r="T88" s="880"/>
      <c r="U88" s="880"/>
      <c r="V88" s="880"/>
      <c r="W88" s="880"/>
      <c r="X88" s="880"/>
      <c r="Y88" s="880"/>
      <c r="Z88" s="880"/>
      <c r="AA88" s="880"/>
      <c r="AB88" s="880"/>
      <c r="AC88" s="880"/>
      <c r="AD88" s="880"/>
      <c r="AE88" s="880"/>
      <c r="AF88" s="883"/>
      <c r="AG88" s="883"/>
      <c r="AH88" s="883"/>
      <c r="AI88" s="883"/>
      <c r="AJ88" s="883"/>
      <c r="AK88" s="880"/>
      <c r="AL88" s="880"/>
      <c r="AM88" s="880"/>
      <c r="AN88" s="880"/>
      <c r="AO88" s="880"/>
      <c r="AP88" s="883"/>
      <c r="AQ88" s="883"/>
      <c r="AR88" s="883"/>
      <c r="AS88" s="883"/>
      <c r="AT88" s="883"/>
      <c r="AU88" s="883"/>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407</v>
      </c>
      <c r="BS102" s="826"/>
      <c r="BT102" s="826"/>
      <c r="BU102" s="826"/>
      <c r="BV102" s="826"/>
      <c r="BW102" s="826"/>
      <c r="BX102" s="826"/>
      <c r="BY102" s="826"/>
      <c r="BZ102" s="826"/>
      <c r="CA102" s="826"/>
      <c r="CB102" s="826"/>
      <c r="CC102" s="826"/>
      <c r="CD102" s="826"/>
      <c r="CE102" s="826"/>
      <c r="CF102" s="826"/>
      <c r="CG102" s="827"/>
      <c r="CH102" s="926"/>
      <c r="CI102" s="927"/>
      <c r="CJ102" s="927"/>
      <c r="CK102" s="927"/>
      <c r="CL102" s="928"/>
      <c r="CM102" s="926"/>
      <c r="CN102" s="927"/>
      <c r="CO102" s="927"/>
      <c r="CP102" s="927"/>
      <c r="CQ102" s="928"/>
      <c r="CR102" s="929"/>
      <c r="CS102" s="891"/>
      <c r="CT102" s="891"/>
      <c r="CU102" s="891"/>
      <c r="CV102" s="930"/>
      <c r="CW102" s="929"/>
      <c r="CX102" s="891"/>
      <c r="CY102" s="891"/>
      <c r="CZ102" s="891"/>
      <c r="DA102" s="930"/>
      <c r="DB102" s="929"/>
      <c r="DC102" s="891"/>
      <c r="DD102" s="891"/>
      <c r="DE102" s="891"/>
      <c r="DF102" s="930"/>
      <c r="DG102" s="929"/>
      <c r="DH102" s="891"/>
      <c r="DI102" s="891"/>
      <c r="DJ102" s="891"/>
      <c r="DK102" s="930"/>
      <c r="DL102" s="929"/>
      <c r="DM102" s="891"/>
      <c r="DN102" s="891"/>
      <c r="DO102" s="891"/>
      <c r="DP102" s="930"/>
      <c r="DQ102" s="929"/>
      <c r="DR102" s="891"/>
      <c r="DS102" s="891"/>
      <c r="DT102" s="891"/>
      <c r="DU102" s="930"/>
      <c r="DV102" s="825"/>
      <c r="DW102" s="826"/>
      <c r="DX102" s="826"/>
      <c r="DY102" s="826"/>
      <c r="DZ102" s="953"/>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4" t="s">
        <v>408</v>
      </c>
      <c r="BR103" s="954"/>
      <c r="BS103" s="954"/>
      <c r="BT103" s="954"/>
      <c r="BU103" s="954"/>
      <c r="BV103" s="954"/>
      <c r="BW103" s="954"/>
      <c r="BX103" s="954"/>
      <c r="BY103" s="954"/>
      <c r="BZ103" s="954"/>
      <c r="CA103" s="954"/>
      <c r="CB103" s="954"/>
      <c r="CC103" s="954"/>
      <c r="CD103" s="954"/>
      <c r="CE103" s="954"/>
      <c r="CF103" s="954"/>
      <c r="CG103" s="954"/>
      <c r="CH103" s="954"/>
      <c r="CI103" s="954"/>
      <c r="CJ103" s="954"/>
      <c r="CK103" s="954"/>
      <c r="CL103" s="954"/>
      <c r="CM103" s="954"/>
      <c r="CN103" s="954"/>
      <c r="CO103" s="954"/>
      <c r="CP103" s="954"/>
      <c r="CQ103" s="954"/>
      <c r="CR103" s="954"/>
      <c r="CS103" s="954"/>
      <c r="CT103" s="954"/>
      <c r="CU103" s="954"/>
      <c r="CV103" s="954"/>
      <c r="CW103" s="954"/>
      <c r="CX103" s="954"/>
      <c r="CY103" s="954"/>
      <c r="CZ103" s="954"/>
      <c r="DA103" s="954"/>
      <c r="DB103" s="954"/>
      <c r="DC103" s="954"/>
      <c r="DD103" s="954"/>
      <c r="DE103" s="954"/>
      <c r="DF103" s="954"/>
      <c r="DG103" s="954"/>
      <c r="DH103" s="954"/>
      <c r="DI103" s="954"/>
      <c r="DJ103" s="954"/>
      <c r="DK103" s="954"/>
      <c r="DL103" s="954"/>
      <c r="DM103" s="954"/>
      <c r="DN103" s="954"/>
      <c r="DO103" s="954"/>
      <c r="DP103" s="954"/>
      <c r="DQ103" s="954"/>
      <c r="DR103" s="954"/>
      <c r="DS103" s="954"/>
      <c r="DT103" s="954"/>
      <c r="DU103" s="954"/>
      <c r="DV103" s="954"/>
      <c r="DW103" s="954"/>
      <c r="DX103" s="954"/>
      <c r="DY103" s="954"/>
      <c r="DZ103" s="954"/>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5" t="s">
        <v>409</v>
      </c>
      <c r="BR104" s="955"/>
      <c r="BS104" s="955"/>
      <c r="BT104" s="955"/>
      <c r="BU104" s="955"/>
      <c r="BV104" s="955"/>
      <c r="BW104" s="955"/>
      <c r="BX104" s="955"/>
      <c r="BY104" s="955"/>
      <c r="BZ104" s="955"/>
      <c r="CA104" s="955"/>
      <c r="CB104" s="955"/>
      <c r="CC104" s="955"/>
      <c r="CD104" s="955"/>
      <c r="CE104" s="955"/>
      <c r="CF104" s="955"/>
      <c r="CG104" s="955"/>
      <c r="CH104" s="955"/>
      <c r="CI104" s="955"/>
      <c r="CJ104" s="955"/>
      <c r="CK104" s="955"/>
      <c r="CL104" s="955"/>
      <c r="CM104" s="955"/>
      <c r="CN104" s="955"/>
      <c r="CO104" s="955"/>
      <c r="CP104" s="955"/>
      <c r="CQ104" s="955"/>
      <c r="CR104" s="955"/>
      <c r="CS104" s="955"/>
      <c r="CT104" s="955"/>
      <c r="CU104" s="955"/>
      <c r="CV104" s="955"/>
      <c r="CW104" s="955"/>
      <c r="CX104" s="955"/>
      <c r="CY104" s="955"/>
      <c r="CZ104" s="955"/>
      <c r="DA104" s="955"/>
      <c r="DB104" s="955"/>
      <c r="DC104" s="955"/>
      <c r="DD104" s="955"/>
      <c r="DE104" s="955"/>
      <c r="DF104" s="955"/>
      <c r="DG104" s="955"/>
      <c r="DH104" s="955"/>
      <c r="DI104" s="955"/>
      <c r="DJ104" s="955"/>
      <c r="DK104" s="955"/>
      <c r="DL104" s="955"/>
      <c r="DM104" s="955"/>
      <c r="DN104" s="955"/>
      <c r="DO104" s="955"/>
      <c r="DP104" s="955"/>
      <c r="DQ104" s="955"/>
      <c r="DR104" s="955"/>
      <c r="DS104" s="955"/>
      <c r="DT104" s="955"/>
      <c r="DU104" s="955"/>
      <c r="DV104" s="955"/>
      <c r="DW104" s="955"/>
      <c r="DX104" s="955"/>
      <c r="DY104" s="955"/>
      <c r="DZ104" s="955"/>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6" t="s">
        <v>412</v>
      </c>
      <c r="B108" s="957"/>
      <c r="C108" s="957"/>
      <c r="D108" s="957"/>
      <c r="E108" s="957"/>
      <c r="F108" s="957"/>
      <c r="G108" s="957"/>
      <c r="H108" s="957"/>
      <c r="I108" s="957"/>
      <c r="J108" s="957"/>
      <c r="K108" s="957"/>
      <c r="L108" s="957"/>
      <c r="M108" s="957"/>
      <c r="N108" s="957"/>
      <c r="O108" s="957"/>
      <c r="P108" s="957"/>
      <c r="Q108" s="957"/>
      <c r="R108" s="957"/>
      <c r="S108" s="957"/>
      <c r="T108" s="957"/>
      <c r="U108" s="957"/>
      <c r="V108" s="957"/>
      <c r="W108" s="957"/>
      <c r="X108" s="957"/>
      <c r="Y108" s="957"/>
      <c r="Z108" s="957"/>
      <c r="AA108" s="957"/>
      <c r="AB108" s="957"/>
      <c r="AC108" s="957"/>
      <c r="AD108" s="957"/>
      <c r="AE108" s="957"/>
      <c r="AF108" s="957"/>
      <c r="AG108" s="957"/>
      <c r="AH108" s="957"/>
      <c r="AI108" s="957"/>
      <c r="AJ108" s="957"/>
      <c r="AK108" s="957"/>
      <c r="AL108" s="957"/>
      <c r="AM108" s="957"/>
      <c r="AN108" s="957"/>
      <c r="AO108" s="957"/>
      <c r="AP108" s="957"/>
      <c r="AQ108" s="957"/>
      <c r="AR108" s="957"/>
      <c r="AS108" s="957"/>
      <c r="AT108" s="958"/>
      <c r="AU108" s="956" t="s">
        <v>413</v>
      </c>
      <c r="AV108" s="957"/>
      <c r="AW108" s="957"/>
      <c r="AX108" s="957"/>
      <c r="AY108" s="957"/>
      <c r="AZ108" s="957"/>
      <c r="BA108" s="957"/>
      <c r="BB108" s="957"/>
      <c r="BC108" s="957"/>
      <c r="BD108" s="957"/>
      <c r="BE108" s="957"/>
      <c r="BF108" s="957"/>
      <c r="BG108" s="957"/>
      <c r="BH108" s="957"/>
      <c r="BI108" s="957"/>
      <c r="BJ108" s="957"/>
      <c r="BK108" s="957"/>
      <c r="BL108" s="957"/>
      <c r="BM108" s="957"/>
      <c r="BN108" s="957"/>
      <c r="BO108" s="957"/>
      <c r="BP108" s="957"/>
      <c r="BQ108" s="957"/>
      <c r="BR108" s="957"/>
      <c r="BS108" s="957"/>
      <c r="BT108" s="957"/>
      <c r="BU108" s="957"/>
      <c r="BV108" s="957"/>
      <c r="BW108" s="957"/>
      <c r="BX108" s="957"/>
      <c r="BY108" s="957"/>
      <c r="BZ108" s="957"/>
      <c r="CA108" s="957"/>
      <c r="CB108" s="957"/>
      <c r="CC108" s="957"/>
      <c r="CD108" s="957"/>
      <c r="CE108" s="957"/>
      <c r="CF108" s="957"/>
      <c r="CG108" s="957"/>
      <c r="CH108" s="957"/>
      <c r="CI108" s="957"/>
      <c r="CJ108" s="957"/>
      <c r="CK108" s="957"/>
      <c r="CL108" s="957"/>
      <c r="CM108" s="957"/>
      <c r="CN108" s="957"/>
      <c r="CO108" s="957"/>
      <c r="CP108" s="957"/>
      <c r="CQ108" s="957"/>
      <c r="CR108" s="957"/>
      <c r="CS108" s="957"/>
      <c r="CT108" s="957"/>
      <c r="CU108" s="957"/>
      <c r="CV108" s="957"/>
      <c r="CW108" s="957"/>
      <c r="CX108" s="957"/>
      <c r="CY108" s="957"/>
      <c r="CZ108" s="957"/>
      <c r="DA108" s="957"/>
      <c r="DB108" s="957"/>
      <c r="DC108" s="957"/>
      <c r="DD108" s="957"/>
      <c r="DE108" s="957"/>
      <c r="DF108" s="957"/>
      <c r="DG108" s="957"/>
      <c r="DH108" s="957"/>
      <c r="DI108" s="957"/>
      <c r="DJ108" s="957"/>
      <c r="DK108" s="957"/>
      <c r="DL108" s="957"/>
      <c r="DM108" s="957"/>
      <c r="DN108" s="957"/>
      <c r="DO108" s="957"/>
      <c r="DP108" s="957"/>
      <c r="DQ108" s="957"/>
      <c r="DR108" s="957"/>
      <c r="DS108" s="957"/>
      <c r="DT108" s="957"/>
      <c r="DU108" s="957"/>
      <c r="DV108" s="957"/>
      <c r="DW108" s="957"/>
      <c r="DX108" s="957"/>
      <c r="DY108" s="957"/>
      <c r="DZ108" s="958"/>
    </row>
    <row r="109" spans="1:131" s="230" customFormat="1" ht="26.25" customHeight="1" x14ac:dyDescent="0.15">
      <c r="A109" s="95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1" t="s">
        <v>415</v>
      </c>
      <c r="AB109" s="932"/>
      <c r="AC109" s="932"/>
      <c r="AD109" s="932"/>
      <c r="AE109" s="933"/>
      <c r="AF109" s="931" t="s">
        <v>416</v>
      </c>
      <c r="AG109" s="932"/>
      <c r="AH109" s="932"/>
      <c r="AI109" s="932"/>
      <c r="AJ109" s="933"/>
      <c r="AK109" s="931" t="s">
        <v>295</v>
      </c>
      <c r="AL109" s="932"/>
      <c r="AM109" s="932"/>
      <c r="AN109" s="932"/>
      <c r="AO109" s="933"/>
      <c r="AP109" s="931" t="s">
        <v>417</v>
      </c>
      <c r="AQ109" s="932"/>
      <c r="AR109" s="932"/>
      <c r="AS109" s="932"/>
      <c r="AT109" s="934"/>
      <c r="AU109" s="95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1" t="s">
        <v>415</v>
      </c>
      <c r="BR109" s="932"/>
      <c r="BS109" s="932"/>
      <c r="BT109" s="932"/>
      <c r="BU109" s="933"/>
      <c r="BV109" s="931" t="s">
        <v>416</v>
      </c>
      <c r="BW109" s="932"/>
      <c r="BX109" s="932"/>
      <c r="BY109" s="932"/>
      <c r="BZ109" s="933"/>
      <c r="CA109" s="931" t="s">
        <v>295</v>
      </c>
      <c r="CB109" s="932"/>
      <c r="CC109" s="932"/>
      <c r="CD109" s="932"/>
      <c r="CE109" s="933"/>
      <c r="CF109" s="952" t="s">
        <v>417</v>
      </c>
      <c r="CG109" s="952"/>
      <c r="CH109" s="952"/>
      <c r="CI109" s="952"/>
      <c r="CJ109" s="952"/>
      <c r="CK109" s="931"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1" t="s">
        <v>415</v>
      </c>
      <c r="DH109" s="932"/>
      <c r="DI109" s="932"/>
      <c r="DJ109" s="932"/>
      <c r="DK109" s="933"/>
      <c r="DL109" s="931" t="s">
        <v>416</v>
      </c>
      <c r="DM109" s="932"/>
      <c r="DN109" s="932"/>
      <c r="DO109" s="932"/>
      <c r="DP109" s="933"/>
      <c r="DQ109" s="931" t="s">
        <v>295</v>
      </c>
      <c r="DR109" s="932"/>
      <c r="DS109" s="932"/>
      <c r="DT109" s="932"/>
      <c r="DU109" s="933"/>
      <c r="DV109" s="931" t="s">
        <v>417</v>
      </c>
      <c r="DW109" s="932"/>
      <c r="DX109" s="932"/>
      <c r="DY109" s="932"/>
      <c r="DZ109" s="934"/>
    </row>
    <row r="110" spans="1:131" s="230" customFormat="1" ht="26.25" customHeight="1" x14ac:dyDescent="0.15">
      <c r="A110" s="935" t="s">
        <v>419</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1146810</v>
      </c>
      <c r="AB110" s="939"/>
      <c r="AC110" s="939"/>
      <c r="AD110" s="939"/>
      <c r="AE110" s="940"/>
      <c r="AF110" s="941">
        <v>1148877</v>
      </c>
      <c r="AG110" s="939"/>
      <c r="AH110" s="939"/>
      <c r="AI110" s="939"/>
      <c r="AJ110" s="940"/>
      <c r="AK110" s="941">
        <v>1090483</v>
      </c>
      <c r="AL110" s="939"/>
      <c r="AM110" s="939"/>
      <c r="AN110" s="939"/>
      <c r="AO110" s="940"/>
      <c r="AP110" s="942">
        <v>22.6</v>
      </c>
      <c r="AQ110" s="943"/>
      <c r="AR110" s="943"/>
      <c r="AS110" s="943"/>
      <c r="AT110" s="944"/>
      <c r="AU110" s="945" t="s">
        <v>69</v>
      </c>
      <c r="AV110" s="946"/>
      <c r="AW110" s="946"/>
      <c r="AX110" s="946"/>
      <c r="AY110" s="946"/>
      <c r="AZ110" s="968" t="s">
        <v>420</v>
      </c>
      <c r="BA110" s="936"/>
      <c r="BB110" s="936"/>
      <c r="BC110" s="936"/>
      <c r="BD110" s="936"/>
      <c r="BE110" s="936"/>
      <c r="BF110" s="936"/>
      <c r="BG110" s="936"/>
      <c r="BH110" s="936"/>
      <c r="BI110" s="936"/>
      <c r="BJ110" s="936"/>
      <c r="BK110" s="936"/>
      <c r="BL110" s="936"/>
      <c r="BM110" s="936"/>
      <c r="BN110" s="936"/>
      <c r="BO110" s="936"/>
      <c r="BP110" s="937"/>
      <c r="BQ110" s="969">
        <v>8325092</v>
      </c>
      <c r="BR110" s="970"/>
      <c r="BS110" s="970"/>
      <c r="BT110" s="970"/>
      <c r="BU110" s="970"/>
      <c r="BV110" s="970">
        <v>7886177</v>
      </c>
      <c r="BW110" s="970"/>
      <c r="BX110" s="970"/>
      <c r="BY110" s="970"/>
      <c r="BZ110" s="970"/>
      <c r="CA110" s="970">
        <v>7446243</v>
      </c>
      <c r="CB110" s="970"/>
      <c r="CC110" s="970"/>
      <c r="CD110" s="970"/>
      <c r="CE110" s="970"/>
      <c r="CF110" s="983">
        <v>154.19999999999999</v>
      </c>
      <c r="CG110" s="984"/>
      <c r="CH110" s="984"/>
      <c r="CI110" s="984"/>
      <c r="CJ110" s="984"/>
      <c r="CK110" s="985" t="s">
        <v>421</v>
      </c>
      <c r="CL110" s="986"/>
      <c r="CM110" s="968" t="s">
        <v>422</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69" t="s">
        <v>122</v>
      </c>
      <c r="DH110" s="970"/>
      <c r="DI110" s="970"/>
      <c r="DJ110" s="970"/>
      <c r="DK110" s="970"/>
      <c r="DL110" s="970" t="s">
        <v>122</v>
      </c>
      <c r="DM110" s="970"/>
      <c r="DN110" s="970"/>
      <c r="DO110" s="970"/>
      <c r="DP110" s="970"/>
      <c r="DQ110" s="970" t="s">
        <v>122</v>
      </c>
      <c r="DR110" s="970"/>
      <c r="DS110" s="970"/>
      <c r="DT110" s="970"/>
      <c r="DU110" s="970"/>
      <c r="DV110" s="971" t="s">
        <v>122</v>
      </c>
      <c r="DW110" s="971"/>
      <c r="DX110" s="971"/>
      <c r="DY110" s="971"/>
      <c r="DZ110" s="972"/>
    </row>
    <row r="111" spans="1:131" s="230" customFormat="1" ht="26.25" customHeight="1" x14ac:dyDescent="0.15">
      <c r="A111" s="973" t="s">
        <v>423</v>
      </c>
      <c r="B111" s="974"/>
      <c r="C111" s="974"/>
      <c r="D111" s="974"/>
      <c r="E111" s="974"/>
      <c r="F111" s="974"/>
      <c r="G111" s="974"/>
      <c r="H111" s="974"/>
      <c r="I111" s="974"/>
      <c r="J111" s="974"/>
      <c r="K111" s="974"/>
      <c r="L111" s="974"/>
      <c r="M111" s="974"/>
      <c r="N111" s="974"/>
      <c r="O111" s="974"/>
      <c r="P111" s="974"/>
      <c r="Q111" s="974"/>
      <c r="R111" s="974"/>
      <c r="S111" s="974"/>
      <c r="T111" s="974"/>
      <c r="U111" s="974"/>
      <c r="V111" s="974"/>
      <c r="W111" s="974"/>
      <c r="X111" s="974"/>
      <c r="Y111" s="974"/>
      <c r="Z111" s="975"/>
      <c r="AA111" s="976" t="s">
        <v>122</v>
      </c>
      <c r="AB111" s="977"/>
      <c r="AC111" s="977"/>
      <c r="AD111" s="977"/>
      <c r="AE111" s="978"/>
      <c r="AF111" s="979" t="s">
        <v>122</v>
      </c>
      <c r="AG111" s="977"/>
      <c r="AH111" s="977"/>
      <c r="AI111" s="977"/>
      <c r="AJ111" s="978"/>
      <c r="AK111" s="979" t="s">
        <v>122</v>
      </c>
      <c r="AL111" s="977"/>
      <c r="AM111" s="977"/>
      <c r="AN111" s="977"/>
      <c r="AO111" s="978"/>
      <c r="AP111" s="980" t="s">
        <v>122</v>
      </c>
      <c r="AQ111" s="981"/>
      <c r="AR111" s="981"/>
      <c r="AS111" s="981"/>
      <c r="AT111" s="982"/>
      <c r="AU111" s="947"/>
      <c r="AV111" s="948"/>
      <c r="AW111" s="948"/>
      <c r="AX111" s="948"/>
      <c r="AY111" s="948"/>
      <c r="AZ111" s="961" t="s">
        <v>424</v>
      </c>
      <c r="BA111" s="962"/>
      <c r="BB111" s="962"/>
      <c r="BC111" s="962"/>
      <c r="BD111" s="962"/>
      <c r="BE111" s="962"/>
      <c r="BF111" s="962"/>
      <c r="BG111" s="962"/>
      <c r="BH111" s="962"/>
      <c r="BI111" s="962"/>
      <c r="BJ111" s="962"/>
      <c r="BK111" s="962"/>
      <c r="BL111" s="962"/>
      <c r="BM111" s="962"/>
      <c r="BN111" s="962"/>
      <c r="BO111" s="962"/>
      <c r="BP111" s="963"/>
      <c r="BQ111" s="964">
        <v>6044</v>
      </c>
      <c r="BR111" s="965"/>
      <c r="BS111" s="965"/>
      <c r="BT111" s="965"/>
      <c r="BU111" s="965"/>
      <c r="BV111" s="965">
        <v>2991</v>
      </c>
      <c r="BW111" s="965"/>
      <c r="BX111" s="965"/>
      <c r="BY111" s="965"/>
      <c r="BZ111" s="965"/>
      <c r="CA111" s="965">
        <v>967</v>
      </c>
      <c r="CB111" s="965"/>
      <c r="CC111" s="965"/>
      <c r="CD111" s="965"/>
      <c r="CE111" s="965"/>
      <c r="CF111" s="959">
        <v>0</v>
      </c>
      <c r="CG111" s="960"/>
      <c r="CH111" s="960"/>
      <c r="CI111" s="960"/>
      <c r="CJ111" s="960"/>
      <c r="CK111" s="987"/>
      <c r="CL111" s="988"/>
      <c r="CM111" s="961" t="s">
        <v>425</v>
      </c>
      <c r="CN111" s="962"/>
      <c r="CO111" s="962"/>
      <c r="CP111" s="962"/>
      <c r="CQ111" s="962"/>
      <c r="CR111" s="962"/>
      <c r="CS111" s="962"/>
      <c r="CT111" s="962"/>
      <c r="CU111" s="962"/>
      <c r="CV111" s="962"/>
      <c r="CW111" s="962"/>
      <c r="CX111" s="962"/>
      <c r="CY111" s="962"/>
      <c r="CZ111" s="962"/>
      <c r="DA111" s="962"/>
      <c r="DB111" s="962"/>
      <c r="DC111" s="962"/>
      <c r="DD111" s="962"/>
      <c r="DE111" s="962"/>
      <c r="DF111" s="963"/>
      <c r="DG111" s="964" t="s">
        <v>122</v>
      </c>
      <c r="DH111" s="965"/>
      <c r="DI111" s="965"/>
      <c r="DJ111" s="965"/>
      <c r="DK111" s="965"/>
      <c r="DL111" s="965" t="s">
        <v>122</v>
      </c>
      <c r="DM111" s="965"/>
      <c r="DN111" s="965"/>
      <c r="DO111" s="965"/>
      <c r="DP111" s="965"/>
      <c r="DQ111" s="965" t="s">
        <v>122</v>
      </c>
      <c r="DR111" s="965"/>
      <c r="DS111" s="965"/>
      <c r="DT111" s="965"/>
      <c r="DU111" s="965"/>
      <c r="DV111" s="966" t="s">
        <v>122</v>
      </c>
      <c r="DW111" s="966"/>
      <c r="DX111" s="966"/>
      <c r="DY111" s="966"/>
      <c r="DZ111" s="967"/>
    </row>
    <row r="112" spans="1:131" s="230" customFormat="1" ht="26.25" customHeight="1" x14ac:dyDescent="0.15">
      <c r="A112" s="991" t="s">
        <v>426</v>
      </c>
      <c r="B112" s="992"/>
      <c r="C112" s="962" t="s">
        <v>427</v>
      </c>
      <c r="D112" s="962"/>
      <c r="E112" s="962"/>
      <c r="F112" s="962"/>
      <c r="G112" s="962"/>
      <c r="H112" s="962"/>
      <c r="I112" s="962"/>
      <c r="J112" s="962"/>
      <c r="K112" s="962"/>
      <c r="L112" s="962"/>
      <c r="M112" s="962"/>
      <c r="N112" s="962"/>
      <c r="O112" s="962"/>
      <c r="P112" s="962"/>
      <c r="Q112" s="962"/>
      <c r="R112" s="962"/>
      <c r="S112" s="962"/>
      <c r="T112" s="962"/>
      <c r="U112" s="962"/>
      <c r="V112" s="962"/>
      <c r="W112" s="962"/>
      <c r="X112" s="962"/>
      <c r="Y112" s="962"/>
      <c r="Z112" s="963"/>
      <c r="AA112" s="997" t="s">
        <v>122</v>
      </c>
      <c r="AB112" s="998"/>
      <c r="AC112" s="998"/>
      <c r="AD112" s="998"/>
      <c r="AE112" s="999"/>
      <c r="AF112" s="1000" t="s">
        <v>122</v>
      </c>
      <c r="AG112" s="998"/>
      <c r="AH112" s="998"/>
      <c r="AI112" s="998"/>
      <c r="AJ112" s="999"/>
      <c r="AK112" s="1000" t="s">
        <v>122</v>
      </c>
      <c r="AL112" s="998"/>
      <c r="AM112" s="998"/>
      <c r="AN112" s="998"/>
      <c r="AO112" s="999"/>
      <c r="AP112" s="1001" t="s">
        <v>122</v>
      </c>
      <c r="AQ112" s="1002"/>
      <c r="AR112" s="1002"/>
      <c r="AS112" s="1002"/>
      <c r="AT112" s="1003"/>
      <c r="AU112" s="947"/>
      <c r="AV112" s="948"/>
      <c r="AW112" s="948"/>
      <c r="AX112" s="948"/>
      <c r="AY112" s="948"/>
      <c r="AZ112" s="961" t="s">
        <v>428</v>
      </c>
      <c r="BA112" s="962"/>
      <c r="BB112" s="962"/>
      <c r="BC112" s="962"/>
      <c r="BD112" s="962"/>
      <c r="BE112" s="962"/>
      <c r="BF112" s="962"/>
      <c r="BG112" s="962"/>
      <c r="BH112" s="962"/>
      <c r="BI112" s="962"/>
      <c r="BJ112" s="962"/>
      <c r="BK112" s="962"/>
      <c r="BL112" s="962"/>
      <c r="BM112" s="962"/>
      <c r="BN112" s="962"/>
      <c r="BO112" s="962"/>
      <c r="BP112" s="963"/>
      <c r="BQ112" s="964">
        <v>2128391</v>
      </c>
      <c r="BR112" s="965"/>
      <c r="BS112" s="965"/>
      <c r="BT112" s="965"/>
      <c r="BU112" s="965"/>
      <c r="BV112" s="965">
        <v>1915367</v>
      </c>
      <c r="BW112" s="965"/>
      <c r="BX112" s="965"/>
      <c r="BY112" s="965"/>
      <c r="BZ112" s="965"/>
      <c r="CA112" s="965">
        <v>1727315</v>
      </c>
      <c r="CB112" s="965"/>
      <c r="CC112" s="965"/>
      <c r="CD112" s="965"/>
      <c r="CE112" s="965"/>
      <c r="CF112" s="959">
        <v>35.799999999999997</v>
      </c>
      <c r="CG112" s="960"/>
      <c r="CH112" s="960"/>
      <c r="CI112" s="960"/>
      <c r="CJ112" s="960"/>
      <c r="CK112" s="987"/>
      <c r="CL112" s="988"/>
      <c r="CM112" s="961" t="s">
        <v>429</v>
      </c>
      <c r="CN112" s="962"/>
      <c r="CO112" s="962"/>
      <c r="CP112" s="962"/>
      <c r="CQ112" s="962"/>
      <c r="CR112" s="962"/>
      <c r="CS112" s="962"/>
      <c r="CT112" s="962"/>
      <c r="CU112" s="962"/>
      <c r="CV112" s="962"/>
      <c r="CW112" s="962"/>
      <c r="CX112" s="962"/>
      <c r="CY112" s="962"/>
      <c r="CZ112" s="962"/>
      <c r="DA112" s="962"/>
      <c r="DB112" s="962"/>
      <c r="DC112" s="962"/>
      <c r="DD112" s="962"/>
      <c r="DE112" s="962"/>
      <c r="DF112" s="963"/>
      <c r="DG112" s="964" t="s">
        <v>122</v>
      </c>
      <c r="DH112" s="965"/>
      <c r="DI112" s="965"/>
      <c r="DJ112" s="965"/>
      <c r="DK112" s="965"/>
      <c r="DL112" s="965" t="s">
        <v>122</v>
      </c>
      <c r="DM112" s="965"/>
      <c r="DN112" s="965"/>
      <c r="DO112" s="965"/>
      <c r="DP112" s="965"/>
      <c r="DQ112" s="965" t="s">
        <v>122</v>
      </c>
      <c r="DR112" s="965"/>
      <c r="DS112" s="965"/>
      <c r="DT112" s="965"/>
      <c r="DU112" s="965"/>
      <c r="DV112" s="966" t="s">
        <v>122</v>
      </c>
      <c r="DW112" s="966"/>
      <c r="DX112" s="966"/>
      <c r="DY112" s="966"/>
      <c r="DZ112" s="967"/>
    </row>
    <row r="113" spans="1:130" s="230" customFormat="1" ht="26.25" customHeight="1" x14ac:dyDescent="0.15">
      <c r="A113" s="993"/>
      <c r="B113" s="994"/>
      <c r="C113" s="962" t="s">
        <v>430</v>
      </c>
      <c r="D113" s="962"/>
      <c r="E113" s="962"/>
      <c r="F113" s="962"/>
      <c r="G113" s="962"/>
      <c r="H113" s="962"/>
      <c r="I113" s="962"/>
      <c r="J113" s="962"/>
      <c r="K113" s="962"/>
      <c r="L113" s="962"/>
      <c r="M113" s="962"/>
      <c r="N113" s="962"/>
      <c r="O113" s="962"/>
      <c r="P113" s="962"/>
      <c r="Q113" s="962"/>
      <c r="R113" s="962"/>
      <c r="S113" s="962"/>
      <c r="T113" s="962"/>
      <c r="U113" s="962"/>
      <c r="V113" s="962"/>
      <c r="W113" s="962"/>
      <c r="X113" s="962"/>
      <c r="Y113" s="962"/>
      <c r="Z113" s="963"/>
      <c r="AA113" s="976">
        <v>292032</v>
      </c>
      <c r="AB113" s="977"/>
      <c r="AC113" s="977"/>
      <c r="AD113" s="977"/>
      <c r="AE113" s="978"/>
      <c r="AF113" s="979">
        <v>277882</v>
      </c>
      <c r="AG113" s="977"/>
      <c r="AH113" s="977"/>
      <c r="AI113" s="977"/>
      <c r="AJ113" s="978"/>
      <c r="AK113" s="979">
        <v>289296</v>
      </c>
      <c r="AL113" s="977"/>
      <c r="AM113" s="977"/>
      <c r="AN113" s="977"/>
      <c r="AO113" s="978"/>
      <c r="AP113" s="980">
        <v>6</v>
      </c>
      <c r="AQ113" s="981"/>
      <c r="AR113" s="981"/>
      <c r="AS113" s="981"/>
      <c r="AT113" s="982"/>
      <c r="AU113" s="947"/>
      <c r="AV113" s="948"/>
      <c r="AW113" s="948"/>
      <c r="AX113" s="948"/>
      <c r="AY113" s="948"/>
      <c r="AZ113" s="961" t="s">
        <v>431</v>
      </c>
      <c r="BA113" s="962"/>
      <c r="BB113" s="962"/>
      <c r="BC113" s="962"/>
      <c r="BD113" s="962"/>
      <c r="BE113" s="962"/>
      <c r="BF113" s="962"/>
      <c r="BG113" s="962"/>
      <c r="BH113" s="962"/>
      <c r="BI113" s="962"/>
      <c r="BJ113" s="962"/>
      <c r="BK113" s="962"/>
      <c r="BL113" s="962"/>
      <c r="BM113" s="962"/>
      <c r="BN113" s="962"/>
      <c r="BO113" s="962"/>
      <c r="BP113" s="963"/>
      <c r="BQ113" s="964">
        <v>74023</v>
      </c>
      <c r="BR113" s="965"/>
      <c r="BS113" s="965"/>
      <c r="BT113" s="965"/>
      <c r="BU113" s="965"/>
      <c r="BV113" s="965">
        <v>80718</v>
      </c>
      <c r="BW113" s="965"/>
      <c r="BX113" s="965"/>
      <c r="BY113" s="965"/>
      <c r="BZ113" s="965"/>
      <c r="CA113" s="965">
        <v>154049</v>
      </c>
      <c r="CB113" s="965"/>
      <c r="CC113" s="965"/>
      <c r="CD113" s="965"/>
      <c r="CE113" s="965"/>
      <c r="CF113" s="959">
        <v>3.2</v>
      </c>
      <c r="CG113" s="960"/>
      <c r="CH113" s="960"/>
      <c r="CI113" s="960"/>
      <c r="CJ113" s="960"/>
      <c r="CK113" s="987"/>
      <c r="CL113" s="988"/>
      <c r="CM113" s="961" t="s">
        <v>432</v>
      </c>
      <c r="CN113" s="962"/>
      <c r="CO113" s="962"/>
      <c r="CP113" s="962"/>
      <c r="CQ113" s="962"/>
      <c r="CR113" s="962"/>
      <c r="CS113" s="962"/>
      <c r="CT113" s="962"/>
      <c r="CU113" s="962"/>
      <c r="CV113" s="962"/>
      <c r="CW113" s="962"/>
      <c r="CX113" s="962"/>
      <c r="CY113" s="962"/>
      <c r="CZ113" s="962"/>
      <c r="DA113" s="962"/>
      <c r="DB113" s="962"/>
      <c r="DC113" s="962"/>
      <c r="DD113" s="962"/>
      <c r="DE113" s="962"/>
      <c r="DF113" s="963"/>
      <c r="DG113" s="997" t="s">
        <v>122</v>
      </c>
      <c r="DH113" s="998"/>
      <c r="DI113" s="998"/>
      <c r="DJ113" s="998"/>
      <c r="DK113" s="999"/>
      <c r="DL113" s="1000" t="s">
        <v>122</v>
      </c>
      <c r="DM113" s="998"/>
      <c r="DN113" s="998"/>
      <c r="DO113" s="998"/>
      <c r="DP113" s="999"/>
      <c r="DQ113" s="1000" t="s">
        <v>122</v>
      </c>
      <c r="DR113" s="998"/>
      <c r="DS113" s="998"/>
      <c r="DT113" s="998"/>
      <c r="DU113" s="999"/>
      <c r="DV113" s="1001" t="s">
        <v>122</v>
      </c>
      <c r="DW113" s="1002"/>
      <c r="DX113" s="1002"/>
      <c r="DY113" s="1002"/>
      <c r="DZ113" s="1003"/>
    </row>
    <row r="114" spans="1:130" s="230" customFormat="1" ht="26.25" customHeight="1" x14ac:dyDescent="0.15">
      <c r="A114" s="993"/>
      <c r="B114" s="994"/>
      <c r="C114" s="962" t="s">
        <v>433</v>
      </c>
      <c r="D114" s="962"/>
      <c r="E114" s="962"/>
      <c r="F114" s="962"/>
      <c r="G114" s="962"/>
      <c r="H114" s="962"/>
      <c r="I114" s="962"/>
      <c r="J114" s="962"/>
      <c r="K114" s="962"/>
      <c r="L114" s="962"/>
      <c r="M114" s="962"/>
      <c r="N114" s="962"/>
      <c r="O114" s="962"/>
      <c r="P114" s="962"/>
      <c r="Q114" s="962"/>
      <c r="R114" s="962"/>
      <c r="S114" s="962"/>
      <c r="T114" s="962"/>
      <c r="U114" s="962"/>
      <c r="V114" s="962"/>
      <c r="W114" s="962"/>
      <c r="X114" s="962"/>
      <c r="Y114" s="962"/>
      <c r="Z114" s="963"/>
      <c r="AA114" s="997">
        <v>7796</v>
      </c>
      <c r="AB114" s="998"/>
      <c r="AC114" s="998"/>
      <c r="AD114" s="998"/>
      <c r="AE114" s="999"/>
      <c r="AF114" s="1000">
        <v>12650</v>
      </c>
      <c r="AG114" s="998"/>
      <c r="AH114" s="998"/>
      <c r="AI114" s="998"/>
      <c r="AJ114" s="999"/>
      <c r="AK114" s="1000">
        <v>18659</v>
      </c>
      <c r="AL114" s="998"/>
      <c r="AM114" s="998"/>
      <c r="AN114" s="998"/>
      <c r="AO114" s="999"/>
      <c r="AP114" s="1001">
        <v>0.4</v>
      </c>
      <c r="AQ114" s="1002"/>
      <c r="AR114" s="1002"/>
      <c r="AS114" s="1002"/>
      <c r="AT114" s="1003"/>
      <c r="AU114" s="947"/>
      <c r="AV114" s="948"/>
      <c r="AW114" s="948"/>
      <c r="AX114" s="948"/>
      <c r="AY114" s="948"/>
      <c r="AZ114" s="961" t="s">
        <v>434</v>
      </c>
      <c r="BA114" s="962"/>
      <c r="BB114" s="962"/>
      <c r="BC114" s="962"/>
      <c r="BD114" s="962"/>
      <c r="BE114" s="962"/>
      <c r="BF114" s="962"/>
      <c r="BG114" s="962"/>
      <c r="BH114" s="962"/>
      <c r="BI114" s="962"/>
      <c r="BJ114" s="962"/>
      <c r="BK114" s="962"/>
      <c r="BL114" s="962"/>
      <c r="BM114" s="962"/>
      <c r="BN114" s="962"/>
      <c r="BO114" s="962"/>
      <c r="BP114" s="963"/>
      <c r="BQ114" s="964">
        <v>1544134</v>
      </c>
      <c r="BR114" s="965"/>
      <c r="BS114" s="965"/>
      <c r="BT114" s="965"/>
      <c r="BU114" s="965"/>
      <c r="BV114" s="965">
        <v>1397772</v>
      </c>
      <c r="BW114" s="965"/>
      <c r="BX114" s="965"/>
      <c r="BY114" s="965"/>
      <c r="BZ114" s="965"/>
      <c r="CA114" s="965">
        <v>1428926</v>
      </c>
      <c r="CB114" s="965"/>
      <c r="CC114" s="965"/>
      <c r="CD114" s="965"/>
      <c r="CE114" s="965"/>
      <c r="CF114" s="959">
        <v>29.6</v>
      </c>
      <c r="CG114" s="960"/>
      <c r="CH114" s="960"/>
      <c r="CI114" s="960"/>
      <c r="CJ114" s="960"/>
      <c r="CK114" s="987"/>
      <c r="CL114" s="988"/>
      <c r="CM114" s="961" t="s">
        <v>435</v>
      </c>
      <c r="CN114" s="962"/>
      <c r="CO114" s="962"/>
      <c r="CP114" s="962"/>
      <c r="CQ114" s="962"/>
      <c r="CR114" s="962"/>
      <c r="CS114" s="962"/>
      <c r="CT114" s="962"/>
      <c r="CU114" s="962"/>
      <c r="CV114" s="962"/>
      <c r="CW114" s="962"/>
      <c r="CX114" s="962"/>
      <c r="CY114" s="962"/>
      <c r="CZ114" s="962"/>
      <c r="DA114" s="962"/>
      <c r="DB114" s="962"/>
      <c r="DC114" s="962"/>
      <c r="DD114" s="962"/>
      <c r="DE114" s="962"/>
      <c r="DF114" s="963"/>
      <c r="DG114" s="997" t="s">
        <v>122</v>
      </c>
      <c r="DH114" s="998"/>
      <c r="DI114" s="998"/>
      <c r="DJ114" s="998"/>
      <c r="DK114" s="999"/>
      <c r="DL114" s="1000" t="s">
        <v>122</v>
      </c>
      <c r="DM114" s="998"/>
      <c r="DN114" s="998"/>
      <c r="DO114" s="998"/>
      <c r="DP114" s="999"/>
      <c r="DQ114" s="1000" t="s">
        <v>122</v>
      </c>
      <c r="DR114" s="998"/>
      <c r="DS114" s="998"/>
      <c r="DT114" s="998"/>
      <c r="DU114" s="999"/>
      <c r="DV114" s="1001" t="s">
        <v>122</v>
      </c>
      <c r="DW114" s="1002"/>
      <c r="DX114" s="1002"/>
      <c r="DY114" s="1002"/>
      <c r="DZ114" s="1003"/>
    </row>
    <row r="115" spans="1:130" s="230" customFormat="1" ht="26.25" customHeight="1" x14ac:dyDescent="0.15">
      <c r="A115" s="993"/>
      <c r="B115" s="994"/>
      <c r="C115" s="962" t="s">
        <v>436</v>
      </c>
      <c r="D115" s="962"/>
      <c r="E115" s="962"/>
      <c r="F115" s="962"/>
      <c r="G115" s="962"/>
      <c r="H115" s="962"/>
      <c r="I115" s="962"/>
      <c r="J115" s="962"/>
      <c r="K115" s="962"/>
      <c r="L115" s="962"/>
      <c r="M115" s="962"/>
      <c r="N115" s="962"/>
      <c r="O115" s="962"/>
      <c r="P115" s="962"/>
      <c r="Q115" s="962"/>
      <c r="R115" s="962"/>
      <c r="S115" s="962"/>
      <c r="T115" s="962"/>
      <c r="U115" s="962"/>
      <c r="V115" s="962"/>
      <c r="W115" s="962"/>
      <c r="X115" s="962"/>
      <c r="Y115" s="962"/>
      <c r="Z115" s="963"/>
      <c r="AA115" s="976">
        <v>4257</v>
      </c>
      <c r="AB115" s="977"/>
      <c r="AC115" s="977"/>
      <c r="AD115" s="977"/>
      <c r="AE115" s="978"/>
      <c r="AF115" s="979">
        <v>4338</v>
      </c>
      <c r="AG115" s="977"/>
      <c r="AH115" s="977"/>
      <c r="AI115" s="977"/>
      <c r="AJ115" s="978"/>
      <c r="AK115" s="979">
        <v>4321</v>
      </c>
      <c r="AL115" s="977"/>
      <c r="AM115" s="977"/>
      <c r="AN115" s="977"/>
      <c r="AO115" s="978"/>
      <c r="AP115" s="980">
        <v>0.1</v>
      </c>
      <c r="AQ115" s="981"/>
      <c r="AR115" s="981"/>
      <c r="AS115" s="981"/>
      <c r="AT115" s="982"/>
      <c r="AU115" s="947"/>
      <c r="AV115" s="948"/>
      <c r="AW115" s="948"/>
      <c r="AX115" s="948"/>
      <c r="AY115" s="948"/>
      <c r="AZ115" s="961" t="s">
        <v>437</v>
      </c>
      <c r="BA115" s="962"/>
      <c r="BB115" s="962"/>
      <c r="BC115" s="962"/>
      <c r="BD115" s="962"/>
      <c r="BE115" s="962"/>
      <c r="BF115" s="962"/>
      <c r="BG115" s="962"/>
      <c r="BH115" s="962"/>
      <c r="BI115" s="962"/>
      <c r="BJ115" s="962"/>
      <c r="BK115" s="962"/>
      <c r="BL115" s="962"/>
      <c r="BM115" s="962"/>
      <c r="BN115" s="962"/>
      <c r="BO115" s="962"/>
      <c r="BP115" s="963"/>
      <c r="BQ115" s="964" t="s">
        <v>122</v>
      </c>
      <c r="BR115" s="965"/>
      <c r="BS115" s="965"/>
      <c r="BT115" s="965"/>
      <c r="BU115" s="965"/>
      <c r="BV115" s="965" t="s">
        <v>122</v>
      </c>
      <c r="BW115" s="965"/>
      <c r="BX115" s="965"/>
      <c r="BY115" s="965"/>
      <c r="BZ115" s="965"/>
      <c r="CA115" s="965" t="s">
        <v>122</v>
      </c>
      <c r="CB115" s="965"/>
      <c r="CC115" s="965"/>
      <c r="CD115" s="965"/>
      <c r="CE115" s="965"/>
      <c r="CF115" s="959" t="s">
        <v>122</v>
      </c>
      <c r="CG115" s="960"/>
      <c r="CH115" s="960"/>
      <c r="CI115" s="960"/>
      <c r="CJ115" s="960"/>
      <c r="CK115" s="987"/>
      <c r="CL115" s="988"/>
      <c r="CM115" s="961" t="s">
        <v>438</v>
      </c>
      <c r="CN115" s="962"/>
      <c r="CO115" s="962"/>
      <c r="CP115" s="962"/>
      <c r="CQ115" s="962"/>
      <c r="CR115" s="962"/>
      <c r="CS115" s="962"/>
      <c r="CT115" s="962"/>
      <c r="CU115" s="962"/>
      <c r="CV115" s="962"/>
      <c r="CW115" s="962"/>
      <c r="CX115" s="962"/>
      <c r="CY115" s="962"/>
      <c r="CZ115" s="962"/>
      <c r="DA115" s="962"/>
      <c r="DB115" s="962"/>
      <c r="DC115" s="962"/>
      <c r="DD115" s="962"/>
      <c r="DE115" s="962"/>
      <c r="DF115" s="963"/>
      <c r="DG115" s="997" t="s">
        <v>122</v>
      </c>
      <c r="DH115" s="998"/>
      <c r="DI115" s="998"/>
      <c r="DJ115" s="998"/>
      <c r="DK115" s="999"/>
      <c r="DL115" s="1000" t="s">
        <v>122</v>
      </c>
      <c r="DM115" s="998"/>
      <c r="DN115" s="998"/>
      <c r="DO115" s="998"/>
      <c r="DP115" s="999"/>
      <c r="DQ115" s="1000" t="s">
        <v>122</v>
      </c>
      <c r="DR115" s="998"/>
      <c r="DS115" s="998"/>
      <c r="DT115" s="998"/>
      <c r="DU115" s="999"/>
      <c r="DV115" s="1001" t="s">
        <v>122</v>
      </c>
      <c r="DW115" s="1002"/>
      <c r="DX115" s="1002"/>
      <c r="DY115" s="1002"/>
      <c r="DZ115" s="1003"/>
    </row>
    <row r="116" spans="1:130" s="230" customFormat="1" ht="26.25" customHeight="1" x14ac:dyDescent="0.15">
      <c r="A116" s="995"/>
      <c r="B116" s="996"/>
      <c r="C116" s="1004" t="s">
        <v>439</v>
      </c>
      <c r="D116" s="1004"/>
      <c r="E116" s="1004"/>
      <c r="F116" s="1004"/>
      <c r="G116" s="1004"/>
      <c r="H116" s="1004"/>
      <c r="I116" s="1004"/>
      <c r="J116" s="1004"/>
      <c r="K116" s="1004"/>
      <c r="L116" s="1004"/>
      <c r="M116" s="1004"/>
      <c r="N116" s="1004"/>
      <c r="O116" s="1004"/>
      <c r="P116" s="1004"/>
      <c r="Q116" s="1004"/>
      <c r="R116" s="1004"/>
      <c r="S116" s="1004"/>
      <c r="T116" s="1004"/>
      <c r="U116" s="1004"/>
      <c r="V116" s="1004"/>
      <c r="W116" s="1004"/>
      <c r="X116" s="1004"/>
      <c r="Y116" s="1004"/>
      <c r="Z116" s="1005"/>
      <c r="AA116" s="997" t="s">
        <v>122</v>
      </c>
      <c r="AB116" s="998"/>
      <c r="AC116" s="998"/>
      <c r="AD116" s="998"/>
      <c r="AE116" s="999"/>
      <c r="AF116" s="1000" t="s">
        <v>122</v>
      </c>
      <c r="AG116" s="998"/>
      <c r="AH116" s="998"/>
      <c r="AI116" s="998"/>
      <c r="AJ116" s="999"/>
      <c r="AK116" s="1000" t="s">
        <v>122</v>
      </c>
      <c r="AL116" s="998"/>
      <c r="AM116" s="998"/>
      <c r="AN116" s="998"/>
      <c r="AO116" s="999"/>
      <c r="AP116" s="1001" t="s">
        <v>122</v>
      </c>
      <c r="AQ116" s="1002"/>
      <c r="AR116" s="1002"/>
      <c r="AS116" s="1002"/>
      <c r="AT116" s="1003"/>
      <c r="AU116" s="947"/>
      <c r="AV116" s="948"/>
      <c r="AW116" s="948"/>
      <c r="AX116" s="948"/>
      <c r="AY116" s="948"/>
      <c r="AZ116" s="1006" t="s">
        <v>440</v>
      </c>
      <c r="BA116" s="1007"/>
      <c r="BB116" s="1007"/>
      <c r="BC116" s="1007"/>
      <c r="BD116" s="1007"/>
      <c r="BE116" s="1007"/>
      <c r="BF116" s="1007"/>
      <c r="BG116" s="1007"/>
      <c r="BH116" s="1007"/>
      <c r="BI116" s="1007"/>
      <c r="BJ116" s="1007"/>
      <c r="BK116" s="1007"/>
      <c r="BL116" s="1007"/>
      <c r="BM116" s="1007"/>
      <c r="BN116" s="1007"/>
      <c r="BO116" s="1007"/>
      <c r="BP116" s="1008"/>
      <c r="BQ116" s="964" t="s">
        <v>122</v>
      </c>
      <c r="BR116" s="965"/>
      <c r="BS116" s="965"/>
      <c r="BT116" s="965"/>
      <c r="BU116" s="965"/>
      <c r="BV116" s="965" t="s">
        <v>122</v>
      </c>
      <c r="BW116" s="965"/>
      <c r="BX116" s="965"/>
      <c r="BY116" s="965"/>
      <c r="BZ116" s="965"/>
      <c r="CA116" s="965" t="s">
        <v>122</v>
      </c>
      <c r="CB116" s="965"/>
      <c r="CC116" s="965"/>
      <c r="CD116" s="965"/>
      <c r="CE116" s="965"/>
      <c r="CF116" s="959" t="s">
        <v>122</v>
      </c>
      <c r="CG116" s="960"/>
      <c r="CH116" s="960"/>
      <c r="CI116" s="960"/>
      <c r="CJ116" s="960"/>
      <c r="CK116" s="987"/>
      <c r="CL116" s="988"/>
      <c r="CM116" s="961" t="s">
        <v>441</v>
      </c>
      <c r="CN116" s="962"/>
      <c r="CO116" s="962"/>
      <c r="CP116" s="962"/>
      <c r="CQ116" s="962"/>
      <c r="CR116" s="962"/>
      <c r="CS116" s="962"/>
      <c r="CT116" s="962"/>
      <c r="CU116" s="962"/>
      <c r="CV116" s="962"/>
      <c r="CW116" s="962"/>
      <c r="CX116" s="962"/>
      <c r="CY116" s="962"/>
      <c r="CZ116" s="962"/>
      <c r="DA116" s="962"/>
      <c r="DB116" s="962"/>
      <c r="DC116" s="962"/>
      <c r="DD116" s="962"/>
      <c r="DE116" s="962"/>
      <c r="DF116" s="963"/>
      <c r="DG116" s="997" t="s">
        <v>122</v>
      </c>
      <c r="DH116" s="998"/>
      <c r="DI116" s="998"/>
      <c r="DJ116" s="998"/>
      <c r="DK116" s="999"/>
      <c r="DL116" s="1000" t="s">
        <v>122</v>
      </c>
      <c r="DM116" s="998"/>
      <c r="DN116" s="998"/>
      <c r="DO116" s="998"/>
      <c r="DP116" s="999"/>
      <c r="DQ116" s="1000" t="s">
        <v>122</v>
      </c>
      <c r="DR116" s="998"/>
      <c r="DS116" s="998"/>
      <c r="DT116" s="998"/>
      <c r="DU116" s="999"/>
      <c r="DV116" s="1001" t="s">
        <v>122</v>
      </c>
      <c r="DW116" s="1002"/>
      <c r="DX116" s="1002"/>
      <c r="DY116" s="1002"/>
      <c r="DZ116" s="1003"/>
    </row>
    <row r="117" spans="1:130" s="230" customFormat="1" ht="26.25" customHeight="1" x14ac:dyDescent="0.15">
      <c r="A117" s="951" t="s">
        <v>178</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1016" t="s">
        <v>442</v>
      </c>
      <c r="Z117" s="933"/>
      <c r="AA117" s="1017">
        <v>1450895</v>
      </c>
      <c r="AB117" s="1018"/>
      <c r="AC117" s="1018"/>
      <c r="AD117" s="1018"/>
      <c r="AE117" s="1019"/>
      <c r="AF117" s="1020">
        <v>1443747</v>
      </c>
      <c r="AG117" s="1018"/>
      <c r="AH117" s="1018"/>
      <c r="AI117" s="1018"/>
      <c r="AJ117" s="1019"/>
      <c r="AK117" s="1020">
        <v>1402759</v>
      </c>
      <c r="AL117" s="1018"/>
      <c r="AM117" s="1018"/>
      <c r="AN117" s="1018"/>
      <c r="AO117" s="1019"/>
      <c r="AP117" s="1021"/>
      <c r="AQ117" s="1022"/>
      <c r="AR117" s="1022"/>
      <c r="AS117" s="1022"/>
      <c r="AT117" s="1023"/>
      <c r="AU117" s="947"/>
      <c r="AV117" s="948"/>
      <c r="AW117" s="948"/>
      <c r="AX117" s="948"/>
      <c r="AY117" s="948"/>
      <c r="AZ117" s="1013" t="s">
        <v>443</v>
      </c>
      <c r="BA117" s="1014"/>
      <c r="BB117" s="1014"/>
      <c r="BC117" s="1014"/>
      <c r="BD117" s="1014"/>
      <c r="BE117" s="1014"/>
      <c r="BF117" s="1014"/>
      <c r="BG117" s="1014"/>
      <c r="BH117" s="1014"/>
      <c r="BI117" s="1014"/>
      <c r="BJ117" s="1014"/>
      <c r="BK117" s="1014"/>
      <c r="BL117" s="1014"/>
      <c r="BM117" s="1014"/>
      <c r="BN117" s="1014"/>
      <c r="BO117" s="1014"/>
      <c r="BP117" s="1015"/>
      <c r="BQ117" s="964" t="s">
        <v>122</v>
      </c>
      <c r="BR117" s="965"/>
      <c r="BS117" s="965"/>
      <c r="BT117" s="965"/>
      <c r="BU117" s="965"/>
      <c r="BV117" s="965" t="s">
        <v>122</v>
      </c>
      <c r="BW117" s="965"/>
      <c r="BX117" s="965"/>
      <c r="BY117" s="965"/>
      <c r="BZ117" s="965"/>
      <c r="CA117" s="965" t="s">
        <v>122</v>
      </c>
      <c r="CB117" s="965"/>
      <c r="CC117" s="965"/>
      <c r="CD117" s="965"/>
      <c r="CE117" s="965"/>
      <c r="CF117" s="959" t="s">
        <v>122</v>
      </c>
      <c r="CG117" s="960"/>
      <c r="CH117" s="960"/>
      <c r="CI117" s="960"/>
      <c r="CJ117" s="960"/>
      <c r="CK117" s="987"/>
      <c r="CL117" s="988"/>
      <c r="CM117" s="961" t="s">
        <v>444</v>
      </c>
      <c r="CN117" s="962"/>
      <c r="CO117" s="962"/>
      <c r="CP117" s="962"/>
      <c r="CQ117" s="962"/>
      <c r="CR117" s="962"/>
      <c r="CS117" s="962"/>
      <c r="CT117" s="962"/>
      <c r="CU117" s="962"/>
      <c r="CV117" s="962"/>
      <c r="CW117" s="962"/>
      <c r="CX117" s="962"/>
      <c r="CY117" s="962"/>
      <c r="CZ117" s="962"/>
      <c r="DA117" s="962"/>
      <c r="DB117" s="962"/>
      <c r="DC117" s="962"/>
      <c r="DD117" s="962"/>
      <c r="DE117" s="962"/>
      <c r="DF117" s="963"/>
      <c r="DG117" s="997" t="s">
        <v>122</v>
      </c>
      <c r="DH117" s="998"/>
      <c r="DI117" s="998"/>
      <c r="DJ117" s="998"/>
      <c r="DK117" s="999"/>
      <c r="DL117" s="1000" t="s">
        <v>122</v>
      </c>
      <c r="DM117" s="998"/>
      <c r="DN117" s="998"/>
      <c r="DO117" s="998"/>
      <c r="DP117" s="999"/>
      <c r="DQ117" s="1000" t="s">
        <v>122</v>
      </c>
      <c r="DR117" s="998"/>
      <c r="DS117" s="998"/>
      <c r="DT117" s="998"/>
      <c r="DU117" s="999"/>
      <c r="DV117" s="1001" t="s">
        <v>122</v>
      </c>
      <c r="DW117" s="1002"/>
      <c r="DX117" s="1002"/>
      <c r="DY117" s="1002"/>
      <c r="DZ117" s="1003"/>
    </row>
    <row r="118" spans="1:130" s="230" customFormat="1" ht="26.25" customHeight="1" x14ac:dyDescent="0.15">
      <c r="A118" s="95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1" t="s">
        <v>415</v>
      </c>
      <c r="AB118" s="932"/>
      <c r="AC118" s="932"/>
      <c r="AD118" s="932"/>
      <c r="AE118" s="933"/>
      <c r="AF118" s="931" t="s">
        <v>416</v>
      </c>
      <c r="AG118" s="932"/>
      <c r="AH118" s="932"/>
      <c r="AI118" s="932"/>
      <c r="AJ118" s="933"/>
      <c r="AK118" s="931" t="s">
        <v>295</v>
      </c>
      <c r="AL118" s="932"/>
      <c r="AM118" s="932"/>
      <c r="AN118" s="932"/>
      <c r="AO118" s="933"/>
      <c r="AP118" s="1009" t="s">
        <v>417</v>
      </c>
      <c r="AQ118" s="1010"/>
      <c r="AR118" s="1010"/>
      <c r="AS118" s="1010"/>
      <c r="AT118" s="1011"/>
      <c r="AU118" s="947"/>
      <c r="AV118" s="948"/>
      <c r="AW118" s="948"/>
      <c r="AX118" s="948"/>
      <c r="AY118" s="948"/>
      <c r="AZ118" s="1012" t="s">
        <v>445</v>
      </c>
      <c r="BA118" s="1004"/>
      <c r="BB118" s="1004"/>
      <c r="BC118" s="1004"/>
      <c r="BD118" s="1004"/>
      <c r="BE118" s="1004"/>
      <c r="BF118" s="1004"/>
      <c r="BG118" s="1004"/>
      <c r="BH118" s="1004"/>
      <c r="BI118" s="1004"/>
      <c r="BJ118" s="1004"/>
      <c r="BK118" s="1004"/>
      <c r="BL118" s="1004"/>
      <c r="BM118" s="1004"/>
      <c r="BN118" s="1004"/>
      <c r="BO118" s="1004"/>
      <c r="BP118" s="1005"/>
      <c r="BQ118" s="1038" t="s">
        <v>122</v>
      </c>
      <c r="BR118" s="1039"/>
      <c r="BS118" s="1039"/>
      <c r="BT118" s="1039"/>
      <c r="BU118" s="1039"/>
      <c r="BV118" s="1039" t="s">
        <v>122</v>
      </c>
      <c r="BW118" s="1039"/>
      <c r="BX118" s="1039"/>
      <c r="BY118" s="1039"/>
      <c r="BZ118" s="1039"/>
      <c r="CA118" s="1039" t="s">
        <v>122</v>
      </c>
      <c r="CB118" s="1039"/>
      <c r="CC118" s="1039"/>
      <c r="CD118" s="1039"/>
      <c r="CE118" s="1039"/>
      <c r="CF118" s="959" t="s">
        <v>122</v>
      </c>
      <c r="CG118" s="960"/>
      <c r="CH118" s="960"/>
      <c r="CI118" s="960"/>
      <c r="CJ118" s="960"/>
      <c r="CK118" s="987"/>
      <c r="CL118" s="988"/>
      <c r="CM118" s="961" t="s">
        <v>446</v>
      </c>
      <c r="CN118" s="962"/>
      <c r="CO118" s="962"/>
      <c r="CP118" s="962"/>
      <c r="CQ118" s="962"/>
      <c r="CR118" s="962"/>
      <c r="CS118" s="962"/>
      <c r="CT118" s="962"/>
      <c r="CU118" s="962"/>
      <c r="CV118" s="962"/>
      <c r="CW118" s="962"/>
      <c r="CX118" s="962"/>
      <c r="CY118" s="962"/>
      <c r="CZ118" s="962"/>
      <c r="DA118" s="962"/>
      <c r="DB118" s="962"/>
      <c r="DC118" s="962"/>
      <c r="DD118" s="962"/>
      <c r="DE118" s="962"/>
      <c r="DF118" s="963"/>
      <c r="DG118" s="997" t="s">
        <v>122</v>
      </c>
      <c r="DH118" s="998"/>
      <c r="DI118" s="998"/>
      <c r="DJ118" s="998"/>
      <c r="DK118" s="999"/>
      <c r="DL118" s="1000" t="s">
        <v>122</v>
      </c>
      <c r="DM118" s="998"/>
      <c r="DN118" s="998"/>
      <c r="DO118" s="998"/>
      <c r="DP118" s="999"/>
      <c r="DQ118" s="1000" t="s">
        <v>122</v>
      </c>
      <c r="DR118" s="998"/>
      <c r="DS118" s="998"/>
      <c r="DT118" s="998"/>
      <c r="DU118" s="999"/>
      <c r="DV118" s="1001" t="s">
        <v>122</v>
      </c>
      <c r="DW118" s="1002"/>
      <c r="DX118" s="1002"/>
      <c r="DY118" s="1002"/>
      <c r="DZ118" s="1003"/>
    </row>
    <row r="119" spans="1:130" s="230" customFormat="1" ht="26.25" customHeight="1" x14ac:dyDescent="0.15">
      <c r="A119" s="1095" t="s">
        <v>421</v>
      </c>
      <c r="B119" s="986"/>
      <c r="C119" s="968" t="s">
        <v>422</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122</v>
      </c>
      <c r="AB119" s="939"/>
      <c r="AC119" s="939"/>
      <c r="AD119" s="939"/>
      <c r="AE119" s="940"/>
      <c r="AF119" s="941" t="s">
        <v>122</v>
      </c>
      <c r="AG119" s="939"/>
      <c r="AH119" s="939"/>
      <c r="AI119" s="939"/>
      <c r="AJ119" s="940"/>
      <c r="AK119" s="941" t="s">
        <v>122</v>
      </c>
      <c r="AL119" s="939"/>
      <c r="AM119" s="939"/>
      <c r="AN119" s="939"/>
      <c r="AO119" s="940"/>
      <c r="AP119" s="942" t="s">
        <v>122</v>
      </c>
      <c r="AQ119" s="943"/>
      <c r="AR119" s="943"/>
      <c r="AS119" s="943"/>
      <c r="AT119" s="944"/>
      <c r="AU119" s="949"/>
      <c r="AV119" s="950"/>
      <c r="AW119" s="950"/>
      <c r="AX119" s="950"/>
      <c r="AY119" s="950"/>
      <c r="AZ119" s="251" t="s">
        <v>178</v>
      </c>
      <c r="BA119" s="251"/>
      <c r="BB119" s="251"/>
      <c r="BC119" s="251"/>
      <c r="BD119" s="251"/>
      <c r="BE119" s="251"/>
      <c r="BF119" s="251"/>
      <c r="BG119" s="251"/>
      <c r="BH119" s="251"/>
      <c r="BI119" s="251"/>
      <c r="BJ119" s="251"/>
      <c r="BK119" s="251"/>
      <c r="BL119" s="251"/>
      <c r="BM119" s="251"/>
      <c r="BN119" s="251"/>
      <c r="BO119" s="1016" t="s">
        <v>447</v>
      </c>
      <c r="BP119" s="1044"/>
      <c r="BQ119" s="1038">
        <v>12077684</v>
      </c>
      <c r="BR119" s="1039"/>
      <c r="BS119" s="1039"/>
      <c r="BT119" s="1039"/>
      <c r="BU119" s="1039"/>
      <c r="BV119" s="1039">
        <v>11283025</v>
      </c>
      <c r="BW119" s="1039"/>
      <c r="BX119" s="1039"/>
      <c r="BY119" s="1039"/>
      <c r="BZ119" s="1039"/>
      <c r="CA119" s="1039">
        <v>10757500</v>
      </c>
      <c r="CB119" s="1039"/>
      <c r="CC119" s="1039"/>
      <c r="CD119" s="1039"/>
      <c r="CE119" s="1039"/>
      <c r="CF119" s="1040"/>
      <c r="CG119" s="1041"/>
      <c r="CH119" s="1041"/>
      <c r="CI119" s="1041"/>
      <c r="CJ119" s="1042"/>
      <c r="CK119" s="989"/>
      <c r="CL119" s="990"/>
      <c r="CM119" s="1012" t="s">
        <v>448</v>
      </c>
      <c r="CN119" s="1004"/>
      <c r="CO119" s="1004"/>
      <c r="CP119" s="1004"/>
      <c r="CQ119" s="1004"/>
      <c r="CR119" s="1004"/>
      <c r="CS119" s="1004"/>
      <c r="CT119" s="1004"/>
      <c r="CU119" s="1004"/>
      <c r="CV119" s="1004"/>
      <c r="CW119" s="1004"/>
      <c r="CX119" s="1004"/>
      <c r="CY119" s="1004"/>
      <c r="CZ119" s="1004"/>
      <c r="DA119" s="1004"/>
      <c r="DB119" s="1004"/>
      <c r="DC119" s="1004"/>
      <c r="DD119" s="1004"/>
      <c r="DE119" s="1004"/>
      <c r="DF119" s="1005"/>
      <c r="DG119" s="1043">
        <v>6044</v>
      </c>
      <c r="DH119" s="1025"/>
      <c r="DI119" s="1025"/>
      <c r="DJ119" s="1025"/>
      <c r="DK119" s="1026"/>
      <c r="DL119" s="1024">
        <v>2991</v>
      </c>
      <c r="DM119" s="1025"/>
      <c r="DN119" s="1025"/>
      <c r="DO119" s="1025"/>
      <c r="DP119" s="1026"/>
      <c r="DQ119" s="1024">
        <v>967</v>
      </c>
      <c r="DR119" s="1025"/>
      <c r="DS119" s="1025"/>
      <c r="DT119" s="1025"/>
      <c r="DU119" s="1026"/>
      <c r="DV119" s="1027">
        <v>0</v>
      </c>
      <c r="DW119" s="1028"/>
      <c r="DX119" s="1028"/>
      <c r="DY119" s="1028"/>
      <c r="DZ119" s="1029"/>
    </row>
    <row r="120" spans="1:130" s="230" customFormat="1" ht="26.25" customHeight="1" x14ac:dyDescent="0.15">
      <c r="A120" s="1096"/>
      <c r="B120" s="988"/>
      <c r="C120" s="961" t="s">
        <v>425</v>
      </c>
      <c r="D120" s="962"/>
      <c r="E120" s="962"/>
      <c r="F120" s="962"/>
      <c r="G120" s="962"/>
      <c r="H120" s="962"/>
      <c r="I120" s="962"/>
      <c r="J120" s="962"/>
      <c r="K120" s="962"/>
      <c r="L120" s="962"/>
      <c r="M120" s="962"/>
      <c r="N120" s="962"/>
      <c r="O120" s="962"/>
      <c r="P120" s="962"/>
      <c r="Q120" s="962"/>
      <c r="R120" s="962"/>
      <c r="S120" s="962"/>
      <c r="T120" s="962"/>
      <c r="U120" s="962"/>
      <c r="V120" s="962"/>
      <c r="W120" s="962"/>
      <c r="X120" s="962"/>
      <c r="Y120" s="962"/>
      <c r="Z120" s="963"/>
      <c r="AA120" s="997" t="s">
        <v>122</v>
      </c>
      <c r="AB120" s="998"/>
      <c r="AC120" s="998"/>
      <c r="AD120" s="998"/>
      <c r="AE120" s="999"/>
      <c r="AF120" s="1000" t="s">
        <v>122</v>
      </c>
      <c r="AG120" s="998"/>
      <c r="AH120" s="998"/>
      <c r="AI120" s="998"/>
      <c r="AJ120" s="999"/>
      <c r="AK120" s="1000" t="s">
        <v>122</v>
      </c>
      <c r="AL120" s="998"/>
      <c r="AM120" s="998"/>
      <c r="AN120" s="998"/>
      <c r="AO120" s="999"/>
      <c r="AP120" s="1001" t="s">
        <v>122</v>
      </c>
      <c r="AQ120" s="1002"/>
      <c r="AR120" s="1002"/>
      <c r="AS120" s="1002"/>
      <c r="AT120" s="1003"/>
      <c r="AU120" s="1030" t="s">
        <v>449</v>
      </c>
      <c r="AV120" s="1031"/>
      <c r="AW120" s="1031"/>
      <c r="AX120" s="1031"/>
      <c r="AY120" s="1032"/>
      <c r="AZ120" s="968" t="s">
        <v>450</v>
      </c>
      <c r="BA120" s="936"/>
      <c r="BB120" s="936"/>
      <c r="BC120" s="936"/>
      <c r="BD120" s="936"/>
      <c r="BE120" s="936"/>
      <c r="BF120" s="936"/>
      <c r="BG120" s="936"/>
      <c r="BH120" s="936"/>
      <c r="BI120" s="936"/>
      <c r="BJ120" s="936"/>
      <c r="BK120" s="936"/>
      <c r="BL120" s="936"/>
      <c r="BM120" s="936"/>
      <c r="BN120" s="936"/>
      <c r="BO120" s="936"/>
      <c r="BP120" s="937"/>
      <c r="BQ120" s="969">
        <v>3765516</v>
      </c>
      <c r="BR120" s="970"/>
      <c r="BS120" s="970"/>
      <c r="BT120" s="970"/>
      <c r="BU120" s="970"/>
      <c r="BV120" s="970">
        <v>4043811</v>
      </c>
      <c r="BW120" s="970"/>
      <c r="BX120" s="970"/>
      <c r="BY120" s="970"/>
      <c r="BZ120" s="970"/>
      <c r="CA120" s="970">
        <v>4327319</v>
      </c>
      <c r="CB120" s="970"/>
      <c r="CC120" s="970"/>
      <c r="CD120" s="970"/>
      <c r="CE120" s="970"/>
      <c r="CF120" s="983">
        <v>89.6</v>
      </c>
      <c r="CG120" s="984"/>
      <c r="CH120" s="984"/>
      <c r="CI120" s="984"/>
      <c r="CJ120" s="984"/>
      <c r="CK120" s="1045" t="s">
        <v>451</v>
      </c>
      <c r="CL120" s="1046"/>
      <c r="CM120" s="1046"/>
      <c r="CN120" s="1046"/>
      <c r="CO120" s="1047"/>
      <c r="CP120" s="1053" t="s">
        <v>398</v>
      </c>
      <c r="CQ120" s="1054"/>
      <c r="CR120" s="1054"/>
      <c r="CS120" s="1054"/>
      <c r="CT120" s="1054"/>
      <c r="CU120" s="1054"/>
      <c r="CV120" s="1054"/>
      <c r="CW120" s="1054"/>
      <c r="CX120" s="1054"/>
      <c r="CY120" s="1054"/>
      <c r="CZ120" s="1054"/>
      <c r="DA120" s="1054"/>
      <c r="DB120" s="1054"/>
      <c r="DC120" s="1054"/>
      <c r="DD120" s="1054"/>
      <c r="DE120" s="1054"/>
      <c r="DF120" s="1055"/>
      <c r="DG120" s="969">
        <v>1435604</v>
      </c>
      <c r="DH120" s="970"/>
      <c r="DI120" s="970"/>
      <c r="DJ120" s="970"/>
      <c r="DK120" s="970"/>
      <c r="DL120" s="970">
        <v>1314809</v>
      </c>
      <c r="DM120" s="970"/>
      <c r="DN120" s="970"/>
      <c r="DO120" s="970"/>
      <c r="DP120" s="970"/>
      <c r="DQ120" s="970">
        <v>1175257</v>
      </c>
      <c r="DR120" s="970"/>
      <c r="DS120" s="970"/>
      <c r="DT120" s="970"/>
      <c r="DU120" s="970"/>
      <c r="DV120" s="971">
        <v>24.3</v>
      </c>
      <c r="DW120" s="971"/>
      <c r="DX120" s="971"/>
      <c r="DY120" s="971"/>
      <c r="DZ120" s="972"/>
    </row>
    <row r="121" spans="1:130" s="230" customFormat="1" ht="26.25" customHeight="1" x14ac:dyDescent="0.15">
      <c r="A121" s="1096"/>
      <c r="B121" s="988"/>
      <c r="C121" s="1013" t="s">
        <v>452</v>
      </c>
      <c r="D121" s="1014"/>
      <c r="E121" s="1014"/>
      <c r="F121" s="1014"/>
      <c r="G121" s="1014"/>
      <c r="H121" s="1014"/>
      <c r="I121" s="1014"/>
      <c r="J121" s="1014"/>
      <c r="K121" s="1014"/>
      <c r="L121" s="1014"/>
      <c r="M121" s="1014"/>
      <c r="N121" s="1014"/>
      <c r="O121" s="1014"/>
      <c r="P121" s="1014"/>
      <c r="Q121" s="1014"/>
      <c r="R121" s="1014"/>
      <c r="S121" s="1014"/>
      <c r="T121" s="1014"/>
      <c r="U121" s="1014"/>
      <c r="V121" s="1014"/>
      <c r="W121" s="1014"/>
      <c r="X121" s="1014"/>
      <c r="Y121" s="1014"/>
      <c r="Z121" s="1015"/>
      <c r="AA121" s="997" t="s">
        <v>122</v>
      </c>
      <c r="AB121" s="998"/>
      <c r="AC121" s="998"/>
      <c r="AD121" s="998"/>
      <c r="AE121" s="999"/>
      <c r="AF121" s="1000" t="s">
        <v>122</v>
      </c>
      <c r="AG121" s="998"/>
      <c r="AH121" s="998"/>
      <c r="AI121" s="998"/>
      <c r="AJ121" s="999"/>
      <c r="AK121" s="1000" t="s">
        <v>122</v>
      </c>
      <c r="AL121" s="998"/>
      <c r="AM121" s="998"/>
      <c r="AN121" s="998"/>
      <c r="AO121" s="999"/>
      <c r="AP121" s="1001" t="s">
        <v>122</v>
      </c>
      <c r="AQ121" s="1002"/>
      <c r="AR121" s="1002"/>
      <c r="AS121" s="1002"/>
      <c r="AT121" s="1003"/>
      <c r="AU121" s="1033"/>
      <c r="AV121" s="1034"/>
      <c r="AW121" s="1034"/>
      <c r="AX121" s="1034"/>
      <c r="AY121" s="1035"/>
      <c r="AZ121" s="961" t="s">
        <v>453</v>
      </c>
      <c r="BA121" s="962"/>
      <c r="BB121" s="962"/>
      <c r="BC121" s="962"/>
      <c r="BD121" s="962"/>
      <c r="BE121" s="962"/>
      <c r="BF121" s="962"/>
      <c r="BG121" s="962"/>
      <c r="BH121" s="962"/>
      <c r="BI121" s="962"/>
      <c r="BJ121" s="962"/>
      <c r="BK121" s="962"/>
      <c r="BL121" s="962"/>
      <c r="BM121" s="962"/>
      <c r="BN121" s="962"/>
      <c r="BO121" s="962"/>
      <c r="BP121" s="963"/>
      <c r="BQ121" s="964">
        <v>305845</v>
      </c>
      <c r="BR121" s="965"/>
      <c r="BS121" s="965"/>
      <c r="BT121" s="965"/>
      <c r="BU121" s="965"/>
      <c r="BV121" s="965">
        <v>255615</v>
      </c>
      <c r="BW121" s="965"/>
      <c r="BX121" s="965"/>
      <c r="BY121" s="965"/>
      <c r="BZ121" s="965"/>
      <c r="CA121" s="965">
        <v>206713</v>
      </c>
      <c r="CB121" s="965"/>
      <c r="CC121" s="965"/>
      <c r="CD121" s="965"/>
      <c r="CE121" s="965"/>
      <c r="CF121" s="959">
        <v>4.3</v>
      </c>
      <c r="CG121" s="960"/>
      <c r="CH121" s="960"/>
      <c r="CI121" s="960"/>
      <c r="CJ121" s="960"/>
      <c r="CK121" s="1048"/>
      <c r="CL121" s="1049"/>
      <c r="CM121" s="1049"/>
      <c r="CN121" s="1049"/>
      <c r="CO121" s="1050"/>
      <c r="CP121" s="1058" t="s">
        <v>396</v>
      </c>
      <c r="CQ121" s="1059"/>
      <c r="CR121" s="1059"/>
      <c r="CS121" s="1059"/>
      <c r="CT121" s="1059"/>
      <c r="CU121" s="1059"/>
      <c r="CV121" s="1059"/>
      <c r="CW121" s="1059"/>
      <c r="CX121" s="1059"/>
      <c r="CY121" s="1059"/>
      <c r="CZ121" s="1059"/>
      <c r="DA121" s="1059"/>
      <c r="DB121" s="1059"/>
      <c r="DC121" s="1059"/>
      <c r="DD121" s="1059"/>
      <c r="DE121" s="1059"/>
      <c r="DF121" s="1060"/>
      <c r="DG121" s="964">
        <v>635579</v>
      </c>
      <c r="DH121" s="965"/>
      <c r="DI121" s="965"/>
      <c r="DJ121" s="965"/>
      <c r="DK121" s="965"/>
      <c r="DL121" s="965">
        <v>542727</v>
      </c>
      <c r="DM121" s="965"/>
      <c r="DN121" s="965"/>
      <c r="DO121" s="965"/>
      <c r="DP121" s="965"/>
      <c r="DQ121" s="965">
        <v>481038</v>
      </c>
      <c r="DR121" s="965"/>
      <c r="DS121" s="965"/>
      <c r="DT121" s="965"/>
      <c r="DU121" s="965"/>
      <c r="DV121" s="966">
        <v>10</v>
      </c>
      <c r="DW121" s="966"/>
      <c r="DX121" s="966"/>
      <c r="DY121" s="966"/>
      <c r="DZ121" s="967"/>
    </row>
    <row r="122" spans="1:130" s="230" customFormat="1" ht="26.25" customHeight="1" x14ac:dyDescent="0.15">
      <c r="A122" s="1096"/>
      <c r="B122" s="988"/>
      <c r="C122" s="961" t="s">
        <v>435</v>
      </c>
      <c r="D122" s="962"/>
      <c r="E122" s="962"/>
      <c r="F122" s="962"/>
      <c r="G122" s="962"/>
      <c r="H122" s="962"/>
      <c r="I122" s="962"/>
      <c r="J122" s="962"/>
      <c r="K122" s="962"/>
      <c r="L122" s="962"/>
      <c r="M122" s="962"/>
      <c r="N122" s="962"/>
      <c r="O122" s="962"/>
      <c r="P122" s="962"/>
      <c r="Q122" s="962"/>
      <c r="R122" s="962"/>
      <c r="S122" s="962"/>
      <c r="T122" s="962"/>
      <c r="U122" s="962"/>
      <c r="V122" s="962"/>
      <c r="W122" s="962"/>
      <c r="X122" s="962"/>
      <c r="Y122" s="962"/>
      <c r="Z122" s="963"/>
      <c r="AA122" s="997" t="s">
        <v>122</v>
      </c>
      <c r="AB122" s="998"/>
      <c r="AC122" s="998"/>
      <c r="AD122" s="998"/>
      <c r="AE122" s="999"/>
      <c r="AF122" s="1000" t="s">
        <v>122</v>
      </c>
      <c r="AG122" s="998"/>
      <c r="AH122" s="998"/>
      <c r="AI122" s="998"/>
      <c r="AJ122" s="999"/>
      <c r="AK122" s="1000" t="s">
        <v>122</v>
      </c>
      <c r="AL122" s="998"/>
      <c r="AM122" s="998"/>
      <c r="AN122" s="998"/>
      <c r="AO122" s="999"/>
      <c r="AP122" s="1001" t="s">
        <v>122</v>
      </c>
      <c r="AQ122" s="1002"/>
      <c r="AR122" s="1002"/>
      <c r="AS122" s="1002"/>
      <c r="AT122" s="1003"/>
      <c r="AU122" s="1033"/>
      <c r="AV122" s="1034"/>
      <c r="AW122" s="1034"/>
      <c r="AX122" s="1034"/>
      <c r="AY122" s="1035"/>
      <c r="AZ122" s="1012" t="s">
        <v>454</v>
      </c>
      <c r="BA122" s="1004"/>
      <c r="BB122" s="1004"/>
      <c r="BC122" s="1004"/>
      <c r="BD122" s="1004"/>
      <c r="BE122" s="1004"/>
      <c r="BF122" s="1004"/>
      <c r="BG122" s="1004"/>
      <c r="BH122" s="1004"/>
      <c r="BI122" s="1004"/>
      <c r="BJ122" s="1004"/>
      <c r="BK122" s="1004"/>
      <c r="BL122" s="1004"/>
      <c r="BM122" s="1004"/>
      <c r="BN122" s="1004"/>
      <c r="BO122" s="1004"/>
      <c r="BP122" s="1005"/>
      <c r="BQ122" s="1038">
        <v>8212202</v>
      </c>
      <c r="BR122" s="1039"/>
      <c r="BS122" s="1039"/>
      <c r="BT122" s="1039"/>
      <c r="BU122" s="1039"/>
      <c r="BV122" s="1039">
        <v>8052255</v>
      </c>
      <c r="BW122" s="1039"/>
      <c r="BX122" s="1039"/>
      <c r="BY122" s="1039"/>
      <c r="BZ122" s="1039"/>
      <c r="CA122" s="1039">
        <v>7809971</v>
      </c>
      <c r="CB122" s="1039"/>
      <c r="CC122" s="1039"/>
      <c r="CD122" s="1039"/>
      <c r="CE122" s="1039"/>
      <c r="CF122" s="1056">
        <v>161.69999999999999</v>
      </c>
      <c r="CG122" s="1057"/>
      <c r="CH122" s="1057"/>
      <c r="CI122" s="1057"/>
      <c r="CJ122" s="1057"/>
      <c r="CK122" s="1048"/>
      <c r="CL122" s="1049"/>
      <c r="CM122" s="1049"/>
      <c r="CN122" s="1049"/>
      <c r="CO122" s="1050"/>
      <c r="CP122" s="1058" t="s">
        <v>399</v>
      </c>
      <c r="CQ122" s="1059"/>
      <c r="CR122" s="1059"/>
      <c r="CS122" s="1059"/>
      <c r="CT122" s="1059"/>
      <c r="CU122" s="1059"/>
      <c r="CV122" s="1059"/>
      <c r="CW122" s="1059"/>
      <c r="CX122" s="1059"/>
      <c r="CY122" s="1059"/>
      <c r="CZ122" s="1059"/>
      <c r="DA122" s="1059"/>
      <c r="DB122" s="1059"/>
      <c r="DC122" s="1059"/>
      <c r="DD122" s="1059"/>
      <c r="DE122" s="1059"/>
      <c r="DF122" s="1060"/>
      <c r="DG122" s="964">
        <v>12783</v>
      </c>
      <c r="DH122" s="965"/>
      <c r="DI122" s="965"/>
      <c r="DJ122" s="965"/>
      <c r="DK122" s="965"/>
      <c r="DL122" s="965">
        <v>22995</v>
      </c>
      <c r="DM122" s="965"/>
      <c r="DN122" s="965"/>
      <c r="DO122" s="965"/>
      <c r="DP122" s="965"/>
      <c r="DQ122" s="965">
        <v>40790</v>
      </c>
      <c r="DR122" s="965"/>
      <c r="DS122" s="965"/>
      <c r="DT122" s="965"/>
      <c r="DU122" s="965"/>
      <c r="DV122" s="966">
        <v>0.8</v>
      </c>
      <c r="DW122" s="966"/>
      <c r="DX122" s="966"/>
      <c r="DY122" s="966"/>
      <c r="DZ122" s="967"/>
    </row>
    <row r="123" spans="1:130" s="230" customFormat="1" ht="26.25" customHeight="1" x14ac:dyDescent="0.15">
      <c r="A123" s="1096"/>
      <c r="B123" s="988"/>
      <c r="C123" s="961" t="s">
        <v>441</v>
      </c>
      <c r="D123" s="962"/>
      <c r="E123" s="962"/>
      <c r="F123" s="962"/>
      <c r="G123" s="962"/>
      <c r="H123" s="962"/>
      <c r="I123" s="962"/>
      <c r="J123" s="962"/>
      <c r="K123" s="962"/>
      <c r="L123" s="962"/>
      <c r="M123" s="962"/>
      <c r="N123" s="962"/>
      <c r="O123" s="962"/>
      <c r="P123" s="962"/>
      <c r="Q123" s="962"/>
      <c r="R123" s="962"/>
      <c r="S123" s="962"/>
      <c r="T123" s="962"/>
      <c r="U123" s="962"/>
      <c r="V123" s="962"/>
      <c r="W123" s="962"/>
      <c r="X123" s="962"/>
      <c r="Y123" s="962"/>
      <c r="Z123" s="963"/>
      <c r="AA123" s="997" t="s">
        <v>122</v>
      </c>
      <c r="AB123" s="998"/>
      <c r="AC123" s="998"/>
      <c r="AD123" s="998"/>
      <c r="AE123" s="999"/>
      <c r="AF123" s="1000" t="s">
        <v>122</v>
      </c>
      <c r="AG123" s="998"/>
      <c r="AH123" s="998"/>
      <c r="AI123" s="998"/>
      <c r="AJ123" s="999"/>
      <c r="AK123" s="1000" t="s">
        <v>122</v>
      </c>
      <c r="AL123" s="998"/>
      <c r="AM123" s="998"/>
      <c r="AN123" s="998"/>
      <c r="AO123" s="999"/>
      <c r="AP123" s="1001" t="s">
        <v>122</v>
      </c>
      <c r="AQ123" s="1002"/>
      <c r="AR123" s="1002"/>
      <c r="AS123" s="1002"/>
      <c r="AT123" s="1003"/>
      <c r="AU123" s="1036"/>
      <c r="AV123" s="1037"/>
      <c r="AW123" s="1037"/>
      <c r="AX123" s="1037"/>
      <c r="AY123" s="1037"/>
      <c r="AZ123" s="251" t="s">
        <v>178</v>
      </c>
      <c r="BA123" s="251"/>
      <c r="BB123" s="251"/>
      <c r="BC123" s="251"/>
      <c r="BD123" s="251"/>
      <c r="BE123" s="251"/>
      <c r="BF123" s="251"/>
      <c r="BG123" s="251"/>
      <c r="BH123" s="251"/>
      <c r="BI123" s="251"/>
      <c r="BJ123" s="251"/>
      <c r="BK123" s="251"/>
      <c r="BL123" s="251"/>
      <c r="BM123" s="251"/>
      <c r="BN123" s="251"/>
      <c r="BO123" s="1016" t="s">
        <v>455</v>
      </c>
      <c r="BP123" s="1044"/>
      <c r="BQ123" s="1102">
        <v>12283563</v>
      </c>
      <c r="BR123" s="1103"/>
      <c r="BS123" s="1103"/>
      <c r="BT123" s="1103"/>
      <c r="BU123" s="1103"/>
      <c r="BV123" s="1103">
        <v>12351681</v>
      </c>
      <c r="BW123" s="1103"/>
      <c r="BX123" s="1103"/>
      <c r="BY123" s="1103"/>
      <c r="BZ123" s="1103"/>
      <c r="CA123" s="1103">
        <v>12344003</v>
      </c>
      <c r="CB123" s="1103"/>
      <c r="CC123" s="1103"/>
      <c r="CD123" s="1103"/>
      <c r="CE123" s="1103"/>
      <c r="CF123" s="1040"/>
      <c r="CG123" s="1041"/>
      <c r="CH123" s="1041"/>
      <c r="CI123" s="1041"/>
      <c r="CJ123" s="1042"/>
      <c r="CK123" s="1048"/>
      <c r="CL123" s="1049"/>
      <c r="CM123" s="1049"/>
      <c r="CN123" s="1049"/>
      <c r="CO123" s="1050"/>
      <c r="CP123" s="1058" t="s">
        <v>394</v>
      </c>
      <c r="CQ123" s="1059"/>
      <c r="CR123" s="1059"/>
      <c r="CS123" s="1059"/>
      <c r="CT123" s="1059"/>
      <c r="CU123" s="1059"/>
      <c r="CV123" s="1059"/>
      <c r="CW123" s="1059"/>
      <c r="CX123" s="1059"/>
      <c r="CY123" s="1059"/>
      <c r="CZ123" s="1059"/>
      <c r="DA123" s="1059"/>
      <c r="DB123" s="1059"/>
      <c r="DC123" s="1059"/>
      <c r="DD123" s="1059"/>
      <c r="DE123" s="1059"/>
      <c r="DF123" s="1060"/>
      <c r="DG123" s="997">
        <v>44425</v>
      </c>
      <c r="DH123" s="998"/>
      <c r="DI123" s="998"/>
      <c r="DJ123" s="998"/>
      <c r="DK123" s="999"/>
      <c r="DL123" s="1000">
        <v>34836</v>
      </c>
      <c r="DM123" s="998"/>
      <c r="DN123" s="998"/>
      <c r="DO123" s="998"/>
      <c r="DP123" s="999"/>
      <c r="DQ123" s="1000">
        <v>30230</v>
      </c>
      <c r="DR123" s="998"/>
      <c r="DS123" s="998"/>
      <c r="DT123" s="998"/>
      <c r="DU123" s="999"/>
      <c r="DV123" s="1001">
        <v>0.6</v>
      </c>
      <c r="DW123" s="1002"/>
      <c r="DX123" s="1002"/>
      <c r="DY123" s="1002"/>
      <c r="DZ123" s="1003"/>
    </row>
    <row r="124" spans="1:130" s="230" customFormat="1" ht="26.25" customHeight="1" thickBot="1" x14ac:dyDescent="0.2">
      <c r="A124" s="1096"/>
      <c r="B124" s="988"/>
      <c r="C124" s="961" t="s">
        <v>444</v>
      </c>
      <c r="D124" s="962"/>
      <c r="E124" s="962"/>
      <c r="F124" s="962"/>
      <c r="G124" s="962"/>
      <c r="H124" s="962"/>
      <c r="I124" s="962"/>
      <c r="J124" s="962"/>
      <c r="K124" s="962"/>
      <c r="L124" s="962"/>
      <c r="M124" s="962"/>
      <c r="N124" s="962"/>
      <c r="O124" s="962"/>
      <c r="P124" s="962"/>
      <c r="Q124" s="962"/>
      <c r="R124" s="962"/>
      <c r="S124" s="962"/>
      <c r="T124" s="962"/>
      <c r="U124" s="962"/>
      <c r="V124" s="962"/>
      <c r="W124" s="962"/>
      <c r="X124" s="962"/>
      <c r="Y124" s="962"/>
      <c r="Z124" s="963"/>
      <c r="AA124" s="997" t="s">
        <v>122</v>
      </c>
      <c r="AB124" s="998"/>
      <c r="AC124" s="998"/>
      <c r="AD124" s="998"/>
      <c r="AE124" s="999"/>
      <c r="AF124" s="1000" t="s">
        <v>122</v>
      </c>
      <c r="AG124" s="998"/>
      <c r="AH124" s="998"/>
      <c r="AI124" s="998"/>
      <c r="AJ124" s="999"/>
      <c r="AK124" s="1000" t="s">
        <v>122</v>
      </c>
      <c r="AL124" s="998"/>
      <c r="AM124" s="998"/>
      <c r="AN124" s="998"/>
      <c r="AO124" s="999"/>
      <c r="AP124" s="1001" t="s">
        <v>122</v>
      </c>
      <c r="AQ124" s="1002"/>
      <c r="AR124" s="1002"/>
      <c r="AS124" s="1002"/>
      <c r="AT124" s="1003"/>
      <c r="AU124" s="1098" t="s">
        <v>456</v>
      </c>
      <c r="AV124" s="1099"/>
      <c r="AW124" s="1099"/>
      <c r="AX124" s="1099"/>
      <c r="AY124" s="1099"/>
      <c r="AZ124" s="1099"/>
      <c r="BA124" s="1099"/>
      <c r="BB124" s="1099"/>
      <c r="BC124" s="1099"/>
      <c r="BD124" s="1099"/>
      <c r="BE124" s="1099"/>
      <c r="BF124" s="1099"/>
      <c r="BG124" s="1099"/>
      <c r="BH124" s="1099"/>
      <c r="BI124" s="1099"/>
      <c r="BJ124" s="1099"/>
      <c r="BK124" s="1099"/>
      <c r="BL124" s="1099"/>
      <c r="BM124" s="1099"/>
      <c r="BN124" s="1099"/>
      <c r="BO124" s="1099"/>
      <c r="BP124" s="1100"/>
      <c r="BQ124" s="1101" t="s">
        <v>122</v>
      </c>
      <c r="BR124" s="1066"/>
      <c r="BS124" s="1066"/>
      <c r="BT124" s="1066"/>
      <c r="BU124" s="1066"/>
      <c r="BV124" s="1066" t="s">
        <v>122</v>
      </c>
      <c r="BW124" s="1066"/>
      <c r="BX124" s="1066"/>
      <c r="BY124" s="1066"/>
      <c r="BZ124" s="1066"/>
      <c r="CA124" s="1066" t="s">
        <v>122</v>
      </c>
      <c r="CB124" s="1066"/>
      <c r="CC124" s="1066"/>
      <c r="CD124" s="1066"/>
      <c r="CE124" s="1066"/>
      <c r="CF124" s="1067"/>
      <c r="CG124" s="1068"/>
      <c r="CH124" s="1068"/>
      <c r="CI124" s="1068"/>
      <c r="CJ124" s="1069"/>
      <c r="CK124" s="1051"/>
      <c r="CL124" s="1051"/>
      <c r="CM124" s="1051"/>
      <c r="CN124" s="1051"/>
      <c r="CO124" s="1052"/>
      <c r="CP124" s="1058" t="s">
        <v>457</v>
      </c>
      <c r="CQ124" s="1059"/>
      <c r="CR124" s="1059"/>
      <c r="CS124" s="1059"/>
      <c r="CT124" s="1059"/>
      <c r="CU124" s="1059"/>
      <c r="CV124" s="1059"/>
      <c r="CW124" s="1059"/>
      <c r="CX124" s="1059"/>
      <c r="CY124" s="1059"/>
      <c r="CZ124" s="1059"/>
      <c r="DA124" s="1059"/>
      <c r="DB124" s="1059"/>
      <c r="DC124" s="1059"/>
      <c r="DD124" s="1059"/>
      <c r="DE124" s="1059"/>
      <c r="DF124" s="1060"/>
      <c r="DG124" s="1043" t="s">
        <v>122</v>
      </c>
      <c r="DH124" s="1025"/>
      <c r="DI124" s="1025"/>
      <c r="DJ124" s="1025"/>
      <c r="DK124" s="1026"/>
      <c r="DL124" s="1024" t="s">
        <v>122</v>
      </c>
      <c r="DM124" s="1025"/>
      <c r="DN124" s="1025"/>
      <c r="DO124" s="1025"/>
      <c r="DP124" s="1026"/>
      <c r="DQ124" s="1024" t="s">
        <v>122</v>
      </c>
      <c r="DR124" s="1025"/>
      <c r="DS124" s="1025"/>
      <c r="DT124" s="1025"/>
      <c r="DU124" s="1026"/>
      <c r="DV124" s="1027" t="s">
        <v>122</v>
      </c>
      <c r="DW124" s="1028"/>
      <c r="DX124" s="1028"/>
      <c r="DY124" s="1028"/>
      <c r="DZ124" s="1029"/>
    </row>
    <row r="125" spans="1:130" s="230" customFormat="1" ht="26.25" customHeight="1" x14ac:dyDescent="0.15">
      <c r="A125" s="1096"/>
      <c r="B125" s="988"/>
      <c r="C125" s="961" t="s">
        <v>446</v>
      </c>
      <c r="D125" s="962"/>
      <c r="E125" s="962"/>
      <c r="F125" s="962"/>
      <c r="G125" s="962"/>
      <c r="H125" s="962"/>
      <c r="I125" s="962"/>
      <c r="J125" s="962"/>
      <c r="K125" s="962"/>
      <c r="L125" s="962"/>
      <c r="M125" s="962"/>
      <c r="N125" s="962"/>
      <c r="O125" s="962"/>
      <c r="P125" s="962"/>
      <c r="Q125" s="962"/>
      <c r="R125" s="962"/>
      <c r="S125" s="962"/>
      <c r="T125" s="962"/>
      <c r="U125" s="962"/>
      <c r="V125" s="962"/>
      <c r="W125" s="962"/>
      <c r="X125" s="962"/>
      <c r="Y125" s="962"/>
      <c r="Z125" s="963"/>
      <c r="AA125" s="997" t="s">
        <v>122</v>
      </c>
      <c r="AB125" s="998"/>
      <c r="AC125" s="998"/>
      <c r="AD125" s="998"/>
      <c r="AE125" s="999"/>
      <c r="AF125" s="1000" t="s">
        <v>122</v>
      </c>
      <c r="AG125" s="998"/>
      <c r="AH125" s="998"/>
      <c r="AI125" s="998"/>
      <c r="AJ125" s="999"/>
      <c r="AK125" s="1000" t="s">
        <v>122</v>
      </c>
      <c r="AL125" s="998"/>
      <c r="AM125" s="998"/>
      <c r="AN125" s="998"/>
      <c r="AO125" s="999"/>
      <c r="AP125" s="1001" t="s">
        <v>122</v>
      </c>
      <c r="AQ125" s="1002"/>
      <c r="AR125" s="1002"/>
      <c r="AS125" s="1002"/>
      <c r="AT125" s="100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1" t="s">
        <v>458</v>
      </c>
      <c r="CL125" s="1046"/>
      <c r="CM125" s="1046"/>
      <c r="CN125" s="1046"/>
      <c r="CO125" s="1047"/>
      <c r="CP125" s="968" t="s">
        <v>459</v>
      </c>
      <c r="CQ125" s="936"/>
      <c r="CR125" s="936"/>
      <c r="CS125" s="936"/>
      <c r="CT125" s="936"/>
      <c r="CU125" s="936"/>
      <c r="CV125" s="936"/>
      <c r="CW125" s="936"/>
      <c r="CX125" s="936"/>
      <c r="CY125" s="936"/>
      <c r="CZ125" s="936"/>
      <c r="DA125" s="936"/>
      <c r="DB125" s="936"/>
      <c r="DC125" s="936"/>
      <c r="DD125" s="936"/>
      <c r="DE125" s="936"/>
      <c r="DF125" s="937"/>
      <c r="DG125" s="969" t="s">
        <v>122</v>
      </c>
      <c r="DH125" s="970"/>
      <c r="DI125" s="970"/>
      <c r="DJ125" s="970"/>
      <c r="DK125" s="970"/>
      <c r="DL125" s="970" t="s">
        <v>122</v>
      </c>
      <c r="DM125" s="970"/>
      <c r="DN125" s="970"/>
      <c r="DO125" s="970"/>
      <c r="DP125" s="970"/>
      <c r="DQ125" s="970" t="s">
        <v>122</v>
      </c>
      <c r="DR125" s="970"/>
      <c r="DS125" s="970"/>
      <c r="DT125" s="970"/>
      <c r="DU125" s="970"/>
      <c r="DV125" s="971" t="s">
        <v>122</v>
      </c>
      <c r="DW125" s="971"/>
      <c r="DX125" s="971"/>
      <c r="DY125" s="971"/>
      <c r="DZ125" s="972"/>
    </row>
    <row r="126" spans="1:130" s="230" customFormat="1" ht="26.25" customHeight="1" thickBot="1" x14ac:dyDescent="0.2">
      <c r="A126" s="1096"/>
      <c r="B126" s="988"/>
      <c r="C126" s="961" t="s">
        <v>448</v>
      </c>
      <c r="D126" s="962"/>
      <c r="E126" s="962"/>
      <c r="F126" s="962"/>
      <c r="G126" s="962"/>
      <c r="H126" s="962"/>
      <c r="I126" s="962"/>
      <c r="J126" s="962"/>
      <c r="K126" s="962"/>
      <c r="L126" s="962"/>
      <c r="M126" s="962"/>
      <c r="N126" s="962"/>
      <c r="O126" s="962"/>
      <c r="P126" s="962"/>
      <c r="Q126" s="962"/>
      <c r="R126" s="962"/>
      <c r="S126" s="962"/>
      <c r="T126" s="962"/>
      <c r="U126" s="962"/>
      <c r="V126" s="962"/>
      <c r="W126" s="962"/>
      <c r="X126" s="962"/>
      <c r="Y126" s="962"/>
      <c r="Z126" s="963"/>
      <c r="AA126" s="997">
        <v>3057</v>
      </c>
      <c r="AB126" s="998"/>
      <c r="AC126" s="998"/>
      <c r="AD126" s="998"/>
      <c r="AE126" s="999"/>
      <c r="AF126" s="1000">
        <v>3053</v>
      </c>
      <c r="AG126" s="998"/>
      <c r="AH126" s="998"/>
      <c r="AI126" s="998"/>
      <c r="AJ126" s="999"/>
      <c r="AK126" s="1000">
        <v>2024</v>
      </c>
      <c r="AL126" s="998"/>
      <c r="AM126" s="998"/>
      <c r="AN126" s="998"/>
      <c r="AO126" s="999"/>
      <c r="AP126" s="1001">
        <v>0</v>
      </c>
      <c r="AQ126" s="1002"/>
      <c r="AR126" s="1002"/>
      <c r="AS126" s="1002"/>
      <c r="AT126" s="100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2"/>
      <c r="CL126" s="1049"/>
      <c r="CM126" s="1049"/>
      <c r="CN126" s="1049"/>
      <c r="CO126" s="1050"/>
      <c r="CP126" s="961" t="s">
        <v>460</v>
      </c>
      <c r="CQ126" s="962"/>
      <c r="CR126" s="962"/>
      <c r="CS126" s="962"/>
      <c r="CT126" s="962"/>
      <c r="CU126" s="962"/>
      <c r="CV126" s="962"/>
      <c r="CW126" s="962"/>
      <c r="CX126" s="962"/>
      <c r="CY126" s="962"/>
      <c r="CZ126" s="962"/>
      <c r="DA126" s="962"/>
      <c r="DB126" s="962"/>
      <c r="DC126" s="962"/>
      <c r="DD126" s="962"/>
      <c r="DE126" s="962"/>
      <c r="DF126" s="963"/>
      <c r="DG126" s="964" t="s">
        <v>122</v>
      </c>
      <c r="DH126" s="965"/>
      <c r="DI126" s="965"/>
      <c r="DJ126" s="965"/>
      <c r="DK126" s="965"/>
      <c r="DL126" s="965" t="s">
        <v>122</v>
      </c>
      <c r="DM126" s="965"/>
      <c r="DN126" s="965"/>
      <c r="DO126" s="965"/>
      <c r="DP126" s="965"/>
      <c r="DQ126" s="965" t="s">
        <v>122</v>
      </c>
      <c r="DR126" s="965"/>
      <c r="DS126" s="965"/>
      <c r="DT126" s="965"/>
      <c r="DU126" s="965"/>
      <c r="DV126" s="966" t="s">
        <v>122</v>
      </c>
      <c r="DW126" s="966"/>
      <c r="DX126" s="966"/>
      <c r="DY126" s="966"/>
      <c r="DZ126" s="967"/>
    </row>
    <row r="127" spans="1:130" s="230" customFormat="1" ht="26.25" customHeight="1" x14ac:dyDescent="0.15">
      <c r="A127" s="1097"/>
      <c r="B127" s="990"/>
      <c r="C127" s="1012" t="s">
        <v>461</v>
      </c>
      <c r="D127" s="1004"/>
      <c r="E127" s="1004"/>
      <c r="F127" s="1004"/>
      <c r="G127" s="1004"/>
      <c r="H127" s="1004"/>
      <c r="I127" s="1004"/>
      <c r="J127" s="1004"/>
      <c r="K127" s="1004"/>
      <c r="L127" s="1004"/>
      <c r="M127" s="1004"/>
      <c r="N127" s="1004"/>
      <c r="O127" s="1004"/>
      <c r="P127" s="1004"/>
      <c r="Q127" s="1004"/>
      <c r="R127" s="1004"/>
      <c r="S127" s="1004"/>
      <c r="T127" s="1004"/>
      <c r="U127" s="1004"/>
      <c r="V127" s="1004"/>
      <c r="W127" s="1004"/>
      <c r="X127" s="1004"/>
      <c r="Y127" s="1004"/>
      <c r="Z127" s="1005"/>
      <c r="AA127" s="997">
        <v>1200</v>
      </c>
      <c r="AB127" s="998"/>
      <c r="AC127" s="998"/>
      <c r="AD127" s="998"/>
      <c r="AE127" s="999"/>
      <c r="AF127" s="1000">
        <v>1285</v>
      </c>
      <c r="AG127" s="998"/>
      <c r="AH127" s="998"/>
      <c r="AI127" s="998"/>
      <c r="AJ127" s="999"/>
      <c r="AK127" s="1000">
        <v>2297</v>
      </c>
      <c r="AL127" s="998"/>
      <c r="AM127" s="998"/>
      <c r="AN127" s="998"/>
      <c r="AO127" s="999"/>
      <c r="AP127" s="1001">
        <v>0</v>
      </c>
      <c r="AQ127" s="1002"/>
      <c r="AR127" s="1002"/>
      <c r="AS127" s="1002"/>
      <c r="AT127" s="1003"/>
      <c r="AU127" s="232"/>
      <c r="AV127" s="232"/>
      <c r="AW127" s="232"/>
      <c r="AX127" s="1070" t="s">
        <v>462</v>
      </c>
      <c r="AY127" s="1071"/>
      <c r="AZ127" s="1071"/>
      <c r="BA127" s="1071"/>
      <c r="BB127" s="1071"/>
      <c r="BC127" s="1071"/>
      <c r="BD127" s="1071"/>
      <c r="BE127" s="1072"/>
      <c r="BF127" s="1073" t="s">
        <v>463</v>
      </c>
      <c r="BG127" s="1071"/>
      <c r="BH127" s="1071"/>
      <c r="BI127" s="1071"/>
      <c r="BJ127" s="1071"/>
      <c r="BK127" s="1071"/>
      <c r="BL127" s="1072"/>
      <c r="BM127" s="1073" t="s">
        <v>464</v>
      </c>
      <c r="BN127" s="1071"/>
      <c r="BO127" s="1071"/>
      <c r="BP127" s="1071"/>
      <c r="BQ127" s="1071"/>
      <c r="BR127" s="1071"/>
      <c r="BS127" s="1072"/>
      <c r="BT127" s="1073" t="s">
        <v>465</v>
      </c>
      <c r="BU127" s="1071"/>
      <c r="BV127" s="1071"/>
      <c r="BW127" s="1071"/>
      <c r="BX127" s="1071"/>
      <c r="BY127" s="1071"/>
      <c r="BZ127" s="1094"/>
      <c r="CA127" s="232"/>
      <c r="CB127" s="232"/>
      <c r="CC127" s="232"/>
      <c r="CD127" s="255"/>
      <c r="CE127" s="255"/>
      <c r="CF127" s="255"/>
      <c r="CG127" s="232"/>
      <c r="CH127" s="232"/>
      <c r="CI127" s="232"/>
      <c r="CJ127" s="254"/>
      <c r="CK127" s="1062"/>
      <c r="CL127" s="1049"/>
      <c r="CM127" s="1049"/>
      <c r="CN127" s="1049"/>
      <c r="CO127" s="1050"/>
      <c r="CP127" s="961" t="s">
        <v>466</v>
      </c>
      <c r="CQ127" s="962"/>
      <c r="CR127" s="962"/>
      <c r="CS127" s="962"/>
      <c r="CT127" s="962"/>
      <c r="CU127" s="962"/>
      <c r="CV127" s="962"/>
      <c r="CW127" s="962"/>
      <c r="CX127" s="962"/>
      <c r="CY127" s="962"/>
      <c r="CZ127" s="962"/>
      <c r="DA127" s="962"/>
      <c r="DB127" s="962"/>
      <c r="DC127" s="962"/>
      <c r="DD127" s="962"/>
      <c r="DE127" s="962"/>
      <c r="DF127" s="963"/>
      <c r="DG127" s="964" t="s">
        <v>122</v>
      </c>
      <c r="DH127" s="965"/>
      <c r="DI127" s="965"/>
      <c r="DJ127" s="965"/>
      <c r="DK127" s="965"/>
      <c r="DL127" s="965" t="s">
        <v>122</v>
      </c>
      <c r="DM127" s="965"/>
      <c r="DN127" s="965"/>
      <c r="DO127" s="965"/>
      <c r="DP127" s="965"/>
      <c r="DQ127" s="965" t="s">
        <v>122</v>
      </c>
      <c r="DR127" s="965"/>
      <c r="DS127" s="965"/>
      <c r="DT127" s="965"/>
      <c r="DU127" s="965"/>
      <c r="DV127" s="966" t="s">
        <v>122</v>
      </c>
      <c r="DW127" s="966"/>
      <c r="DX127" s="966"/>
      <c r="DY127" s="966"/>
      <c r="DZ127" s="967"/>
    </row>
    <row r="128" spans="1:130" s="230" customFormat="1" ht="26.25" customHeight="1" thickBot="1" x14ac:dyDescent="0.2">
      <c r="A128" s="1080" t="s">
        <v>467</v>
      </c>
      <c r="B128" s="1081"/>
      <c r="C128" s="1081"/>
      <c r="D128" s="1081"/>
      <c r="E128" s="1081"/>
      <c r="F128" s="1081"/>
      <c r="G128" s="1081"/>
      <c r="H128" s="1081"/>
      <c r="I128" s="1081"/>
      <c r="J128" s="1081"/>
      <c r="K128" s="1081"/>
      <c r="L128" s="1081"/>
      <c r="M128" s="1081"/>
      <c r="N128" s="1081"/>
      <c r="O128" s="1081"/>
      <c r="P128" s="1081"/>
      <c r="Q128" s="1081"/>
      <c r="R128" s="1081"/>
      <c r="S128" s="1081"/>
      <c r="T128" s="1081"/>
      <c r="U128" s="1081"/>
      <c r="V128" s="1081"/>
      <c r="W128" s="1082" t="s">
        <v>468</v>
      </c>
      <c r="X128" s="1082"/>
      <c r="Y128" s="1082"/>
      <c r="Z128" s="1083"/>
      <c r="AA128" s="1084">
        <v>84188</v>
      </c>
      <c r="AB128" s="1085"/>
      <c r="AC128" s="1085"/>
      <c r="AD128" s="1085"/>
      <c r="AE128" s="1086"/>
      <c r="AF128" s="1087">
        <v>79149</v>
      </c>
      <c r="AG128" s="1085"/>
      <c r="AH128" s="1085"/>
      <c r="AI128" s="1085"/>
      <c r="AJ128" s="1086"/>
      <c r="AK128" s="1087">
        <v>61938</v>
      </c>
      <c r="AL128" s="1085"/>
      <c r="AM128" s="1085"/>
      <c r="AN128" s="1085"/>
      <c r="AO128" s="1086"/>
      <c r="AP128" s="1088"/>
      <c r="AQ128" s="1089"/>
      <c r="AR128" s="1089"/>
      <c r="AS128" s="1089"/>
      <c r="AT128" s="1090"/>
      <c r="AU128" s="232"/>
      <c r="AV128" s="232"/>
      <c r="AW128" s="232"/>
      <c r="AX128" s="935" t="s">
        <v>469</v>
      </c>
      <c r="AY128" s="936"/>
      <c r="AZ128" s="936"/>
      <c r="BA128" s="936"/>
      <c r="BB128" s="936"/>
      <c r="BC128" s="936"/>
      <c r="BD128" s="936"/>
      <c r="BE128" s="937"/>
      <c r="BF128" s="1091" t="s">
        <v>122</v>
      </c>
      <c r="BG128" s="1092"/>
      <c r="BH128" s="1092"/>
      <c r="BI128" s="1092"/>
      <c r="BJ128" s="1092"/>
      <c r="BK128" s="1092"/>
      <c r="BL128" s="1093"/>
      <c r="BM128" s="1091">
        <v>14.55</v>
      </c>
      <c r="BN128" s="1092"/>
      <c r="BO128" s="1092"/>
      <c r="BP128" s="1092"/>
      <c r="BQ128" s="1092"/>
      <c r="BR128" s="1092"/>
      <c r="BS128" s="1093"/>
      <c r="BT128" s="1091">
        <v>20</v>
      </c>
      <c r="BU128" s="1092"/>
      <c r="BV128" s="1092"/>
      <c r="BW128" s="1092"/>
      <c r="BX128" s="1092"/>
      <c r="BY128" s="1092"/>
      <c r="BZ128" s="1115"/>
      <c r="CA128" s="255"/>
      <c r="CB128" s="255"/>
      <c r="CC128" s="255"/>
      <c r="CD128" s="255"/>
      <c r="CE128" s="255"/>
      <c r="CF128" s="255"/>
      <c r="CG128" s="232"/>
      <c r="CH128" s="232"/>
      <c r="CI128" s="232"/>
      <c r="CJ128" s="254"/>
      <c r="CK128" s="1063"/>
      <c r="CL128" s="1064"/>
      <c r="CM128" s="1064"/>
      <c r="CN128" s="1064"/>
      <c r="CO128" s="1065"/>
      <c r="CP128" s="1074" t="s">
        <v>470</v>
      </c>
      <c r="CQ128" s="762"/>
      <c r="CR128" s="762"/>
      <c r="CS128" s="762"/>
      <c r="CT128" s="762"/>
      <c r="CU128" s="762"/>
      <c r="CV128" s="762"/>
      <c r="CW128" s="762"/>
      <c r="CX128" s="762"/>
      <c r="CY128" s="762"/>
      <c r="CZ128" s="762"/>
      <c r="DA128" s="762"/>
      <c r="DB128" s="762"/>
      <c r="DC128" s="762"/>
      <c r="DD128" s="762"/>
      <c r="DE128" s="762"/>
      <c r="DF128" s="1075"/>
      <c r="DG128" s="1076" t="s">
        <v>122</v>
      </c>
      <c r="DH128" s="1077"/>
      <c r="DI128" s="1077"/>
      <c r="DJ128" s="1077"/>
      <c r="DK128" s="1077"/>
      <c r="DL128" s="1077" t="s">
        <v>122</v>
      </c>
      <c r="DM128" s="1077"/>
      <c r="DN128" s="1077"/>
      <c r="DO128" s="1077"/>
      <c r="DP128" s="1077"/>
      <c r="DQ128" s="1077" t="s">
        <v>122</v>
      </c>
      <c r="DR128" s="1077"/>
      <c r="DS128" s="1077"/>
      <c r="DT128" s="1077"/>
      <c r="DU128" s="1077"/>
      <c r="DV128" s="1078" t="s">
        <v>122</v>
      </c>
      <c r="DW128" s="1078"/>
      <c r="DX128" s="1078"/>
      <c r="DY128" s="1078"/>
      <c r="DZ128" s="1079"/>
    </row>
    <row r="129" spans="1:131" s="230" customFormat="1" ht="26.25" customHeight="1" x14ac:dyDescent="0.15">
      <c r="A129" s="973" t="s">
        <v>102</v>
      </c>
      <c r="B129" s="974"/>
      <c r="C129" s="974"/>
      <c r="D129" s="974"/>
      <c r="E129" s="974"/>
      <c r="F129" s="974"/>
      <c r="G129" s="974"/>
      <c r="H129" s="974"/>
      <c r="I129" s="974"/>
      <c r="J129" s="974"/>
      <c r="K129" s="974"/>
      <c r="L129" s="974"/>
      <c r="M129" s="974"/>
      <c r="N129" s="974"/>
      <c r="O129" s="974"/>
      <c r="P129" s="974"/>
      <c r="Q129" s="974"/>
      <c r="R129" s="974"/>
      <c r="S129" s="974"/>
      <c r="T129" s="974"/>
      <c r="U129" s="974"/>
      <c r="V129" s="974"/>
      <c r="W129" s="1109" t="s">
        <v>471</v>
      </c>
      <c r="X129" s="1110"/>
      <c r="Y129" s="1110"/>
      <c r="Z129" s="1111"/>
      <c r="AA129" s="997">
        <v>5868209</v>
      </c>
      <c r="AB129" s="998"/>
      <c r="AC129" s="998"/>
      <c r="AD129" s="998"/>
      <c r="AE129" s="999"/>
      <c r="AF129" s="1000">
        <v>5769812</v>
      </c>
      <c r="AG129" s="998"/>
      <c r="AH129" s="998"/>
      <c r="AI129" s="998"/>
      <c r="AJ129" s="999"/>
      <c r="AK129" s="1000">
        <v>5787966</v>
      </c>
      <c r="AL129" s="998"/>
      <c r="AM129" s="998"/>
      <c r="AN129" s="998"/>
      <c r="AO129" s="999"/>
      <c r="AP129" s="1112"/>
      <c r="AQ129" s="1113"/>
      <c r="AR129" s="1113"/>
      <c r="AS129" s="1113"/>
      <c r="AT129" s="1114"/>
      <c r="AU129" s="233"/>
      <c r="AV129" s="233"/>
      <c r="AW129" s="233"/>
      <c r="AX129" s="1104" t="s">
        <v>472</v>
      </c>
      <c r="AY129" s="962"/>
      <c r="AZ129" s="962"/>
      <c r="BA129" s="962"/>
      <c r="BB129" s="962"/>
      <c r="BC129" s="962"/>
      <c r="BD129" s="962"/>
      <c r="BE129" s="963"/>
      <c r="BF129" s="1105" t="s">
        <v>122</v>
      </c>
      <c r="BG129" s="1106"/>
      <c r="BH129" s="1106"/>
      <c r="BI129" s="1106"/>
      <c r="BJ129" s="1106"/>
      <c r="BK129" s="1106"/>
      <c r="BL129" s="1107"/>
      <c r="BM129" s="1105">
        <v>19.55</v>
      </c>
      <c r="BN129" s="1106"/>
      <c r="BO129" s="1106"/>
      <c r="BP129" s="1106"/>
      <c r="BQ129" s="1106"/>
      <c r="BR129" s="1106"/>
      <c r="BS129" s="1107"/>
      <c r="BT129" s="1105">
        <v>30</v>
      </c>
      <c r="BU129" s="1106"/>
      <c r="BV129" s="1106"/>
      <c r="BW129" s="1106"/>
      <c r="BX129" s="1106"/>
      <c r="BY129" s="1106"/>
      <c r="BZ129" s="1108"/>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3" t="s">
        <v>473</v>
      </c>
      <c r="B130" s="974"/>
      <c r="C130" s="974"/>
      <c r="D130" s="974"/>
      <c r="E130" s="974"/>
      <c r="F130" s="974"/>
      <c r="G130" s="974"/>
      <c r="H130" s="974"/>
      <c r="I130" s="974"/>
      <c r="J130" s="974"/>
      <c r="K130" s="974"/>
      <c r="L130" s="974"/>
      <c r="M130" s="974"/>
      <c r="N130" s="974"/>
      <c r="O130" s="974"/>
      <c r="P130" s="974"/>
      <c r="Q130" s="974"/>
      <c r="R130" s="974"/>
      <c r="S130" s="974"/>
      <c r="T130" s="974"/>
      <c r="U130" s="974"/>
      <c r="V130" s="974"/>
      <c r="W130" s="1109" t="s">
        <v>474</v>
      </c>
      <c r="X130" s="1110"/>
      <c r="Y130" s="1110"/>
      <c r="Z130" s="1111"/>
      <c r="AA130" s="997">
        <v>934769</v>
      </c>
      <c r="AB130" s="998"/>
      <c r="AC130" s="998"/>
      <c r="AD130" s="998"/>
      <c r="AE130" s="999"/>
      <c r="AF130" s="1000">
        <v>939285</v>
      </c>
      <c r="AG130" s="998"/>
      <c r="AH130" s="998"/>
      <c r="AI130" s="998"/>
      <c r="AJ130" s="999"/>
      <c r="AK130" s="1000">
        <v>957616</v>
      </c>
      <c r="AL130" s="998"/>
      <c r="AM130" s="998"/>
      <c r="AN130" s="998"/>
      <c r="AO130" s="999"/>
      <c r="AP130" s="1112"/>
      <c r="AQ130" s="1113"/>
      <c r="AR130" s="1113"/>
      <c r="AS130" s="1113"/>
      <c r="AT130" s="1114"/>
      <c r="AU130" s="233"/>
      <c r="AV130" s="233"/>
      <c r="AW130" s="233"/>
      <c r="AX130" s="1104" t="s">
        <v>475</v>
      </c>
      <c r="AY130" s="962"/>
      <c r="AZ130" s="962"/>
      <c r="BA130" s="962"/>
      <c r="BB130" s="962"/>
      <c r="BC130" s="962"/>
      <c r="BD130" s="962"/>
      <c r="BE130" s="963"/>
      <c r="BF130" s="1140">
        <v>8.4</v>
      </c>
      <c r="BG130" s="1141"/>
      <c r="BH130" s="1141"/>
      <c r="BI130" s="1141"/>
      <c r="BJ130" s="1141"/>
      <c r="BK130" s="1141"/>
      <c r="BL130" s="1142"/>
      <c r="BM130" s="1140">
        <v>25</v>
      </c>
      <c r="BN130" s="1141"/>
      <c r="BO130" s="1141"/>
      <c r="BP130" s="1141"/>
      <c r="BQ130" s="1141"/>
      <c r="BR130" s="1141"/>
      <c r="BS130" s="1142"/>
      <c r="BT130" s="1140">
        <v>35</v>
      </c>
      <c r="BU130" s="1141"/>
      <c r="BV130" s="1141"/>
      <c r="BW130" s="1141"/>
      <c r="BX130" s="1141"/>
      <c r="BY130" s="1141"/>
      <c r="BZ130" s="114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4"/>
      <c r="B131" s="1145"/>
      <c r="C131" s="1145"/>
      <c r="D131" s="1145"/>
      <c r="E131" s="1145"/>
      <c r="F131" s="1145"/>
      <c r="G131" s="1145"/>
      <c r="H131" s="1145"/>
      <c r="I131" s="1145"/>
      <c r="J131" s="1145"/>
      <c r="K131" s="1145"/>
      <c r="L131" s="1145"/>
      <c r="M131" s="1145"/>
      <c r="N131" s="1145"/>
      <c r="O131" s="1145"/>
      <c r="P131" s="1145"/>
      <c r="Q131" s="1145"/>
      <c r="R131" s="1145"/>
      <c r="S131" s="1145"/>
      <c r="T131" s="1145"/>
      <c r="U131" s="1145"/>
      <c r="V131" s="1145"/>
      <c r="W131" s="1146" t="s">
        <v>476</v>
      </c>
      <c r="X131" s="1147"/>
      <c r="Y131" s="1147"/>
      <c r="Z131" s="1148"/>
      <c r="AA131" s="1043">
        <v>4933440</v>
      </c>
      <c r="AB131" s="1025"/>
      <c r="AC131" s="1025"/>
      <c r="AD131" s="1025"/>
      <c r="AE131" s="1026"/>
      <c r="AF131" s="1024">
        <v>4830527</v>
      </c>
      <c r="AG131" s="1025"/>
      <c r="AH131" s="1025"/>
      <c r="AI131" s="1025"/>
      <c r="AJ131" s="1026"/>
      <c r="AK131" s="1024">
        <v>4830350</v>
      </c>
      <c r="AL131" s="1025"/>
      <c r="AM131" s="1025"/>
      <c r="AN131" s="1025"/>
      <c r="AO131" s="1026"/>
      <c r="AP131" s="1149"/>
      <c r="AQ131" s="1150"/>
      <c r="AR131" s="1150"/>
      <c r="AS131" s="1150"/>
      <c r="AT131" s="1151"/>
      <c r="AU131" s="233"/>
      <c r="AV131" s="233"/>
      <c r="AW131" s="233"/>
      <c r="AX131" s="1122" t="s">
        <v>477</v>
      </c>
      <c r="AY131" s="762"/>
      <c r="AZ131" s="762"/>
      <c r="BA131" s="762"/>
      <c r="BB131" s="762"/>
      <c r="BC131" s="762"/>
      <c r="BD131" s="762"/>
      <c r="BE131" s="1075"/>
      <c r="BF131" s="1123" t="s">
        <v>122</v>
      </c>
      <c r="BG131" s="1124"/>
      <c r="BH131" s="1124"/>
      <c r="BI131" s="1124"/>
      <c r="BJ131" s="1124"/>
      <c r="BK131" s="1124"/>
      <c r="BL131" s="1125"/>
      <c r="BM131" s="1123">
        <v>350</v>
      </c>
      <c r="BN131" s="1124"/>
      <c r="BO131" s="1124"/>
      <c r="BP131" s="1124"/>
      <c r="BQ131" s="1124"/>
      <c r="BR131" s="1124"/>
      <c r="BS131" s="1125"/>
      <c r="BT131" s="1126"/>
      <c r="BU131" s="1127"/>
      <c r="BV131" s="1127"/>
      <c r="BW131" s="1127"/>
      <c r="BX131" s="1127"/>
      <c r="BY131" s="1127"/>
      <c r="BZ131" s="1128"/>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9" t="s">
        <v>478</v>
      </c>
      <c r="B132" s="1130"/>
      <c r="C132" s="1130"/>
      <c r="D132" s="1130"/>
      <c r="E132" s="1130"/>
      <c r="F132" s="1130"/>
      <c r="G132" s="1130"/>
      <c r="H132" s="1130"/>
      <c r="I132" s="1130"/>
      <c r="J132" s="1130"/>
      <c r="K132" s="1130"/>
      <c r="L132" s="1130"/>
      <c r="M132" s="1130"/>
      <c r="N132" s="1130"/>
      <c r="O132" s="1130"/>
      <c r="P132" s="1130"/>
      <c r="Q132" s="1130"/>
      <c r="R132" s="1130"/>
      <c r="S132" s="1130"/>
      <c r="T132" s="1130"/>
      <c r="U132" s="1130"/>
      <c r="V132" s="1133" t="s">
        <v>479</v>
      </c>
      <c r="W132" s="1133"/>
      <c r="X132" s="1133"/>
      <c r="Y132" s="1133"/>
      <c r="Z132" s="1134"/>
      <c r="AA132" s="1135">
        <v>8.7553106960000004</v>
      </c>
      <c r="AB132" s="1136"/>
      <c r="AC132" s="1136"/>
      <c r="AD132" s="1136"/>
      <c r="AE132" s="1137"/>
      <c r="AF132" s="1138">
        <v>8.8046914960000002</v>
      </c>
      <c r="AG132" s="1136"/>
      <c r="AH132" s="1136"/>
      <c r="AI132" s="1136"/>
      <c r="AJ132" s="1137"/>
      <c r="AK132" s="1138">
        <v>7.9332760569999996</v>
      </c>
      <c r="AL132" s="1136"/>
      <c r="AM132" s="1136"/>
      <c r="AN132" s="1136"/>
      <c r="AO132" s="1137"/>
      <c r="AP132" s="1040"/>
      <c r="AQ132" s="1041"/>
      <c r="AR132" s="1041"/>
      <c r="AS132" s="1041"/>
      <c r="AT132" s="1139"/>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1"/>
      <c r="B133" s="1132"/>
      <c r="C133" s="1132"/>
      <c r="D133" s="1132"/>
      <c r="E133" s="1132"/>
      <c r="F133" s="1132"/>
      <c r="G133" s="1132"/>
      <c r="H133" s="1132"/>
      <c r="I133" s="1132"/>
      <c r="J133" s="1132"/>
      <c r="K133" s="1132"/>
      <c r="L133" s="1132"/>
      <c r="M133" s="1132"/>
      <c r="N133" s="1132"/>
      <c r="O133" s="1132"/>
      <c r="P133" s="1132"/>
      <c r="Q133" s="1132"/>
      <c r="R133" s="1132"/>
      <c r="S133" s="1132"/>
      <c r="T133" s="1132"/>
      <c r="U133" s="1132"/>
      <c r="V133" s="1116" t="s">
        <v>480</v>
      </c>
      <c r="W133" s="1116"/>
      <c r="X133" s="1116"/>
      <c r="Y133" s="1116"/>
      <c r="Z133" s="1117"/>
      <c r="AA133" s="1118">
        <v>8.6999999999999993</v>
      </c>
      <c r="AB133" s="1119"/>
      <c r="AC133" s="1119"/>
      <c r="AD133" s="1119"/>
      <c r="AE133" s="1120"/>
      <c r="AF133" s="1118">
        <v>8.5</v>
      </c>
      <c r="AG133" s="1119"/>
      <c r="AH133" s="1119"/>
      <c r="AI133" s="1119"/>
      <c r="AJ133" s="1120"/>
      <c r="AK133" s="1118">
        <v>8.4</v>
      </c>
      <c r="AL133" s="1119"/>
      <c r="AM133" s="1119"/>
      <c r="AN133" s="1119"/>
      <c r="AO133" s="1120"/>
      <c r="AP133" s="1067"/>
      <c r="AQ133" s="1068"/>
      <c r="AR133" s="1068"/>
      <c r="AS133" s="1068"/>
      <c r="AT133" s="1121"/>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7hQ5Dtl0OIpKf2IPBWgqkc1ts5X6bt6BYtixkoY1mFFTCFeZinzkb+2eiX4MIS0oPXPI/E8YK9AdxNH7eo9NQ==" saltValue="wYiamYpLWs+wjynC5rZFQ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F1" zoomScale="55" zoomScaleNormal="85" zoomScaleSheetLayoutView="55" workbookViewId="0">
      <selection activeCell="AV74" sqref="AV74"/>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kUhsRvxS6GIEChDC6Il1koz9hsMqrV1EAIGq60mfcyHDuXFQ2eqzhg6UZ1HJ+9C9gkrIO6n7uEdEh+XT4KHDg==" saltValue="1BK3mSEHYTHh5iyjBEM8Y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3" zoomScale="70" zoomScaleNormal="7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euMPOe6EUILeqkug7InxsvUwM5oVF8z5ykkHXH+2ScKlWdmF5d85c35by5jN4Of3De6tI7rbVPKuYbwbFGCNw==" saltValue="Klfex9GRkjHBsp+Sxm5R4w=="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60" workbookViewId="0">
      <selection activeCell="AJ28" sqref="AJ28"/>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3"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4"/>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5" t="s">
        <v>489</v>
      </c>
      <c r="AL9" s="1156"/>
      <c r="AM9" s="1156"/>
      <c r="AN9" s="1157"/>
      <c r="AO9" s="281">
        <v>1415959</v>
      </c>
      <c r="AP9" s="281">
        <v>203794</v>
      </c>
      <c r="AQ9" s="282">
        <v>171003</v>
      </c>
      <c r="AR9" s="283">
        <v>19.2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5" t="s">
        <v>490</v>
      </c>
      <c r="AL10" s="1156"/>
      <c r="AM10" s="1156"/>
      <c r="AN10" s="1157"/>
      <c r="AO10" s="284">
        <v>329543</v>
      </c>
      <c r="AP10" s="284">
        <v>47430</v>
      </c>
      <c r="AQ10" s="285">
        <v>27322</v>
      </c>
      <c r="AR10" s="286">
        <v>73.599999999999994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5" t="s">
        <v>491</v>
      </c>
      <c r="AL11" s="1156"/>
      <c r="AM11" s="1156"/>
      <c r="AN11" s="1157"/>
      <c r="AO11" s="284">
        <v>351395</v>
      </c>
      <c r="AP11" s="284">
        <v>50575</v>
      </c>
      <c r="AQ11" s="285">
        <v>5560</v>
      </c>
      <c r="AR11" s="286">
        <v>809.6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5" t="s">
        <v>492</v>
      </c>
      <c r="AL12" s="1156"/>
      <c r="AM12" s="1156"/>
      <c r="AN12" s="1157"/>
      <c r="AO12" s="284" t="s">
        <v>493</v>
      </c>
      <c r="AP12" s="284" t="s">
        <v>493</v>
      </c>
      <c r="AQ12" s="285">
        <v>49</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5" t="s">
        <v>494</v>
      </c>
      <c r="AL13" s="1156"/>
      <c r="AM13" s="1156"/>
      <c r="AN13" s="1157"/>
      <c r="AO13" s="284">
        <v>92983</v>
      </c>
      <c r="AP13" s="284">
        <v>13383</v>
      </c>
      <c r="AQ13" s="285">
        <v>6397</v>
      </c>
      <c r="AR13" s="286">
        <v>109.2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5" t="s">
        <v>495</v>
      </c>
      <c r="AL14" s="1156"/>
      <c r="AM14" s="1156"/>
      <c r="AN14" s="1157"/>
      <c r="AO14" s="284" t="s">
        <v>493</v>
      </c>
      <c r="AP14" s="284" t="s">
        <v>493</v>
      </c>
      <c r="AQ14" s="285">
        <v>3603</v>
      </c>
      <c r="AR14" s="286" t="s">
        <v>493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8" t="s">
        <v>496</v>
      </c>
      <c r="AL15" s="1159"/>
      <c r="AM15" s="1159"/>
      <c r="AN15" s="1160"/>
      <c r="AO15" s="284">
        <v>-60489</v>
      </c>
      <c r="AP15" s="284">
        <v>-8706</v>
      </c>
      <c r="AQ15" s="285">
        <v>-9266</v>
      </c>
      <c r="AR15" s="286">
        <v>-6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8" t="s">
        <v>178</v>
      </c>
      <c r="AL16" s="1159"/>
      <c r="AM16" s="1159"/>
      <c r="AN16" s="1160"/>
      <c r="AO16" s="284">
        <v>2129391</v>
      </c>
      <c r="AP16" s="284">
        <v>306475</v>
      </c>
      <c r="AQ16" s="285">
        <v>204668</v>
      </c>
      <c r="AR16" s="286">
        <v>49.7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1" t="s">
        <v>501</v>
      </c>
      <c r="AL21" s="1162"/>
      <c r="AM21" s="1162"/>
      <c r="AN21" s="1163"/>
      <c r="AO21" s="297">
        <v>18.420000000000002</v>
      </c>
      <c r="AP21" s="298">
        <v>17.07</v>
      </c>
      <c r="AQ21" s="299">
        <v>1.35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1" t="s">
        <v>502</v>
      </c>
      <c r="AL22" s="1162"/>
      <c r="AM22" s="1162"/>
      <c r="AN22" s="1163"/>
      <c r="AO22" s="302">
        <v>94.2</v>
      </c>
      <c r="AP22" s="303">
        <v>95.6</v>
      </c>
      <c r="AQ22" s="304">
        <v>-1.4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2" t="s">
        <v>503</v>
      </c>
      <c r="B26" s="1152"/>
      <c r="C26" s="1152"/>
      <c r="D26" s="1152"/>
      <c r="E26" s="1152"/>
      <c r="F26" s="1152"/>
      <c r="G26" s="1152"/>
      <c r="H26" s="1152"/>
      <c r="I26" s="1152"/>
      <c r="J26" s="1152"/>
      <c r="K26" s="1152"/>
      <c r="L26" s="1152"/>
      <c r="M26" s="1152"/>
      <c r="N26" s="1152"/>
      <c r="O26" s="1152"/>
      <c r="P26" s="1152"/>
      <c r="Q26" s="1152"/>
      <c r="R26" s="1152"/>
      <c r="S26" s="1152"/>
      <c r="T26" s="1152"/>
      <c r="U26" s="1152"/>
      <c r="V26" s="1152"/>
      <c r="W26" s="1152"/>
      <c r="X26" s="1152"/>
      <c r="Y26" s="1152"/>
      <c r="Z26" s="1152"/>
      <c r="AA26" s="1152"/>
      <c r="AB26" s="1152"/>
      <c r="AC26" s="1152"/>
      <c r="AD26" s="1152"/>
      <c r="AE26" s="1152"/>
      <c r="AF26" s="1152"/>
      <c r="AG26" s="1152"/>
      <c r="AH26" s="1152"/>
      <c r="AI26" s="1152"/>
      <c r="AJ26" s="1152"/>
      <c r="AK26" s="1152"/>
      <c r="AL26" s="1152"/>
      <c r="AM26" s="1152"/>
      <c r="AN26" s="1152"/>
      <c r="AO26" s="1152"/>
      <c r="AP26" s="1152"/>
      <c r="AQ26" s="1152"/>
      <c r="AR26" s="1152"/>
      <c r="AS26" s="1152"/>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3"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4"/>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9" t="s">
        <v>506</v>
      </c>
      <c r="AL32" s="1170"/>
      <c r="AM32" s="1170"/>
      <c r="AN32" s="1171"/>
      <c r="AO32" s="312">
        <v>1090483</v>
      </c>
      <c r="AP32" s="312">
        <v>156949</v>
      </c>
      <c r="AQ32" s="313">
        <v>121688</v>
      </c>
      <c r="AR32" s="314">
        <v>29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9" t="s">
        <v>507</v>
      </c>
      <c r="AL33" s="1170"/>
      <c r="AM33" s="1170"/>
      <c r="AN33" s="1171"/>
      <c r="AO33" s="312" t="s">
        <v>493</v>
      </c>
      <c r="AP33" s="312" t="s">
        <v>493</v>
      </c>
      <c r="AQ33" s="313">
        <v>42</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9" t="s">
        <v>508</v>
      </c>
      <c r="AL34" s="1170"/>
      <c r="AM34" s="1170"/>
      <c r="AN34" s="1171"/>
      <c r="AO34" s="312" t="s">
        <v>493</v>
      </c>
      <c r="AP34" s="312" t="s">
        <v>493</v>
      </c>
      <c r="AQ34" s="313">
        <v>167</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9" t="s">
        <v>509</v>
      </c>
      <c r="AL35" s="1170"/>
      <c r="AM35" s="1170"/>
      <c r="AN35" s="1171"/>
      <c r="AO35" s="312">
        <v>289296</v>
      </c>
      <c r="AP35" s="312">
        <v>41637</v>
      </c>
      <c r="AQ35" s="313">
        <v>24481</v>
      </c>
      <c r="AR35" s="314">
        <v>70.099999999999994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9" t="s">
        <v>510</v>
      </c>
      <c r="AL36" s="1170"/>
      <c r="AM36" s="1170"/>
      <c r="AN36" s="1171"/>
      <c r="AO36" s="312">
        <v>18659</v>
      </c>
      <c r="AP36" s="312">
        <v>2686</v>
      </c>
      <c r="AQ36" s="313">
        <v>4187</v>
      </c>
      <c r="AR36" s="314">
        <v>-35.799999999999997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9" t="s">
        <v>511</v>
      </c>
      <c r="AL37" s="1170"/>
      <c r="AM37" s="1170"/>
      <c r="AN37" s="1171"/>
      <c r="AO37" s="312">
        <v>4321</v>
      </c>
      <c r="AP37" s="312">
        <v>622</v>
      </c>
      <c r="AQ37" s="313">
        <v>813</v>
      </c>
      <c r="AR37" s="314">
        <v>-23.5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2" t="s">
        <v>512</v>
      </c>
      <c r="AL38" s="1173"/>
      <c r="AM38" s="1173"/>
      <c r="AN38" s="1174"/>
      <c r="AO38" s="315" t="s">
        <v>493</v>
      </c>
      <c r="AP38" s="315" t="s">
        <v>493</v>
      </c>
      <c r="AQ38" s="316">
        <v>19</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2" t="s">
        <v>513</v>
      </c>
      <c r="AL39" s="1173"/>
      <c r="AM39" s="1173"/>
      <c r="AN39" s="1174"/>
      <c r="AO39" s="312">
        <v>-61938</v>
      </c>
      <c r="AP39" s="312">
        <v>-8915</v>
      </c>
      <c r="AQ39" s="313">
        <v>-4925</v>
      </c>
      <c r="AR39" s="314">
        <v>81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9" t="s">
        <v>514</v>
      </c>
      <c r="AL40" s="1170"/>
      <c r="AM40" s="1170"/>
      <c r="AN40" s="1171"/>
      <c r="AO40" s="312">
        <v>-957616</v>
      </c>
      <c r="AP40" s="312">
        <v>-137826</v>
      </c>
      <c r="AQ40" s="313">
        <v>-96916</v>
      </c>
      <c r="AR40" s="314">
        <v>42.2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5" t="s">
        <v>288</v>
      </c>
      <c r="AL41" s="1176"/>
      <c r="AM41" s="1176"/>
      <c r="AN41" s="1177"/>
      <c r="AO41" s="312">
        <v>383205</v>
      </c>
      <c r="AP41" s="312">
        <v>55153</v>
      </c>
      <c r="AQ41" s="313">
        <v>49555</v>
      </c>
      <c r="AR41" s="314">
        <v>11.3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4" t="s">
        <v>484</v>
      </c>
      <c r="AN49" s="1166" t="s">
        <v>517</v>
      </c>
      <c r="AO49" s="1167"/>
      <c r="AP49" s="1167"/>
      <c r="AQ49" s="1167"/>
      <c r="AR49" s="1168"/>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5"/>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1362313</v>
      </c>
      <c r="AN51" s="334">
        <v>175941</v>
      </c>
      <c r="AO51" s="335">
        <v>-32.700000000000003</v>
      </c>
      <c r="AP51" s="336">
        <v>190274</v>
      </c>
      <c r="AQ51" s="337">
        <v>13.6</v>
      </c>
      <c r="AR51" s="338">
        <v>-46.3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976400</v>
      </c>
      <c r="AN52" s="342">
        <v>126101</v>
      </c>
      <c r="AO52" s="343">
        <v>-39</v>
      </c>
      <c r="AP52" s="344">
        <v>88584</v>
      </c>
      <c r="AQ52" s="345">
        <v>7.3</v>
      </c>
      <c r="AR52" s="346">
        <v>-46.3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1541248</v>
      </c>
      <c r="AN53" s="334">
        <v>203788</v>
      </c>
      <c r="AO53" s="335">
        <v>15.8</v>
      </c>
      <c r="AP53" s="336">
        <v>200194</v>
      </c>
      <c r="AQ53" s="337">
        <v>5.2</v>
      </c>
      <c r="AR53" s="338">
        <v>10.6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1136799</v>
      </c>
      <c r="AN54" s="342">
        <v>150311</v>
      </c>
      <c r="AO54" s="343">
        <v>19.2</v>
      </c>
      <c r="AP54" s="344">
        <v>106422</v>
      </c>
      <c r="AQ54" s="345">
        <v>20.100000000000001</v>
      </c>
      <c r="AR54" s="346">
        <v>-0.9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1023975</v>
      </c>
      <c r="AN55" s="334">
        <v>138976</v>
      </c>
      <c r="AO55" s="335">
        <v>-31.8</v>
      </c>
      <c r="AP55" s="336">
        <v>196914</v>
      </c>
      <c r="AQ55" s="337">
        <v>-1.6</v>
      </c>
      <c r="AR55" s="338">
        <v>-30.2</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555148</v>
      </c>
      <c r="AN56" s="342">
        <v>75346</v>
      </c>
      <c r="AO56" s="343">
        <v>-49.9</v>
      </c>
      <c r="AP56" s="344">
        <v>98966</v>
      </c>
      <c r="AQ56" s="345">
        <v>-7</v>
      </c>
      <c r="AR56" s="346">
        <v>-42.9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1293480</v>
      </c>
      <c r="AN57" s="334">
        <v>180982</v>
      </c>
      <c r="AO57" s="335">
        <v>30.2</v>
      </c>
      <c r="AP57" s="336">
        <v>204757</v>
      </c>
      <c r="AQ57" s="337">
        <v>4</v>
      </c>
      <c r="AR57" s="338">
        <v>26.2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853532</v>
      </c>
      <c r="AN58" s="342">
        <v>119425</v>
      </c>
      <c r="AO58" s="343">
        <v>58.5</v>
      </c>
      <c r="AP58" s="344">
        <v>106071</v>
      </c>
      <c r="AQ58" s="345">
        <v>7.2</v>
      </c>
      <c r="AR58" s="346">
        <v>51.3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1058831</v>
      </c>
      <c r="AN59" s="334">
        <v>152394</v>
      </c>
      <c r="AO59" s="335">
        <v>-15.8</v>
      </c>
      <c r="AP59" s="336">
        <v>194971</v>
      </c>
      <c r="AQ59" s="337">
        <v>-4.8</v>
      </c>
      <c r="AR59" s="338">
        <v>-11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627097</v>
      </c>
      <c r="AN60" s="342">
        <v>90256</v>
      </c>
      <c r="AO60" s="343">
        <v>-24.4</v>
      </c>
      <c r="AP60" s="344">
        <v>105966</v>
      </c>
      <c r="AQ60" s="345">
        <v>-0.1</v>
      </c>
      <c r="AR60" s="346">
        <v>-24.3</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1255969</v>
      </c>
      <c r="AN61" s="349">
        <v>170416</v>
      </c>
      <c r="AO61" s="350">
        <v>-6.9</v>
      </c>
      <c r="AP61" s="351">
        <v>197422</v>
      </c>
      <c r="AQ61" s="352">
        <v>3.3</v>
      </c>
      <c r="AR61" s="338">
        <v>-10.199999999999999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829795</v>
      </c>
      <c r="AN62" s="342">
        <v>112288</v>
      </c>
      <c r="AO62" s="343">
        <v>-7.1</v>
      </c>
      <c r="AP62" s="344">
        <v>101202</v>
      </c>
      <c r="AQ62" s="345">
        <v>5.5</v>
      </c>
      <c r="AR62" s="346">
        <v>-12.6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4J4fEy8o4CED6oGxIDerHB44w9U6eeIz/SNEnt7shLv7n+UYq1VF80hrJht/1HfgCo6mG8I2T4fMksJhHURmXg==" saltValue="lQfFT9cf0eLCOtyD8E3iy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9" zoomScale="70" zoomScaleNormal="70" zoomScaleSheetLayoutView="55" workbookViewId="0">
      <selection activeCell="AE103" sqref="AE103"/>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k9stbewoX0pnr0ENL6xXfusQ90sCDFUdsYPuSiAHh9Encsmg7Y4+S/LEE342T41Rn+WvstsyDN9dl5YduivsjQ==" saltValue="1AmQEsTlwrqF+mTyo+1JJ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60" zoomScaleNormal="60" zoomScaleSheetLayoutView="55" workbookViewId="0">
      <selection activeCell="AD99" sqref="AD99"/>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pwGsyGfvSysFD18p3yEIrcp/o8ZsBsehJZIfLB0PZy6h6hqypr5+XIB9wgJBRkEZfxih34W5Um7jz00aHBe8zw==" saltValue="ld4FCzZVdHaGf4h4Dc1FH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8"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8" t="s">
        <v>3</v>
      </c>
      <c r="D47" s="1178"/>
      <c r="E47" s="1179"/>
      <c r="F47" s="11">
        <v>27.62</v>
      </c>
      <c r="G47" s="12">
        <v>27</v>
      </c>
      <c r="H47" s="12">
        <v>24.5</v>
      </c>
      <c r="I47" s="12">
        <v>24.21</v>
      </c>
      <c r="J47" s="13">
        <v>24.85</v>
      </c>
    </row>
    <row r="48" spans="2:10" ht="57.75" customHeight="1" x14ac:dyDescent="0.15">
      <c r="B48" s="14"/>
      <c r="C48" s="1180" t="s">
        <v>4</v>
      </c>
      <c r="D48" s="1180"/>
      <c r="E48" s="1181"/>
      <c r="F48" s="15">
        <v>4.08</v>
      </c>
      <c r="G48" s="16">
        <v>4.8600000000000003</v>
      </c>
      <c r="H48" s="16">
        <v>6.18</v>
      </c>
      <c r="I48" s="16">
        <v>4.8499999999999996</v>
      </c>
      <c r="J48" s="17">
        <v>4.05</v>
      </c>
    </row>
    <row r="49" spans="2:10" ht="57.75" customHeight="1" thickBot="1" x14ac:dyDescent="0.2">
      <c r="B49" s="18"/>
      <c r="C49" s="1182" t="s">
        <v>5</v>
      </c>
      <c r="D49" s="1182"/>
      <c r="E49" s="1183"/>
      <c r="F49" s="19" t="s">
        <v>536</v>
      </c>
      <c r="G49" s="20" t="s">
        <v>537</v>
      </c>
      <c r="H49" s="20" t="s">
        <v>538</v>
      </c>
      <c r="I49" s="20" t="s">
        <v>539</v>
      </c>
      <c r="J49" s="21" t="s">
        <v>540</v>
      </c>
    </row>
    <row r="50" spans="2:10" x14ac:dyDescent="0.15"/>
  </sheetData>
  <sheetProtection algorithmName="SHA-512" hashValue="uh05jtk6f61+xCnrs4Fp/Q5TzH5bbzE2fWEyydcFgX8rxTHTMhxJUeTJcJYmSeKVn5mIf30UL1q4wckccLDBwQ==" saltValue="SIqhFpZWEV160wvvUalB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2025-09-29T07:13:31Z</cp:lastPrinted>
  <dcterms:created xsi:type="dcterms:W3CDTF">2025-02-19T00:04:45Z</dcterms:created>
  <dcterms:modified xsi:type="dcterms:W3CDTF">2025-09-29T07:15:24Z</dcterms:modified>
  <cp:category/>
</cp:coreProperties>
</file>