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WJ3xfNoXFwroD5aYJpthKRww6M5JIV2IDHOfkw9lll8mBtcGUYBULim9Eyco3PYHBCBDALlpnKzQMKKiZl13eA==" workbookSaltValue="irMOtL/LoRvAA0/0dQxhpA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6" i="4"/>
  <c r="MN54" i="4" l="1"/>
  <c r="MN32" i="4"/>
  <c r="CS78" i="4"/>
  <c r="MH78" i="4"/>
  <c r="IZ54" i="4"/>
  <c r="IZ32" i="4"/>
  <c r="HM78" i="4"/>
  <c r="FL54" i="4"/>
  <c r="FL32" i="4"/>
  <c r="BX54" i="4"/>
  <c r="BX32" i="4"/>
  <c r="C11" i="5"/>
  <c r="D11" i="5"/>
  <c r="E11" i="5"/>
  <c r="B11" i="5"/>
  <c r="KC78" i="4" l="1"/>
  <c r="HG54" i="4"/>
  <c r="HG32" i="4"/>
  <c r="KU54" i="4"/>
  <c r="FH78" i="4"/>
  <c r="DS54" i="4"/>
  <c r="DS32" i="4"/>
  <c r="AN78" i="4"/>
  <c r="AE54" i="4"/>
  <c r="AE32" i="4"/>
  <c r="KU32" i="4"/>
  <c r="KF54" i="4"/>
  <c r="KF32" i="4"/>
  <c r="P54" i="4"/>
  <c r="P32" i="4"/>
  <c r="JJ78" i="4"/>
  <c r="GR54" i="4"/>
  <c r="GR32" i="4"/>
  <c r="DD32" i="4"/>
  <c r="EO78" i="4"/>
  <c r="DD54" i="4"/>
  <c r="U78" i="4"/>
  <c r="BZ78" i="4"/>
  <c r="BI54" i="4"/>
  <c r="BI32" i="4"/>
  <c r="LY54" i="4"/>
  <c r="LY32" i="4"/>
  <c r="GT78" i="4"/>
  <c r="EW54" i="4"/>
  <c r="EW32" i="4"/>
  <c r="LO78" i="4"/>
  <c r="IK54" i="4"/>
  <c r="IK32" i="4"/>
  <c r="GA78" i="4"/>
  <c r="EH54" i="4"/>
  <c r="EH32" i="4"/>
  <c r="HV32" i="4"/>
  <c r="BG78" i="4"/>
  <c r="AT54" i="4"/>
  <c r="AT32" i="4"/>
  <c r="LJ54" i="4"/>
  <c r="LJ32" i="4"/>
  <c r="KV78" i="4"/>
  <c r="HV54" i="4"/>
</calcChain>
</file>

<file path=xl/sharedStrings.xml><?xml version="1.0" encoding="utf-8"?>
<sst xmlns="http://schemas.openxmlformats.org/spreadsheetml/2006/main" count="321" uniqueCount="184">
  <si>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</si>
  <si>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</si>
  <si>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</si>
  <si>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</si>
  <si>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</si>
  <si>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</si>
  <si>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</si>
  <si>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</si>
  <si>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</si>
  <si>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</si>
  <si>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</si>
  <si>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</si>
  <si>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</si>
  <si>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</si>
  <si>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</si>
  <si>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</si>
  <si>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</si>
  <si>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</si>
  <si>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</si>
  <si>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</si>
  <si>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</si>
  <si>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</si>
  <si>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</si>
  <si>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</si>
  <si>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</si>
  <si>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</si>
  <si>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</si>
  <si>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</si>
  <si>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</si>
  <si>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</si>
  <si>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</si>
  <si>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</si>
  <si>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</si>
  <si>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</si>
  <si>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</si>
  <si>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</si>
  <si>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</si>
  <si>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</si>
  <si>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</si>
  <si>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</si>
  <si>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</si>
  <si>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</si>
  <si>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</si>
  <si>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</si>
  <si>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</si>
  <si>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</si>
  <si>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</si>
  <si>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</si>
  <si>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</si>
  <si>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</si>
  <si>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</si>
  <si>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</si>
  <si>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</si>
  <si>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</si>
  <si>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</si>
  <si>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</si>
  <si>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</si>
  <si>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</si>
  <si>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</si>
  <si>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</si>
  <si>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</si>
  <si>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</si>
  <si>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</si>
  <si>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</si>
  <si>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</si>
  <si>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</si>
  <si>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</si>
  <si>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</si>
  <si>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</si>
  <si>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</si>
  <si>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</si>
  <si>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</si>
  <si>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</si>
  <si>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</si>
  <si>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</si>
  <si>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</si>
  <si>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</si>
  <si>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</si>
  <si>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</si>
  <si>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</si>
  <si>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</si>
  <si>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</si>
  <si>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</si>
  <si>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</si>
  <si>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</si>
  <si>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</si>
  <si>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</si>
  <si>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</si>
  <si>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</si>
  <si>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</si>
  <si>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</si>
  <si>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</si>
  <si>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</si>
  <si>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</si>
  <si>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</si>
  <si>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</si>
  <si>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</si>
  <si>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</si>
  <si>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</si>
  <si>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</si>
  <si>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</si>
  <si>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</si>
  <si>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</si>
  <si>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</si>
  <si>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</si>
  <si>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</si>
  <si>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</si>
  <si>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</si>
  <si>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</si>
  <si>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</si>
  <si>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</si>
  <si>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</si>
  <si>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</si>
  <si>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</si>
  <si>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</si>
  <si>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</si>
  <si>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</si>
  <si>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</si>
  <si>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</si>
  <si>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</si>
  <si>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</si>
  <si>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</si>
  <si>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</si>
  <si>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</si>
  <si>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</si>
  <si>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</si>
  <si>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</si>
  <si>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</si>
  <si>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</si>
  <si>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</si>
  <si>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</si>
  <si>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</si>
  <si>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</si>
  <si>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</si>
  <si>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</si>
  <si>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</si>
  <si>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</si>
  <si>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</si>
  <si>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</si>
  <si>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</si>
  <si>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</si>
  <si>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</si>
  <si>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</si>
  <si>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</si>
  <si>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</si>
  <si>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</si>
  <si>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</si>
  <si>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</si>
  <si>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</si>
  <si>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</si>
  <si>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</si>
  <si>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</si>
  <si>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当該値(N)</t>
    <phoneticPr fontId="5"/>
  </si>
  <si>
    <t>当該値(N)</t>
    <phoneticPr fontId="5"/>
  </si>
  <si>
    <t>当該値(N-2)</t>
    <phoneticPr fontId="5"/>
  </si>
  <si>
    <t>当該値(N-3)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</si>
  <si>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</si>
  <si>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</si>
  <si>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</si>
  <si>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</si>
  <si>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北海道</t>
  </si>
  <si>
    <t>せたな町</t>
  </si>
  <si>
    <t>せたな町立国保病院（病院事業分）</t>
  </si>
  <si>
    <t>当然財務</t>
  </si>
  <si>
    <t>病院事業</t>
  </si>
  <si>
    <t>一般病院</t>
  </si>
  <si>
    <t>50床以上～100床未満</t>
  </si>
  <si>
    <t>非設置</t>
  </si>
  <si>
    <t>直営</t>
  </si>
  <si>
    <t>ド 訓</t>
  </si>
  <si>
    <t>救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</si>
  <si>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</si>
  <si>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</si>
  <si>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</si>
  <si>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</si>
  <si>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</si>
  <si>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</si>
  <si>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</si>
  <si>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</si>
  <si>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-</t>
    <phoneticPr fontId="5"/>
  </si>
  <si>
    <t>・一次医療の提供
・民間医療機関との連携
・二次、三次医療機関との連携
・救急告示病院
　（24時間365日救急患者の受け入れ）</t>
    <phoneticPr fontId="5"/>
  </si>
  <si>
    <t xml:space="preserve">・有形固定資産減価償却率の増加傾向については
　建築から45年目を迎える町立国保病院本体施設
　が主な要因となっており、当該施設については
　療養環境や防災機能の面から建替えの検討が必
　要となっています。
・器械備品関係については、国や道の補助制度を
　活用しながら、更新を図っているものの、過度
　な設備投資は経営の悪化に繋がることから、計
　画的な医療機器の更新に努めています。
</t>
    <rPh sb="13" eb="15">
      <t>ゾウカ</t>
    </rPh>
    <rPh sb="15" eb="17">
      <t>ケイコウ</t>
    </rPh>
    <rPh sb="24" eb="26">
      <t>ケンチク</t>
    </rPh>
    <rPh sb="31" eb="32">
      <t>メ</t>
    </rPh>
    <rPh sb="36" eb="38">
      <t>チョウリツ</t>
    </rPh>
    <rPh sb="38" eb="40">
      <t>コクホ</t>
    </rPh>
    <rPh sb="40" eb="42">
      <t>ビョウイン</t>
    </rPh>
    <rPh sb="42" eb="44">
      <t>ホンタイ</t>
    </rPh>
    <rPh sb="44" eb="46">
      <t>シセツ</t>
    </rPh>
    <rPh sb="49" eb="50">
      <t>オモ</t>
    </rPh>
    <rPh sb="51" eb="53">
      <t>ヨウイン</t>
    </rPh>
    <rPh sb="60" eb="62">
      <t>トウガイ</t>
    </rPh>
    <rPh sb="62" eb="64">
      <t>シセツ</t>
    </rPh>
    <rPh sb="71" eb="73">
      <t>リョウヨウ</t>
    </rPh>
    <rPh sb="73" eb="75">
      <t>カンキョウ</t>
    </rPh>
    <rPh sb="76" eb="78">
      <t>ボウサイ</t>
    </rPh>
    <rPh sb="78" eb="80">
      <t>キノウ</t>
    </rPh>
    <rPh sb="81" eb="82">
      <t>メン</t>
    </rPh>
    <rPh sb="88" eb="90">
      <t>ケントウ</t>
    </rPh>
    <rPh sb="110" eb="112">
      <t>カンケイ</t>
    </rPh>
    <rPh sb="122" eb="124">
      <t>ホジョ</t>
    </rPh>
    <rPh sb="124" eb="126">
      <t>セイド</t>
    </rPh>
    <rPh sb="161" eb="163">
      <t>アッカ</t>
    </rPh>
    <rPh sb="164" eb="165">
      <t>ツナ</t>
    </rPh>
    <rPh sb="186" eb="187">
      <t>ツト</t>
    </rPh>
    <phoneticPr fontId="5"/>
  </si>
  <si>
    <t xml:space="preserve">・経営比較分析表については、せたな町立国保病
　院のほか、瀬棚診療所と大成診療所を加えた１
　病院２診療所の経営比較分析表となっていま
　す。
・人口減少に伴う患者数の減少をはじめ、医療ス
　タッフの確保、一般会計からの繰入れが困難に
　なっていく背景に加え、老朽化したせたな町立
　国保病院の建替えに関する検討など、課題は山
　積していますが、継続して安定した地域医療を
　提供していくためには、健全な病院運営が不可
　欠であることから、引き続き、経営の効率化や
　改善に取り組んでいきます。
</t>
    <rPh sb="79" eb="80">
      <t>トモナ</t>
    </rPh>
    <rPh sb="81" eb="83">
      <t>カンジャ</t>
    </rPh>
    <rPh sb="83" eb="84">
      <t>カズ</t>
    </rPh>
    <rPh sb="85" eb="87">
      <t>ゲンショウ</t>
    </rPh>
    <rPh sb="92" eb="94">
      <t>イリョウ</t>
    </rPh>
    <rPh sb="101" eb="103">
      <t>カクホ</t>
    </rPh>
    <rPh sb="104" eb="106">
      <t>イッパン</t>
    </rPh>
    <rPh sb="106" eb="108">
      <t>カイケイ</t>
    </rPh>
    <rPh sb="111" eb="112">
      <t>ク</t>
    </rPh>
    <rPh sb="112" eb="113">
      <t>イ</t>
    </rPh>
    <rPh sb="115" eb="117">
      <t>コンナン</t>
    </rPh>
    <rPh sb="125" eb="127">
      <t>ハイケイ</t>
    </rPh>
    <rPh sb="128" eb="129">
      <t>クワ</t>
    </rPh>
    <rPh sb="131" eb="134">
      <t>ロウキュウカ</t>
    </rPh>
    <rPh sb="152" eb="153">
      <t>カン</t>
    </rPh>
    <rPh sb="155" eb="157">
      <t>ケントウ</t>
    </rPh>
    <rPh sb="160" eb="162">
      <t>カダイ</t>
    </rPh>
    <rPh sb="221" eb="222">
      <t>ヒ</t>
    </rPh>
    <rPh sb="223" eb="224">
      <t>ツヅ</t>
    </rPh>
    <rPh sb="235" eb="237">
      <t>カイゼン</t>
    </rPh>
    <rPh sb="238" eb="239">
      <t>ト</t>
    </rPh>
    <rPh sb="240" eb="241">
      <t>ク</t>
    </rPh>
    <phoneticPr fontId="5"/>
  </si>
  <si>
    <t xml:space="preserve">・経常収支の黒字については、一般会計繰入金に
　よるものであり、これに伴い累積欠損金は解消
　されたものの、これまで以上の繰入は困難にな
　ることが予想されるため、引き続き経営改善に
　取り組んでいく必要があります。
・病床利用率については一般病床60床と、民間病
　院との役割分担や看護師の効率的配置のため休
　止した療養病床37床を含む数値であることから
　当該病床の返還と併せ、病床機能の転換や適正
　規模の検討を進めています。
・新たな診療報酬の加算取得や、SPDによる材料
　費の抑制など、経営改善に向けた取組を継続し
　ています。
</t>
    <rPh sb="6" eb="8">
      <t>クロジ</t>
    </rPh>
    <rPh sb="14" eb="16">
      <t>イッパン</t>
    </rPh>
    <rPh sb="35" eb="36">
      <t>トモナ</t>
    </rPh>
    <rPh sb="58" eb="60">
      <t>イジョウ</t>
    </rPh>
    <rPh sb="61" eb="63">
      <t>クリイレ</t>
    </rPh>
    <rPh sb="64" eb="66">
      <t>コンナン</t>
    </rPh>
    <rPh sb="82" eb="83">
      <t>ヒ</t>
    </rPh>
    <rPh sb="84" eb="85">
      <t>ツヅ</t>
    </rPh>
    <rPh sb="88" eb="90">
      <t>カイゼン</t>
    </rPh>
    <rPh sb="93" eb="94">
      <t>ト</t>
    </rPh>
    <rPh sb="95" eb="96">
      <t>ク</t>
    </rPh>
    <rPh sb="110" eb="112">
      <t>ビョウショウ</t>
    </rPh>
    <rPh sb="112" eb="114">
      <t>リヨウ</t>
    </rPh>
    <rPh sb="114" eb="115">
      <t>リツ</t>
    </rPh>
    <rPh sb="120" eb="122">
      <t>イッパン</t>
    </rPh>
    <rPh sb="122" eb="124">
      <t>ビョウショウ</t>
    </rPh>
    <rPh sb="126" eb="127">
      <t>ユカ</t>
    </rPh>
    <rPh sb="129" eb="131">
      <t>ミンカン</t>
    </rPh>
    <rPh sb="137" eb="139">
      <t>ヤクワリ</t>
    </rPh>
    <rPh sb="139" eb="141">
      <t>ブンタン</t>
    </rPh>
    <rPh sb="142" eb="144">
      <t>カンゴ</t>
    </rPh>
    <rPh sb="144" eb="145">
      <t>シ</t>
    </rPh>
    <rPh sb="146" eb="148">
      <t>コウリツ</t>
    </rPh>
    <rPh sb="148" eb="149">
      <t>テキ</t>
    </rPh>
    <rPh sb="149" eb="151">
      <t>ハイチ</t>
    </rPh>
    <rPh sb="160" eb="162">
      <t>リョウヨウ</t>
    </rPh>
    <rPh sb="162" eb="164">
      <t>ビョウショウ</t>
    </rPh>
    <rPh sb="166" eb="167">
      <t>ユカ</t>
    </rPh>
    <rPh sb="168" eb="169">
      <t>フク</t>
    </rPh>
    <rPh sb="170" eb="172">
      <t>スウチ</t>
    </rPh>
    <rPh sb="181" eb="183">
      <t>トウガイ</t>
    </rPh>
    <rPh sb="183" eb="185">
      <t>ビョウショウ</t>
    </rPh>
    <rPh sb="186" eb="188">
      <t>ヘンカン</t>
    </rPh>
    <rPh sb="189" eb="190">
      <t>アワ</t>
    </rPh>
    <rPh sb="192" eb="194">
      <t>ビョウショウ</t>
    </rPh>
    <rPh sb="194" eb="196">
      <t>キノウ</t>
    </rPh>
    <rPh sb="197" eb="199">
      <t>テンカン</t>
    </rPh>
    <rPh sb="200" eb="202">
      <t>テキセイ</t>
    </rPh>
    <rPh sb="207" eb="209">
      <t>ケントウ</t>
    </rPh>
    <rPh sb="210" eb="211">
      <t>スス</t>
    </rPh>
    <rPh sb="219" eb="220">
      <t>アラ</t>
    </rPh>
    <rPh sb="222" eb="224">
      <t>シンリョウ</t>
    </rPh>
    <rPh sb="224" eb="226">
      <t>ホウシュウ</t>
    </rPh>
    <rPh sb="229" eb="231">
      <t>シュトク</t>
    </rPh>
    <rPh sb="245" eb="247">
      <t>ヨクセイ</t>
    </rPh>
    <rPh sb="250" eb="252">
      <t>ケイエイ</t>
    </rPh>
    <rPh sb="252" eb="254">
      <t>カイゼン</t>
    </rPh>
    <rPh sb="255" eb="256">
      <t>ム</t>
    </rPh>
    <rPh sb="258" eb="260">
      <t>トリクミ</t>
    </rPh>
    <rPh sb="261" eb="263">
      <t>ケイゾク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</si>
</sst>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left" vertical="center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42.8</c:v>
                </c:pt>
                <c:pt idx="1">
                  <c:v>44.5</c:v>
                </c:pt>
                <c:pt idx="2">
                  <c:v>42.4</c:v>
                </c:pt>
                <c:pt idx="3">
                  <c:v>51.2</c:v>
                </c:pt>
                <c:pt idx="4">
                  <c:v>30.5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00-4AD6-BC1D-CC9B90001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50496"/>
        <c:axId val="7945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67.400000000000006</c:v>
                </c:pt>
                <c:pt idx="1">
                  <c:v>66.599999999999994</c:v>
                </c:pt>
                <c:pt idx="2">
                  <c:v>66.8</c:v>
                </c:pt>
                <c:pt idx="3">
                  <c:v>67.900000000000006</c:v>
                </c:pt>
                <c:pt idx="4">
                  <c:v>66.900000000000006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00-4AD6-BC1D-CC9B90001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50496"/>
        <c:axId val="79452416"/>
      </c:lineChart>
      <c:dateAx>
        <c:axId val="7945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452416"/>
        <c:crosses val="autoZero"/>
        <c:auto val="1"/>
        <c:lblOffset val="100"/>
        <c:baseTimeUnit val="years"/>
      </c:dateAx>
      <c:valAx>
        <c:axId val="7945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9450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7421</c:v>
                </c:pt>
                <c:pt idx="1">
                  <c:v>7471</c:v>
                </c:pt>
                <c:pt idx="2">
                  <c:v>7643</c:v>
                </c:pt>
                <c:pt idx="3">
                  <c:v>7648</c:v>
                </c:pt>
                <c:pt idx="4">
                  <c:v>7590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A0-447B-8588-DDDD9C3D2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13760"/>
        <c:axId val="86215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8471</c:v>
                </c:pt>
                <c:pt idx="1">
                  <c:v>8736</c:v>
                </c:pt>
                <c:pt idx="2">
                  <c:v>8797</c:v>
                </c:pt>
                <c:pt idx="3">
                  <c:v>8852</c:v>
                </c:pt>
                <c:pt idx="4">
                  <c:v>9060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A0-447B-8588-DDDD9C3D2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13760"/>
        <c:axId val="86215680"/>
      </c:lineChart>
      <c:dateAx>
        <c:axId val="8621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215680"/>
        <c:crosses val="autoZero"/>
        <c:auto val="1"/>
        <c:lblOffset val="100"/>
        <c:baseTimeUnit val="years"/>
      </c:dateAx>
      <c:valAx>
        <c:axId val="86215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6213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21030</c:v>
                </c:pt>
                <c:pt idx="1">
                  <c:v>20627</c:v>
                </c:pt>
                <c:pt idx="2">
                  <c:v>21333</c:v>
                </c:pt>
                <c:pt idx="3">
                  <c:v>23661</c:v>
                </c:pt>
                <c:pt idx="4">
                  <c:v>26977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73-49CA-92C9-66C2294FF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42720"/>
        <c:axId val="8934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23857</c:v>
                </c:pt>
                <c:pt idx="1">
                  <c:v>24371</c:v>
                </c:pt>
                <c:pt idx="2">
                  <c:v>24882</c:v>
                </c:pt>
                <c:pt idx="3">
                  <c:v>25249</c:v>
                </c:pt>
                <c:pt idx="4">
                  <c:v>25711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73-49CA-92C9-66C2294FF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42720"/>
        <c:axId val="89344640"/>
      </c:lineChart>
      <c:dateAx>
        <c:axId val="8934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44640"/>
        <c:crosses val="autoZero"/>
        <c:auto val="1"/>
        <c:lblOffset val="100"/>
        <c:baseTimeUnit val="years"/>
      </c:dateAx>
      <c:valAx>
        <c:axId val="8934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9342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8.6</c:v>
                </c:pt>
                <c:pt idx="1">
                  <c:v>6.2</c:v>
                </c:pt>
                <c:pt idx="2">
                  <c:v>3</c:v>
                </c:pt>
                <c:pt idx="3">
                  <c:v>1.2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DE-46EC-91FC-FAF8E083F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0480"/>
        <c:axId val="7322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94.9</c:v>
                </c:pt>
                <c:pt idx="1">
                  <c:v>101.2</c:v>
                </c:pt>
                <c:pt idx="2">
                  <c:v>107.2</c:v>
                </c:pt>
                <c:pt idx="3">
                  <c:v>114.4</c:v>
                </c:pt>
                <c:pt idx="4">
                  <c:v>117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DE-46EC-91FC-FAF8E083F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0480"/>
        <c:axId val="73222400"/>
      </c:lineChart>
      <c:dateAx>
        <c:axId val="73220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22400"/>
        <c:crosses val="autoZero"/>
        <c:auto val="1"/>
        <c:lblOffset val="100"/>
        <c:baseTimeUnit val="years"/>
      </c:dateAx>
      <c:valAx>
        <c:axId val="7322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3220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70.7</c:v>
                </c:pt>
                <c:pt idx="1">
                  <c:v>68.599999999999994</c:v>
                </c:pt>
                <c:pt idx="2">
                  <c:v>68.400000000000006</c:v>
                </c:pt>
                <c:pt idx="3">
                  <c:v>70.400000000000006</c:v>
                </c:pt>
                <c:pt idx="4">
                  <c:v>63.5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66-4F6A-BA1E-4B88299AE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2864"/>
        <c:axId val="7325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79.7</c:v>
                </c:pt>
                <c:pt idx="1">
                  <c:v>79.599999999999994</c:v>
                </c:pt>
                <c:pt idx="2">
                  <c:v>77.900000000000006</c:v>
                </c:pt>
                <c:pt idx="3">
                  <c:v>78.099999999999994</c:v>
                </c:pt>
                <c:pt idx="4">
                  <c:v>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66-4F6A-BA1E-4B88299AE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2864"/>
        <c:axId val="73254784"/>
      </c:lineChart>
      <c:dateAx>
        <c:axId val="7325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4784"/>
        <c:crosses val="autoZero"/>
        <c:auto val="1"/>
        <c:lblOffset val="100"/>
        <c:baseTimeUnit val="years"/>
      </c:dateAx>
      <c:valAx>
        <c:axId val="7325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3252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109.4</c:v>
                </c:pt>
                <c:pt idx="1">
                  <c:v>101.6</c:v>
                </c:pt>
                <c:pt idx="2">
                  <c:v>102.3</c:v>
                </c:pt>
                <c:pt idx="3">
                  <c:v>101.2</c:v>
                </c:pt>
                <c:pt idx="4">
                  <c:v>101.9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AA-496C-A687-5C8E0D4DE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49440"/>
        <c:axId val="7835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98.5</c:v>
                </c:pt>
                <c:pt idx="1">
                  <c:v>98</c:v>
                </c:pt>
                <c:pt idx="2">
                  <c:v>98.4</c:v>
                </c:pt>
                <c:pt idx="3">
                  <c:v>98.2</c:v>
                </c:pt>
                <c:pt idx="4">
                  <c:v>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AA-496C-A687-5C8E0D4DE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49440"/>
        <c:axId val="78351360"/>
      </c:lineChart>
      <c:dateAx>
        <c:axId val="7834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351360"/>
        <c:crosses val="autoZero"/>
        <c:auto val="1"/>
        <c:lblOffset val="100"/>
        <c:baseTimeUnit val="years"/>
      </c:dateAx>
      <c:valAx>
        <c:axId val="7835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78349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56.4</c:v>
                </c:pt>
                <c:pt idx="1">
                  <c:v>57.1</c:v>
                </c:pt>
                <c:pt idx="2">
                  <c:v>59.2</c:v>
                </c:pt>
                <c:pt idx="3">
                  <c:v>60.8</c:v>
                </c:pt>
                <c:pt idx="4">
                  <c:v>61.5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E1-4B69-B519-1E424CB6C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07360"/>
        <c:axId val="8100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52.6</c:v>
                </c:pt>
                <c:pt idx="2">
                  <c:v>54.2</c:v>
                </c:pt>
                <c:pt idx="3">
                  <c:v>53.8</c:v>
                </c:pt>
                <c:pt idx="4">
                  <c:v>56.1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E1-4B69-B519-1E424CB6C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07360"/>
        <c:axId val="81009280"/>
      </c:lineChart>
      <c:dateAx>
        <c:axId val="8100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009280"/>
        <c:crosses val="autoZero"/>
        <c:auto val="1"/>
        <c:lblOffset val="100"/>
        <c:baseTimeUnit val="years"/>
      </c:dateAx>
      <c:valAx>
        <c:axId val="8100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00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63.5</c:v>
                </c:pt>
                <c:pt idx="1">
                  <c:v>69.900000000000006</c:v>
                </c:pt>
                <c:pt idx="2">
                  <c:v>74.7</c:v>
                </c:pt>
                <c:pt idx="3">
                  <c:v>75.099999999999994</c:v>
                </c:pt>
                <c:pt idx="4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7-4387-B785-4D641474C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52416"/>
        <c:axId val="8105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68</c:v>
                </c:pt>
                <c:pt idx="2">
                  <c:v>70</c:v>
                </c:pt>
                <c:pt idx="3">
                  <c:v>71</c:v>
                </c:pt>
                <c:pt idx="4">
                  <c:v>73.2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27-4387-B785-4D641474C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52416"/>
        <c:axId val="81054336"/>
      </c:lineChart>
      <c:dateAx>
        <c:axId val="81052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054336"/>
        <c:crosses val="autoZero"/>
        <c:auto val="1"/>
        <c:lblOffset val="100"/>
        <c:baseTimeUnit val="years"/>
      </c:dateAx>
      <c:valAx>
        <c:axId val="8105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052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25656021</c:v>
                </c:pt>
                <c:pt idx="1">
                  <c:v>24603289</c:v>
                </c:pt>
                <c:pt idx="2">
                  <c:v>24818918</c:v>
                </c:pt>
                <c:pt idx="3">
                  <c:v>25051000</c:v>
                </c:pt>
                <c:pt idx="4">
                  <c:v>25743351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33-4A16-B04F-0C34A46CC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1184"/>
        <c:axId val="8110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34878088</c:v>
                </c:pt>
                <c:pt idx="1">
                  <c:v>36094355</c:v>
                </c:pt>
                <c:pt idx="2">
                  <c:v>36941419</c:v>
                </c:pt>
                <c:pt idx="3">
                  <c:v>38480542</c:v>
                </c:pt>
                <c:pt idx="4">
                  <c:v>38744035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33-4A16-B04F-0C34A46CC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01184"/>
        <c:axId val="81103104"/>
      </c:lineChart>
      <c:dateAx>
        <c:axId val="8110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103104"/>
        <c:crosses val="autoZero"/>
        <c:auto val="1"/>
        <c:lblOffset val="100"/>
        <c:baseTimeUnit val="years"/>
      </c:dateAx>
      <c:valAx>
        <c:axId val="8110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101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19.100000000000001</c:v>
                </c:pt>
                <c:pt idx="1">
                  <c:v>18.2</c:v>
                </c:pt>
                <c:pt idx="2">
                  <c:v>18.100000000000001</c:v>
                </c:pt>
                <c:pt idx="3">
                  <c:v>17.100000000000001</c:v>
                </c:pt>
                <c:pt idx="4">
                  <c:v>17.5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7C-4801-A57F-3343FB2A1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11392"/>
        <c:axId val="8121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17.899999999999999</c:v>
                </c:pt>
                <c:pt idx="1">
                  <c:v>17.899999999999999</c:v>
                </c:pt>
                <c:pt idx="2">
                  <c:v>17.399999999999999</c:v>
                </c:pt>
                <c:pt idx="3">
                  <c:v>17</c:v>
                </c:pt>
                <c:pt idx="4">
                  <c:v>16.5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7C-4801-A57F-3343FB2A1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11392"/>
        <c:axId val="81213312"/>
      </c:lineChart>
      <c:dateAx>
        <c:axId val="8121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213312"/>
        <c:crosses val="autoZero"/>
        <c:auto val="1"/>
        <c:lblOffset val="100"/>
        <c:baseTimeUnit val="years"/>
      </c:dateAx>
      <c:valAx>
        <c:axId val="8121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211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89.8</c:v>
                </c:pt>
                <c:pt idx="1">
                  <c:v>88.3</c:v>
                </c:pt>
                <c:pt idx="2">
                  <c:v>94.4</c:v>
                </c:pt>
                <c:pt idx="3">
                  <c:v>89.6</c:v>
                </c:pt>
                <c:pt idx="4">
                  <c:v>100.4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E3-4008-B01D-DFED8F4A6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49792"/>
        <c:axId val="8125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67.5</c:v>
                </c:pt>
                <c:pt idx="1">
                  <c:v>67.5</c:v>
                </c:pt>
                <c:pt idx="2">
                  <c:v>69.5</c:v>
                </c:pt>
                <c:pt idx="3">
                  <c:v>70.3</c:v>
                </c:pt>
                <c:pt idx="4">
                  <c:v>71.099999999999994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E3-4008-B01D-DFED8F4A6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49792"/>
        <c:axId val="81251712"/>
      </c:lineChart>
      <c:dateAx>
        <c:axId val="81249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251712"/>
        <c:crosses val="autoZero"/>
        <c:auto val="1"/>
        <c:lblOffset val="100"/>
        <c:baseTimeUnit val="years"/>
      </c:dateAx>
      <c:valAx>
        <c:axId val="8125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249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topLeftCell="GY1" zoomScaleNormal="100" zoomScaleSheetLayoutView="70" workbookViewId="0">
      <selection activeCell="OA83" sqref="OA83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  <c r="IR2" s="153"/>
      <c r="IS2" s="153"/>
      <c r="IT2" s="153"/>
      <c r="IU2" s="153"/>
      <c r="IV2" s="153"/>
      <c r="IW2" s="153"/>
      <c r="IX2" s="153"/>
      <c r="IY2" s="153"/>
      <c r="IZ2" s="153"/>
      <c r="JA2" s="153"/>
      <c r="JB2" s="153"/>
      <c r="JC2" s="153"/>
      <c r="JD2" s="153"/>
      <c r="JE2" s="153"/>
      <c r="JF2" s="153"/>
      <c r="JG2" s="153"/>
      <c r="JH2" s="153"/>
      <c r="JI2" s="153"/>
      <c r="JJ2" s="153"/>
      <c r="JK2" s="153"/>
      <c r="JL2" s="153"/>
      <c r="JM2" s="153"/>
      <c r="JN2" s="153"/>
      <c r="JO2" s="153"/>
      <c r="JP2" s="153"/>
      <c r="JQ2" s="153"/>
      <c r="JR2" s="153"/>
      <c r="JS2" s="153"/>
      <c r="JT2" s="153"/>
      <c r="JU2" s="153"/>
      <c r="JV2" s="153"/>
      <c r="JW2" s="153"/>
      <c r="JX2" s="153"/>
      <c r="JY2" s="153"/>
      <c r="JZ2" s="153"/>
      <c r="KA2" s="153"/>
      <c r="KB2" s="153"/>
      <c r="KC2" s="153"/>
      <c r="KD2" s="153"/>
      <c r="KE2" s="153"/>
      <c r="KF2" s="153"/>
      <c r="KG2" s="153"/>
      <c r="KH2" s="153"/>
      <c r="KI2" s="153"/>
      <c r="KJ2" s="153"/>
      <c r="KK2" s="153"/>
      <c r="KL2" s="153"/>
      <c r="KM2" s="153"/>
      <c r="KN2" s="153"/>
      <c r="KO2" s="153"/>
      <c r="KP2" s="153"/>
      <c r="KQ2" s="153"/>
      <c r="KR2" s="153"/>
      <c r="KS2" s="153"/>
      <c r="KT2" s="153"/>
      <c r="KU2" s="153"/>
      <c r="KV2" s="153"/>
      <c r="KW2" s="153"/>
      <c r="KX2" s="153"/>
      <c r="KY2" s="153"/>
      <c r="KZ2" s="153"/>
      <c r="LA2" s="153"/>
      <c r="LB2" s="153"/>
      <c r="LC2" s="153"/>
      <c r="LD2" s="153"/>
      <c r="LE2" s="153"/>
      <c r="LF2" s="153"/>
      <c r="LG2" s="153"/>
      <c r="LH2" s="153"/>
      <c r="LI2" s="153"/>
      <c r="LJ2" s="153"/>
      <c r="LK2" s="153"/>
      <c r="LL2" s="153"/>
      <c r="LM2" s="153"/>
      <c r="LN2" s="153"/>
      <c r="LO2" s="153"/>
      <c r="LP2" s="153"/>
      <c r="LQ2" s="153"/>
      <c r="LR2" s="153"/>
      <c r="LS2" s="153"/>
      <c r="LT2" s="153"/>
      <c r="LU2" s="153"/>
      <c r="LV2" s="153"/>
      <c r="LW2" s="153"/>
      <c r="LX2" s="153"/>
      <c r="LY2" s="153"/>
      <c r="LZ2" s="153"/>
      <c r="MA2" s="153"/>
      <c r="MB2" s="153"/>
      <c r="MC2" s="153"/>
      <c r="MD2" s="153"/>
      <c r="ME2" s="153"/>
      <c r="MF2" s="153"/>
      <c r="MG2" s="153"/>
      <c r="MH2" s="153"/>
      <c r="MI2" s="153"/>
      <c r="MJ2" s="153"/>
      <c r="MK2" s="153"/>
      <c r="ML2" s="153"/>
      <c r="MM2" s="153"/>
      <c r="MN2" s="153"/>
      <c r="MO2" s="153"/>
      <c r="MP2" s="153"/>
      <c r="MQ2" s="153"/>
      <c r="MR2" s="153"/>
      <c r="MS2" s="153"/>
      <c r="MT2" s="153"/>
      <c r="MU2" s="153"/>
      <c r="MV2" s="153"/>
      <c r="MW2" s="153"/>
      <c r="MX2" s="153"/>
      <c r="MY2" s="153"/>
      <c r="MZ2" s="153"/>
      <c r="NA2" s="153"/>
      <c r="NB2" s="153"/>
      <c r="NC2" s="153"/>
      <c r="ND2" s="153"/>
      <c r="NE2" s="153"/>
      <c r="NF2" s="153"/>
      <c r="NG2" s="153"/>
      <c r="NH2" s="153"/>
      <c r="NI2" s="153"/>
      <c r="NJ2" s="153"/>
      <c r="NK2" s="153"/>
      <c r="NL2" s="153"/>
      <c r="NM2" s="153"/>
      <c r="NN2" s="153"/>
      <c r="NO2" s="153"/>
      <c r="NP2" s="153"/>
      <c r="NQ2" s="153"/>
      <c r="NR2" s="153"/>
      <c r="NS2" s="153"/>
      <c r="NT2" s="153"/>
      <c r="NU2" s="153"/>
      <c r="NV2" s="153"/>
      <c r="NW2" s="153"/>
      <c r="NX2" s="153"/>
    </row>
    <row r="3" spans="1:388" ht="9.75" customHeight="1">
      <c r="A3" s="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  <c r="IW3" s="153"/>
      <c r="IX3" s="153"/>
      <c r="IY3" s="153"/>
      <c r="IZ3" s="153"/>
      <c r="JA3" s="153"/>
      <c r="JB3" s="153"/>
      <c r="JC3" s="153"/>
      <c r="JD3" s="153"/>
      <c r="JE3" s="153"/>
      <c r="JF3" s="153"/>
      <c r="JG3" s="153"/>
      <c r="JH3" s="153"/>
      <c r="JI3" s="153"/>
      <c r="JJ3" s="153"/>
      <c r="JK3" s="153"/>
      <c r="JL3" s="153"/>
      <c r="JM3" s="153"/>
      <c r="JN3" s="153"/>
      <c r="JO3" s="153"/>
      <c r="JP3" s="153"/>
      <c r="JQ3" s="153"/>
      <c r="JR3" s="153"/>
      <c r="JS3" s="153"/>
      <c r="JT3" s="153"/>
      <c r="JU3" s="153"/>
      <c r="JV3" s="153"/>
      <c r="JW3" s="153"/>
      <c r="JX3" s="153"/>
      <c r="JY3" s="153"/>
      <c r="JZ3" s="153"/>
      <c r="KA3" s="153"/>
      <c r="KB3" s="153"/>
      <c r="KC3" s="153"/>
      <c r="KD3" s="153"/>
      <c r="KE3" s="153"/>
      <c r="KF3" s="153"/>
      <c r="KG3" s="153"/>
      <c r="KH3" s="153"/>
      <c r="KI3" s="153"/>
      <c r="KJ3" s="153"/>
      <c r="KK3" s="153"/>
      <c r="KL3" s="153"/>
      <c r="KM3" s="153"/>
      <c r="KN3" s="153"/>
      <c r="KO3" s="153"/>
      <c r="KP3" s="153"/>
      <c r="KQ3" s="153"/>
      <c r="KR3" s="153"/>
      <c r="KS3" s="153"/>
      <c r="KT3" s="153"/>
      <c r="KU3" s="153"/>
      <c r="KV3" s="153"/>
      <c r="KW3" s="153"/>
      <c r="KX3" s="153"/>
      <c r="KY3" s="153"/>
      <c r="KZ3" s="153"/>
      <c r="LA3" s="153"/>
      <c r="LB3" s="153"/>
      <c r="LC3" s="153"/>
      <c r="LD3" s="153"/>
      <c r="LE3" s="153"/>
      <c r="LF3" s="153"/>
      <c r="LG3" s="153"/>
      <c r="LH3" s="153"/>
      <c r="LI3" s="153"/>
      <c r="LJ3" s="153"/>
      <c r="LK3" s="153"/>
      <c r="LL3" s="153"/>
      <c r="LM3" s="153"/>
      <c r="LN3" s="153"/>
      <c r="LO3" s="153"/>
      <c r="LP3" s="153"/>
      <c r="LQ3" s="153"/>
      <c r="LR3" s="153"/>
      <c r="LS3" s="153"/>
      <c r="LT3" s="153"/>
      <c r="LU3" s="153"/>
      <c r="LV3" s="153"/>
      <c r="LW3" s="153"/>
      <c r="LX3" s="153"/>
      <c r="LY3" s="153"/>
      <c r="LZ3" s="153"/>
      <c r="MA3" s="153"/>
      <c r="MB3" s="153"/>
      <c r="MC3" s="153"/>
      <c r="MD3" s="153"/>
      <c r="ME3" s="153"/>
      <c r="MF3" s="153"/>
      <c r="MG3" s="153"/>
      <c r="MH3" s="153"/>
      <c r="MI3" s="153"/>
      <c r="MJ3" s="153"/>
      <c r="MK3" s="153"/>
      <c r="ML3" s="153"/>
      <c r="MM3" s="153"/>
      <c r="MN3" s="153"/>
      <c r="MO3" s="153"/>
      <c r="MP3" s="153"/>
      <c r="MQ3" s="153"/>
      <c r="MR3" s="153"/>
      <c r="MS3" s="153"/>
      <c r="MT3" s="153"/>
      <c r="MU3" s="153"/>
      <c r="MV3" s="153"/>
      <c r="MW3" s="153"/>
      <c r="MX3" s="153"/>
      <c r="MY3" s="153"/>
      <c r="MZ3" s="153"/>
      <c r="NA3" s="153"/>
      <c r="NB3" s="153"/>
      <c r="NC3" s="153"/>
      <c r="ND3" s="153"/>
      <c r="NE3" s="153"/>
      <c r="NF3" s="153"/>
      <c r="NG3" s="153"/>
      <c r="NH3" s="153"/>
      <c r="NI3" s="153"/>
      <c r="NJ3" s="153"/>
      <c r="NK3" s="153"/>
      <c r="NL3" s="153"/>
      <c r="NM3" s="153"/>
      <c r="NN3" s="153"/>
      <c r="NO3" s="153"/>
      <c r="NP3" s="153"/>
      <c r="NQ3" s="153"/>
      <c r="NR3" s="153"/>
      <c r="NS3" s="153"/>
      <c r="NT3" s="153"/>
      <c r="NU3" s="153"/>
      <c r="NV3" s="153"/>
      <c r="NW3" s="153"/>
      <c r="NX3" s="153"/>
    </row>
    <row r="4" spans="1:388" ht="9.75" customHeight="1">
      <c r="A4" s="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  <c r="IW4" s="153"/>
      <c r="IX4" s="153"/>
      <c r="IY4" s="153"/>
      <c r="IZ4" s="153"/>
      <c r="JA4" s="153"/>
      <c r="JB4" s="153"/>
      <c r="JC4" s="153"/>
      <c r="JD4" s="153"/>
      <c r="JE4" s="153"/>
      <c r="JF4" s="153"/>
      <c r="JG4" s="153"/>
      <c r="JH4" s="153"/>
      <c r="JI4" s="153"/>
      <c r="JJ4" s="153"/>
      <c r="JK4" s="153"/>
      <c r="JL4" s="153"/>
      <c r="JM4" s="153"/>
      <c r="JN4" s="153"/>
      <c r="JO4" s="153"/>
      <c r="JP4" s="153"/>
      <c r="JQ4" s="153"/>
      <c r="JR4" s="153"/>
      <c r="JS4" s="153"/>
      <c r="JT4" s="153"/>
      <c r="JU4" s="153"/>
      <c r="JV4" s="153"/>
      <c r="JW4" s="153"/>
      <c r="JX4" s="153"/>
      <c r="JY4" s="153"/>
      <c r="JZ4" s="153"/>
      <c r="KA4" s="153"/>
      <c r="KB4" s="153"/>
      <c r="KC4" s="153"/>
      <c r="KD4" s="153"/>
      <c r="KE4" s="153"/>
      <c r="KF4" s="153"/>
      <c r="KG4" s="153"/>
      <c r="KH4" s="153"/>
      <c r="KI4" s="153"/>
      <c r="KJ4" s="153"/>
      <c r="KK4" s="153"/>
      <c r="KL4" s="153"/>
      <c r="KM4" s="153"/>
      <c r="KN4" s="153"/>
      <c r="KO4" s="153"/>
      <c r="KP4" s="153"/>
      <c r="KQ4" s="153"/>
      <c r="KR4" s="153"/>
      <c r="KS4" s="153"/>
      <c r="KT4" s="153"/>
      <c r="KU4" s="153"/>
      <c r="KV4" s="153"/>
      <c r="KW4" s="153"/>
      <c r="KX4" s="153"/>
      <c r="KY4" s="153"/>
      <c r="KZ4" s="153"/>
      <c r="LA4" s="153"/>
      <c r="LB4" s="153"/>
      <c r="LC4" s="153"/>
      <c r="LD4" s="153"/>
      <c r="LE4" s="153"/>
      <c r="LF4" s="153"/>
      <c r="LG4" s="153"/>
      <c r="LH4" s="153"/>
      <c r="LI4" s="153"/>
      <c r="LJ4" s="153"/>
      <c r="LK4" s="153"/>
      <c r="LL4" s="153"/>
      <c r="LM4" s="153"/>
      <c r="LN4" s="153"/>
      <c r="LO4" s="153"/>
      <c r="LP4" s="153"/>
      <c r="LQ4" s="153"/>
      <c r="LR4" s="153"/>
      <c r="LS4" s="153"/>
      <c r="LT4" s="153"/>
      <c r="LU4" s="153"/>
      <c r="LV4" s="153"/>
      <c r="LW4" s="153"/>
      <c r="LX4" s="153"/>
      <c r="LY4" s="153"/>
      <c r="LZ4" s="153"/>
      <c r="MA4" s="153"/>
      <c r="MB4" s="153"/>
      <c r="MC4" s="153"/>
      <c r="MD4" s="153"/>
      <c r="ME4" s="153"/>
      <c r="MF4" s="153"/>
      <c r="MG4" s="153"/>
      <c r="MH4" s="153"/>
      <c r="MI4" s="153"/>
      <c r="MJ4" s="153"/>
      <c r="MK4" s="153"/>
      <c r="ML4" s="153"/>
      <c r="MM4" s="153"/>
      <c r="MN4" s="153"/>
      <c r="MO4" s="153"/>
      <c r="MP4" s="153"/>
      <c r="MQ4" s="153"/>
      <c r="MR4" s="153"/>
      <c r="MS4" s="153"/>
      <c r="MT4" s="153"/>
      <c r="MU4" s="153"/>
      <c r="MV4" s="153"/>
      <c r="MW4" s="153"/>
      <c r="MX4" s="153"/>
      <c r="MY4" s="153"/>
      <c r="MZ4" s="153"/>
      <c r="NA4" s="153"/>
      <c r="NB4" s="153"/>
      <c r="NC4" s="153"/>
      <c r="ND4" s="153"/>
      <c r="NE4" s="153"/>
      <c r="NF4" s="153"/>
      <c r="NG4" s="153"/>
      <c r="NH4" s="153"/>
      <c r="NI4" s="153"/>
      <c r="NJ4" s="153"/>
      <c r="NK4" s="153"/>
      <c r="NL4" s="153"/>
      <c r="NM4" s="153"/>
      <c r="NN4" s="153"/>
      <c r="NO4" s="153"/>
      <c r="NP4" s="153"/>
      <c r="NQ4" s="153"/>
      <c r="NR4" s="153"/>
      <c r="NS4" s="153"/>
      <c r="NT4" s="153"/>
      <c r="NU4" s="153"/>
      <c r="NV4" s="153"/>
      <c r="NW4" s="153"/>
      <c r="NX4" s="153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4" t="str">
        <f>データ!H6</f>
        <v>北海道せたな町　せたな町立国保病院（病院事業分）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6" t="s">
        <v>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146" t="s">
        <v>2</v>
      </c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8"/>
      <c r="CN7" s="146" t="s">
        <v>3</v>
      </c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8"/>
      <c r="EG7" s="146" t="s">
        <v>4</v>
      </c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8"/>
      <c r="FZ7" s="146" t="s">
        <v>5</v>
      </c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8"/>
      <c r="ID7" s="146" t="s">
        <v>6</v>
      </c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7"/>
      <c r="IT7" s="147"/>
      <c r="IU7" s="147"/>
      <c r="IV7" s="147"/>
      <c r="IW7" s="147"/>
      <c r="IX7" s="147"/>
      <c r="IY7" s="147"/>
      <c r="IZ7" s="147"/>
      <c r="JA7" s="147"/>
      <c r="JB7" s="147"/>
      <c r="JC7" s="147"/>
      <c r="JD7" s="147"/>
      <c r="JE7" s="147"/>
      <c r="JF7" s="147"/>
      <c r="JG7" s="147"/>
      <c r="JH7" s="147"/>
      <c r="JI7" s="147"/>
      <c r="JJ7" s="147"/>
      <c r="JK7" s="147"/>
      <c r="JL7" s="147"/>
      <c r="JM7" s="147"/>
      <c r="JN7" s="147"/>
      <c r="JO7" s="147"/>
      <c r="JP7" s="147"/>
      <c r="JQ7" s="147"/>
      <c r="JR7" s="147"/>
      <c r="JS7" s="147"/>
      <c r="JT7" s="147"/>
      <c r="JU7" s="147"/>
      <c r="JV7" s="148"/>
      <c r="JW7" s="146" t="s">
        <v>7</v>
      </c>
      <c r="JX7" s="147"/>
      <c r="JY7" s="147"/>
      <c r="JZ7" s="147"/>
      <c r="KA7" s="147"/>
      <c r="KB7" s="147"/>
      <c r="KC7" s="147"/>
      <c r="KD7" s="147"/>
      <c r="KE7" s="147"/>
      <c r="KF7" s="147"/>
      <c r="KG7" s="147"/>
      <c r="KH7" s="147"/>
      <c r="KI7" s="147"/>
      <c r="KJ7" s="147"/>
      <c r="KK7" s="147"/>
      <c r="KL7" s="147"/>
      <c r="KM7" s="147"/>
      <c r="KN7" s="147"/>
      <c r="KO7" s="147"/>
      <c r="KP7" s="147"/>
      <c r="KQ7" s="147"/>
      <c r="KR7" s="147"/>
      <c r="KS7" s="147"/>
      <c r="KT7" s="147"/>
      <c r="KU7" s="147"/>
      <c r="KV7" s="147"/>
      <c r="KW7" s="147"/>
      <c r="KX7" s="147"/>
      <c r="KY7" s="147"/>
      <c r="KZ7" s="147"/>
      <c r="LA7" s="147"/>
      <c r="LB7" s="147"/>
      <c r="LC7" s="147"/>
      <c r="LD7" s="147"/>
      <c r="LE7" s="147"/>
      <c r="LF7" s="147"/>
      <c r="LG7" s="147"/>
      <c r="LH7" s="147"/>
      <c r="LI7" s="147"/>
      <c r="LJ7" s="147"/>
      <c r="LK7" s="147"/>
      <c r="LL7" s="147"/>
      <c r="LM7" s="147"/>
      <c r="LN7" s="147"/>
      <c r="LO7" s="148"/>
      <c r="LP7" s="146" t="s">
        <v>8</v>
      </c>
      <c r="LQ7" s="147"/>
      <c r="LR7" s="147"/>
      <c r="LS7" s="147"/>
      <c r="LT7" s="147"/>
      <c r="LU7" s="147"/>
      <c r="LV7" s="147"/>
      <c r="LW7" s="147"/>
      <c r="LX7" s="147"/>
      <c r="LY7" s="147"/>
      <c r="LZ7" s="147"/>
      <c r="MA7" s="147"/>
      <c r="MB7" s="147"/>
      <c r="MC7" s="147"/>
      <c r="MD7" s="147"/>
      <c r="ME7" s="147"/>
      <c r="MF7" s="147"/>
      <c r="MG7" s="147"/>
      <c r="MH7" s="147"/>
      <c r="MI7" s="147"/>
      <c r="MJ7" s="147"/>
      <c r="MK7" s="147"/>
      <c r="ML7" s="147"/>
      <c r="MM7" s="147"/>
      <c r="MN7" s="147"/>
      <c r="MO7" s="147"/>
      <c r="MP7" s="147"/>
      <c r="MQ7" s="147"/>
      <c r="MR7" s="147"/>
      <c r="MS7" s="147"/>
      <c r="MT7" s="147"/>
      <c r="MU7" s="147"/>
      <c r="MV7" s="147"/>
      <c r="MW7" s="147"/>
      <c r="MX7" s="147"/>
      <c r="MY7" s="147"/>
      <c r="MZ7" s="147"/>
      <c r="NA7" s="147"/>
      <c r="NB7" s="147"/>
      <c r="NC7" s="147"/>
      <c r="ND7" s="147"/>
      <c r="NE7" s="147"/>
      <c r="NF7" s="147"/>
      <c r="NG7" s="147"/>
      <c r="NH7" s="148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41" t="str">
        <f>データ!K6</f>
        <v>当然財務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3"/>
      <c r="AU8" s="141" t="str">
        <f>データ!L6</f>
        <v>病院事業</v>
      </c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3"/>
      <c r="CN8" s="141" t="str">
        <f>データ!M6</f>
        <v>一般病院</v>
      </c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3"/>
      <c r="EG8" s="141" t="str">
        <f>データ!N6</f>
        <v>50床以上～100床未満</v>
      </c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3"/>
      <c r="FZ8" s="141" t="str">
        <f>データ!O7</f>
        <v>非設置</v>
      </c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3"/>
      <c r="ID8" s="130">
        <f>データ!Y6</f>
        <v>60</v>
      </c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1"/>
      <c r="IW8" s="131"/>
      <c r="IX8" s="131"/>
      <c r="IY8" s="131"/>
      <c r="IZ8" s="131"/>
      <c r="JA8" s="131"/>
      <c r="JB8" s="131"/>
      <c r="JC8" s="131"/>
      <c r="JD8" s="131"/>
      <c r="JE8" s="131"/>
      <c r="JF8" s="131"/>
      <c r="JG8" s="131"/>
      <c r="JH8" s="131"/>
      <c r="JI8" s="131"/>
      <c r="JJ8" s="131"/>
      <c r="JK8" s="131"/>
      <c r="JL8" s="131"/>
      <c r="JM8" s="131"/>
      <c r="JN8" s="131"/>
      <c r="JO8" s="131"/>
      <c r="JP8" s="131"/>
      <c r="JQ8" s="131"/>
      <c r="JR8" s="131"/>
      <c r="JS8" s="131"/>
      <c r="JT8" s="131"/>
      <c r="JU8" s="131"/>
      <c r="JV8" s="132"/>
      <c r="JW8" s="130">
        <f>データ!Z6</f>
        <v>37</v>
      </c>
      <c r="JX8" s="131"/>
      <c r="JY8" s="131"/>
      <c r="JZ8" s="131"/>
      <c r="KA8" s="131"/>
      <c r="KB8" s="131"/>
      <c r="KC8" s="131"/>
      <c r="KD8" s="131"/>
      <c r="KE8" s="131"/>
      <c r="KF8" s="131"/>
      <c r="KG8" s="131"/>
      <c r="KH8" s="131"/>
      <c r="KI8" s="131"/>
      <c r="KJ8" s="131"/>
      <c r="KK8" s="131"/>
      <c r="KL8" s="131"/>
      <c r="KM8" s="131"/>
      <c r="KN8" s="131"/>
      <c r="KO8" s="131"/>
      <c r="KP8" s="131"/>
      <c r="KQ8" s="131"/>
      <c r="KR8" s="131"/>
      <c r="KS8" s="131"/>
      <c r="KT8" s="131"/>
      <c r="KU8" s="131"/>
      <c r="KV8" s="131"/>
      <c r="KW8" s="131"/>
      <c r="KX8" s="131"/>
      <c r="KY8" s="131"/>
      <c r="KZ8" s="131"/>
      <c r="LA8" s="131"/>
      <c r="LB8" s="131"/>
      <c r="LC8" s="131"/>
      <c r="LD8" s="131"/>
      <c r="LE8" s="131"/>
      <c r="LF8" s="131"/>
      <c r="LG8" s="131"/>
      <c r="LH8" s="131"/>
      <c r="LI8" s="131"/>
      <c r="LJ8" s="131"/>
      <c r="LK8" s="131"/>
      <c r="LL8" s="131"/>
      <c r="LM8" s="131"/>
      <c r="LN8" s="131"/>
      <c r="LO8" s="132"/>
      <c r="LP8" s="130" t="str">
        <f>データ!AA6</f>
        <v>-</v>
      </c>
      <c r="LQ8" s="131"/>
      <c r="LR8" s="131"/>
      <c r="LS8" s="131"/>
      <c r="LT8" s="131"/>
      <c r="LU8" s="131"/>
      <c r="LV8" s="131"/>
      <c r="LW8" s="131"/>
      <c r="LX8" s="131"/>
      <c r="LY8" s="131"/>
      <c r="LZ8" s="131"/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131"/>
      <c r="ND8" s="131"/>
      <c r="NE8" s="131"/>
      <c r="NF8" s="131"/>
      <c r="NG8" s="131"/>
      <c r="NH8" s="132"/>
      <c r="NI8" s="3"/>
      <c r="NJ8" s="151" t="s">
        <v>10</v>
      </c>
      <c r="NK8" s="152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6" t="s">
        <v>12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8"/>
      <c r="AU9" s="146" t="s">
        <v>13</v>
      </c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8"/>
      <c r="CN9" s="146" t="s">
        <v>14</v>
      </c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8"/>
      <c r="EG9" s="146" t="s">
        <v>15</v>
      </c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8"/>
      <c r="FZ9" s="146" t="s">
        <v>16</v>
      </c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8"/>
      <c r="ID9" s="146" t="s">
        <v>17</v>
      </c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  <c r="IW9" s="147"/>
      <c r="IX9" s="147"/>
      <c r="IY9" s="147"/>
      <c r="IZ9" s="147"/>
      <c r="JA9" s="147"/>
      <c r="JB9" s="147"/>
      <c r="JC9" s="147"/>
      <c r="JD9" s="147"/>
      <c r="JE9" s="147"/>
      <c r="JF9" s="147"/>
      <c r="JG9" s="147"/>
      <c r="JH9" s="147"/>
      <c r="JI9" s="147"/>
      <c r="JJ9" s="147"/>
      <c r="JK9" s="147"/>
      <c r="JL9" s="147"/>
      <c r="JM9" s="147"/>
      <c r="JN9" s="147"/>
      <c r="JO9" s="147"/>
      <c r="JP9" s="147"/>
      <c r="JQ9" s="147"/>
      <c r="JR9" s="147"/>
      <c r="JS9" s="147"/>
      <c r="JT9" s="147"/>
      <c r="JU9" s="147"/>
      <c r="JV9" s="148"/>
      <c r="JW9" s="146" t="s">
        <v>18</v>
      </c>
      <c r="JX9" s="147"/>
      <c r="JY9" s="147"/>
      <c r="JZ9" s="147"/>
      <c r="KA9" s="147"/>
      <c r="KB9" s="147"/>
      <c r="KC9" s="147"/>
      <c r="KD9" s="147"/>
      <c r="KE9" s="147"/>
      <c r="KF9" s="147"/>
      <c r="KG9" s="147"/>
      <c r="KH9" s="147"/>
      <c r="KI9" s="147"/>
      <c r="KJ9" s="147"/>
      <c r="KK9" s="147"/>
      <c r="KL9" s="147"/>
      <c r="KM9" s="147"/>
      <c r="KN9" s="147"/>
      <c r="KO9" s="147"/>
      <c r="KP9" s="147"/>
      <c r="KQ9" s="147"/>
      <c r="KR9" s="147"/>
      <c r="KS9" s="147"/>
      <c r="KT9" s="147"/>
      <c r="KU9" s="147"/>
      <c r="KV9" s="147"/>
      <c r="KW9" s="147"/>
      <c r="KX9" s="147"/>
      <c r="KY9" s="147"/>
      <c r="KZ9" s="147"/>
      <c r="LA9" s="147"/>
      <c r="LB9" s="147"/>
      <c r="LC9" s="147"/>
      <c r="LD9" s="147"/>
      <c r="LE9" s="147"/>
      <c r="LF9" s="147"/>
      <c r="LG9" s="147"/>
      <c r="LH9" s="147"/>
      <c r="LI9" s="147"/>
      <c r="LJ9" s="147"/>
      <c r="LK9" s="147"/>
      <c r="LL9" s="147"/>
      <c r="LM9" s="147"/>
      <c r="LN9" s="147"/>
      <c r="LO9" s="148"/>
      <c r="LP9" s="146" t="s">
        <v>19</v>
      </c>
      <c r="LQ9" s="147"/>
      <c r="LR9" s="147"/>
      <c r="LS9" s="147"/>
      <c r="LT9" s="147"/>
      <c r="LU9" s="147"/>
      <c r="LV9" s="147"/>
      <c r="LW9" s="147"/>
      <c r="LX9" s="147"/>
      <c r="LY9" s="147"/>
      <c r="LZ9" s="147"/>
      <c r="MA9" s="147"/>
      <c r="MB9" s="147"/>
      <c r="MC9" s="147"/>
      <c r="MD9" s="147"/>
      <c r="ME9" s="147"/>
      <c r="MF9" s="147"/>
      <c r="MG9" s="147"/>
      <c r="MH9" s="147"/>
      <c r="MI9" s="147"/>
      <c r="MJ9" s="147"/>
      <c r="MK9" s="147"/>
      <c r="ML9" s="147"/>
      <c r="MM9" s="147"/>
      <c r="MN9" s="147"/>
      <c r="MO9" s="147"/>
      <c r="MP9" s="147"/>
      <c r="MQ9" s="147"/>
      <c r="MR9" s="147"/>
      <c r="MS9" s="147"/>
      <c r="MT9" s="147"/>
      <c r="MU9" s="147"/>
      <c r="MV9" s="147"/>
      <c r="MW9" s="147"/>
      <c r="MX9" s="147"/>
      <c r="MY9" s="147"/>
      <c r="MZ9" s="147"/>
      <c r="NA9" s="147"/>
      <c r="NB9" s="147"/>
      <c r="NC9" s="147"/>
      <c r="ND9" s="147"/>
      <c r="NE9" s="147"/>
      <c r="NF9" s="147"/>
      <c r="NG9" s="147"/>
      <c r="NH9" s="148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41" t="str">
        <f>データ!P6</f>
        <v>直営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3"/>
      <c r="AU10" s="130">
        <f>データ!Q6</f>
        <v>9</v>
      </c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2"/>
      <c r="CN10" s="141" t="str">
        <f>データ!R6</f>
        <v>-</v>
      </c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3"/>
      <c r="EG10" s="141" t="str">
        <f>データ!S6</f>
        <v>ド 訓</v>
      </c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3"/>
      <c r="FZ10" s="141" t="str">
        <f>データ!T6</f>
        <v>救</v>
      </c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3"/>
      <c r="ID10" s="130" t="str">
        <f>データ!AB6</f>
        <v>-</v>
      </c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/>
      <c r="JR10" s="131"/>
      <c r="JS10" s="131"/>
      <c r="JT10" s="131"/>
      <c r="JU10" s="131"/>
      <c r="JV10" s="132"/>
      <c r="JW10" s="130" t="str">
        <f>データ!AC6</f>
        <v>-</v>
      </c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1"/>
      <c r="LK10" s="131"/>
      <c r="LL10" s="131"/>
      <c r="LM10" s="131"/>
      <c r="LN10" s="131"/>
      <c r="LO10" s="132"/>
      <c r="LP10" s="130">
        <f>データ!AD6</f>
        <v>97</v>
      </c>
      <c r="LQ10" s="131"/>
      <c r="LR10" s="131"/>
      <c r="LS10" s="131"/>
      <c r="LT10" s="131"/>
      <c r="LU10" s="131"/>
      <c r="LV10" s="131"/>
      <c r="LW10" s="131"/>
      <c r="LX10" s="131"/>
      <c r="LY10" s="131"/>
      <c r="LZ10" s="131"/>
      <c r="MA10" s="131"/>
      <c r="MB10" s="131"/>
      <c r="MC10" s="131"/>
      <c r="MD10" s="131"/>
      <c r="ME10" s="131"/>
      <c r="MF10" s="131"/>
      <c r="MG10" s="131"/>
      <c r="MH10" s="131"/>
      <c r="MI10" s="131"/>
      <c r="MJ10" s="131"/>
      <c r="MK10" s="131"/>
      <c r="ML10" s="131"/>
      <c r="MM10" s="131"/>
      <c r="MN10" s="131"/>
      <c r="MO10" s="131"/>
      <c r="MP10" s="131"/>
      <c r="MQ10" s="131"/>
      <c r="MR10" s="131"/>
      <c r="MS10" s="131"/>
      <c r="MT10" s="131"/>
      <c r="MU10" s="131"/>
      <c r="MV10" s="131"/>
      <c r="MW10" s="131"/>
      <c r="MX10" s="131"/>
      <c r="MY10" s="131"/>
      <c r="MZ10" s="131"/>
      <c r="NA10" s="131"/>
      <c r="NB10" s="131"/>
      <c r="NC10" s="131"/>
      <c r="ND10" s="131"/>
      <c r="NE10" s="131"/>
      <c r="NF10" s="131"/>
      <c r="NG10" s="131"/>
      <c r="NH10" s="132"/>
      <c r="NI10" s="2"/>
      <c r="NJ10" s="144" t="s">
        <v>22</v>
      </c>
      <c r="NK10" s="14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6" t="s">
        <v>24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8"/>
      <c r="AU11" s="146" t="s">
        <v>25</v>
      </c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8"/>
      <c r="CN11" s="146" t="s">
        <v>26</v>
      </c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8"/>
      <c r="EG11" s="146" t="s">
        <v>27</v>
      </c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8"/>
      <c r="ID11" s="146" t="s">
        <v>28</v>
      </c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  <c r="IR11" s="147"/>
      <c r="IS11" s="147"/>
      <c r="IT11" s="147"/>
      <c r="IU11" s="147"/>
      <c r="IV11" s="147"/>
      <c r="IW11" s="147"/>
      <c r="IX11" s="147"/>
      <c r="IY11" s="147"/>
      <c r="IZ11" s="147"/>
      <c r="JA11" s="147"/>
      <c r="JB11" s="147"/>
      <c r="JC11" s="147"/>
      <c r="JD11" s="147"/>
      <c r="JE11" s="147"/>
      <c r="JF11" s="147"/>
      <c r="JG11" s="147"/>
      <c r="JH11" s="147"/>
      <c r="JI11" s="147"/>
      <c r="JJ11" s="147"/>
      <c r="JK11" s="147"/>
      <c r="JL11" s="147"/>
      <c r="JM11" s="147"/>
      <c r="JN11" s="147"/>
      <c r="JO11" s="147"/>
      <c r="JP11" s="147"/>
      <c r="JQ11" s="147"/>
      <c r="JR11" s="147"/>
      <c r="JS11" s="147"/>
      <c r="JT11" s="147"/>
      <c r="JU11" s="147"/>
      <c r="JV11" s="148"/>
      <c r="JW11" s="146" t="s">
        <v>29</v>
      </c>
      <c r="JX11" s="147"/>
      <c r="JY11" s="147"/>
      <c r="JZ11" s="147"/>
      <c r="KA11" s="147"/>
      <c r="KB11" s="147"/>
      <c r="KC11" s="147"/>
      <c r="KD11" s="147"/>
      <c r="KE11" s="147"/>
      <c r="KF11" s="147"/>
      <c r="KG11" s="147"/>
      <c r="KH11" s="147"/>
      <c r="KI11" s="147"/>
      <c r="KJ11" s="147"/>
      <c r="KK11" s="147"/>
      <c r="KL11" s="147"/>
      <c r="KM11" s="147"/>
      <c r="KN11" s="147"/>
      <c r="KO11" s="147"/>
      <c r="KP11" s="147"/>
      <c r="KQ11" s="147"/>
      <c r="KR11" s="147"/>
      <c r="KS11" s="147"/>
      <c r="KT11" s="147"/>
      <c r="KU11" s="147"/>
      <c r="KV11" s="147"/>
      <c r="KW11" s="147"/>
      <c r="KX11" s="147"/>
      <c r="KY11" s="147"/>
      <c r="KZ11" s="147"/>
      <c r="LA11" s="147"/>
      <c r="LB11" s="147"/>
      <c r="LC11" s="147"/>
      <c r="LD11" s="147"/>
      <c r="LE11" s="147"/>
      <c r="LF11" s="147"/>
      <c r="LG11" s="147"/>
      <c r="LH11" s="147"/>
      <c r="LI11" s="147"/>
      <c r="LJ11" s="147"/>
      <c r="LK11" s="147"/>
      <c r="LL11" s="147"/>
      <c r="LM11" s="147"/>
      <c r="LN11" s="147"/>
      <c r="LO11" s="148"/>
      <c r="LP11" s="146" t="s">
        <v>30</v>
      </c>
      <c r="LQ11" s="147"/>
      <c r="LR11" s="147"/>
      <c r="LS11" s="147"/>
      <c r="LT11" s="147"/>
      <c r="LU11" s="147"/>
      <c r="LV11" s="147"/>
      <c r="LW11" s="147"/>
      <c r="LX11" s="147"/>
      <c r="LY11" s="147"/>
      <c r="LZ11" s="147"/>
      <c r="MA11" s="147"/>
      <c r="MB11" s="147"/>
      <c r="MC11" s="147"/>
      <c r="MD11" s="147"/>
      <c r="ME11" s="147"/>
      <c r="MF11" s="147"/>
      <c r="MG11" s="147"/>
      <c r="MH11" s="147"/>
      <c r="MI11" s="147"/>
      <c r="MJ11" s="147"/>
      <c r="MK11" s="147"/>
      <c r="ML11" s="147"/>
      <c r="MM11" s="147"/>
      <c r="MN11" s="147"/>
      <c r="MO11" s="147"/>
      <c r="MP11" s="147"/>
      <c r="MQ11" s="147"/>
      <c r="MR11" s="147"/>
      <c r="MS11" s="147"/>
      <c r="MT11" s="147"/>
      <c r="MU11" s="147"/>
      <c r="MV11" s="147"/>
      <c r="MW11" s="147"/>
      <c r="MX11" s="147"/>
      <c r="MY11" s="147"/>
      <c r="MZ11" s="147"/>
      <c r="NA11" s="147"/>
      <c r="NB11" s="147"/>
      <c r="NC11" s="147"/>
      <c r="ND11" s="147"/>
      <c r="NE11" s="147"/>
      <c r="NF11" s="147"/>
      <c r="NG11" s="147"/>
      <c r="NH11" s="148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30">
        <f>データ!U6</f>
        <v>7971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2"/>
      <c r="AU12" s="130">
        <f>データ!V6</f>
        <v>4331</v>
      </c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2"/>
      <c r="CN12" s="141" t="str">
        <f>データ!W6</f>
        <v>第２種該当</v>
      </c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3"/>
      <c r="EG12" s="141" t="str">
        <f>データ!X6</f>
        <v>１０：１</v>
      </c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3"/>
      <c r="ID12" s="130">
        <f>データ!AE6</f>
        <v>60</v>
      </c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  <c r="IR12" s="131"/>
      <c r="IS12" s="131"/>
      <c r="IT12" s="131"/>
      <c r="IU12" s="131"/>
      <c r="IV12" s="131"/>
      <c r="IW12" s="131"/>
      <c r="IX12" s="131"/>
      <c r="IY12" s="131"/>
      <c r="IZ12" s="131"/>
      <c r="JA12" s="131"/>
      <c r="JB12" s="131"/>
      <c r="JC12" s="131"/>
      <c r="JD12" s="131"/>
      <c r="JE12" s="131"/>
      <c r="JF12" s="131"/>
      <c r="JG12" s="131"/>
      <c r="JH12" s="131"/>
      <c r="JI12" s="131"/>
      <c r="JJ12" s="131"/>
      <c r="JK12" s="131"/>
      <c r="JL12" s="131"/>
      <c r="JM12" s="131"/>
      <c r="JN12" s="131"/>
      <c r="JO12" s="131"/>
      <c r="JP12" s="131"/>
      <c r="JQ12" s="131"/>
      <c r="JR12" s="131"/>
      <c r="JS12" s="131"/>
      <c r="JT12" s="131"/>
      <c r="JU12" s="131"/>
      <c r="JV12" s="132"/>
      <c r="JW12" s="130" t="str">
        <f>データ!AF6</f>
        <v>-</v>
      </c>
      <c r="JX12" s="131"/>
      <c r="JY12" s="131"/>
      <c r="JZ12" s="131"/>
      <c r="KA12" s="131"/>
      <c r="KB12" s="131"/>
      <c r="KC12" s="131"/>
      <c r="KD12" s="131"/>
      <c r="KE12" s="131"/>
      <c r="KF12" s="131"/>
      <c r="KG12" s="131"/>
      <c r="KH12" s="131"/>
      <c r="KI12" s="131"/>
      <c r="KJ12" s="131"/>
      <c r="KK12" s="131"/>
      <c r="KL12" s="131"/>
      <c r="KM12" s="131"/>
      <c r="KN12" s="131"/>
      <c r="KO12" s="131"/>
      <c r="KP12" s="131"/>
      <c r="KQ12" s="131"/>
      <c r="KR12" s="131"/>
      <c r="KS12" s="131"/>
      <c r="KT12" s="131"/>
      <c r="KU12" s="131"/>
      <c r="KV12" s="131"/>
      <c r="KW12" s="131"/>
      <c r="KX12" s="131"/>
      <c r="KY12" s="131"/>
      <c r="KZ12" s="131"/>
      <c r="LA12" s="131"/>
      <c r="LB12" s="131"/>
      <c r="LC12" s="131"/>
      <c r="LD12" s="131"/>
      <c r="LE12" s="131"/>
      <c r="LF12" s="131"/>
      <c r="LG12" s="131"/>
      <c r="LH12" s="131"/>
      <c r="LI12" s="131"/>
      <c r="LJ12" s="131"/>
      <c r="LK12" s="131"/>
      <c r="LL12" s="131"/>
      <c r="LM12" s="131"/>
      <c r="LN12" s="131"/>
      <c r="LO12" s="132"/>
      <c r="LP12" s="130">
        <f>データ!AG6</f>
        <v>60</v>
      </c>
      <c r="LQ12" s="131"/>
      <c r="LR12" s="131"/>
      <c r="LS12" s="131"/>
      <c r="LT12" s="131"/>
      <c r="LU12" s="131"/>
      <c r="LV12" s="131"/>
      <c r="LW12" s="131"/>
      <c r="LX12" s="131"/>
      <c r="LY12" s="131"/>
      <c r="LZ12" s="131"/>
      <c r="MA12" s="131"/>
      <c r="MB12" s="131"/>
      <c r="MC12" s="131"/>
      <c r="MD12" s="131"/>
      <c r="ME12" s="131"/>
      <c r="MF12" s="131"/>
      <c r="MG12" s="131"/>
      <c r="MH12" s="131"/>
      <c r="MI12" s="131"/>
      <c r="MJ12" s="131"/>
      <c r="MK12" s="131"/>
      <c r="ML12" s="131"/>
      <c r="MM12" s="131"/>
      <c r="MN12" s="131"/>
      <c r="MO12" s="131"/>
      <c r="MP12" s="131"/>
      <c r="MQ12" s="131"/>
      <c r="MR12" s="131"/>
      <c r="MS12" s="131"/>
      <c r="MT12" s="131"/>
      <c r="MU12" s="131"/>
      <c r="MV12" s="131"/>
      <c r="MW12" s="131"/>
      <c r="MX12" s="131"/>
      <c r="MY12" s="131"/>
      <c r="MZ12" s="131"/>
      <c r="NA12" s="131"/>
      <c r="NB12" s="131"/>
      <c r="NC12" s="131"/>
      <c r="ND12" s="131"/>
      <c r="NE12" s="131"/>
      <c r="NF12" s="131"/>
      <c r="NG12" s="131"/>
      <c r="NH12" s="132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3" t="s">
        <v>31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  <c r="IW13" s="133"/>
      <c r="IX13" s="133"/>
      <c r="IY13" s="133"/>
      <c r="IZ13" s="133"/>
      <c r="JA13" s="133"/>
      <c r="JB13" s="133"/>
      <c r="JC13" s="133"/>
      <c r="JD13" s="133"/>
      <c r="JE13" s="133"/>
      <c r="JF13" s="133"/>
      <c r="JG13" s="133"/>
      <c r="JH13" s="133"/>
      <c r="JI13" s="133"/>
      <c r="JJ13" s="133"/>
      <c r="JK13" s="133"/>
      <c r="JL13" s="133"/>
      <c r="JM13" s="133"/>
      <c r="JN13" s="133"/>
      <c r="JO13" s="133"/>
      <c r="JP13" s="133"/>
      <c r="JQ13" s="133"/>
      <c r="JR13" s="133"/>
      <c r="JS13" s="133"/>
      <c r="JT13" s="133"/>
      <c r="JU13" s="133"/>
      <c r="JV13" s="133"/>
      <c r="JW13" s="133"/>
      <c r="JX13" s="133"/>
      <c r="JY13" s="133"/>
      <c r="JZ13" s="133"/>
      <c r="KA13" s="133"/>
      <c r="KB13" s="133"/>
      <c r="KC13" s="133"/>
      <c r="KD13" s="133"/>
      <c r="KE13" s="133"/>
      <c r="KF13" s="133"/>
      <c r="KG13" s="133"/>
      <c r="KH13" s="133"/>
      <c r="KI13" s="133"/>
      <c r="KJ13" s="133"/>
      <c r="KK13" s="133"/>
      <c r="KL13" s="133"/>
      <c r="KM13" s="133"/>
      <c r="KN13" s="133"/>
      <c r="KO13" s="133"/>
      <c r="KP13" s="133"/>
      <c r="KQ13" s="133"/>
      <c r="KR13" s="133"/>
      <c r="KS13" s="133"/>
      <c r="KT13" s="133"/>
      <c r="KU13" s="133"/>
      <c r="KV13" s="133"/>
      <c r="KW13" s="133"/>
      <c r="KX13" s="133"/>
      <c r="KY13" s="133"/>
      <c r="KZ13" s="133"/>
      <c r="LA13" s="133"/>
      <c r="LB13" s="133"/>
      <c r="LC13" s="133"/>
      <c r="LD13" s="133"/>
      <c r="LE13" s="133"/>
      <c r="LF13" s="133"/>
      <c r="LG13" s="133"/>
      <c r="LH13" s="133"/>
      <c r="LI13" s="133"/>
      <c r="LJ13" s="133"/>
      <c r="LK13" s="133"/>
      <c r="LL13" s="133"/>
      <c r="LM13" s="133"/>
      <c r="LN13" s="133"/>
      <c r="LO13" s="133"/>
      <c r="LP13" s="133"/>
      <c r="LQ13" s="133"/>
      <c r="LR13" s="133"/>
      <c r="LS13" s="133"/>
      <c r="LT13" s="133"/>
      <c r="LU13" s="133"/>
      <c r="LV13" s="133"/>
      <c r="LW13" s="133"/>
      <c r="LX13" s="133"/>
      <c r="LY13" s="133"/>
      <c r="LZ13" s="133"/>
      <c r="MA13" s="133"/>
      <c r="MB13" s="133"/>
      <c r="MC13" s="133"/>
      <c r="MD13" s="133"/>
      <c r="ME13" s="133"/>
      <c r="MF13" s="133"/>
      <c r="MG13" s="133"/>
      <c r="MH13" s="133"/>
      <c r="MI13" s="133"/>
      <c r="MJ13" s="133"/>
      <c r="MK13" s="133"/>
      <c r="ML13" s="133"/>
      <c r="MM13" s="133"/>
      <c r="MN13" s="133"/>
      <c r="MO13" s="133"/>
      <c r="MP13" s="133"/>
      <c r="MQ13" s="133"/>
      <c r="MR13" s="133"/>
      <c r="MS13" s="133"/>
      <c r="MT13" s="133"/>
      <c r="MU13" s="133"/>
      <c r="MV13" s="133"/>
      <c r="MW13" s="133"/>
      <c r="MX13" s="133"/>
      <c r="MY13" s="133"/>
      <c r="MZ13" s="133"/>
      <c r="NA13" s="133"/>
      <c r="NB13" s="133"/>
      <c r="NC13" s="133"/>
      <c r="ND13" s="133"/>
      <c r="NE13" s="133"/>
      <c r="NF13" s="133"/>
      <c r="NG13" s="133"/>
      <c r="NH13" s="133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3" t="s">
        <v>32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  <c r="IW14" s="133"/>
      <c r="IX14" s="133"/>
      <c r="IY14" s="133"/>
      <c r="IZ14" s="133"/>
      <c r="JA14" s="133"/>
      <c r="JB14" s="133"/>
      <c r="JC14" s="133"/>
      <c r="JD14" s="133"/>
      <c r="JE14" s="133"/>
      <c r="JF14" s="133"/>
      <c r="JG14" s="133"/>
      <c r="JH14" s="133"/>
      <c r="JI14" s="133"/>
      <c r="JJ14" s="133"/>
      <c r="JK14" s="133"/>
      <c r="JL14" s="133"/>
      <c r="JM14" s="133"/>
      <c r="JN14" s="133"/>
      <c r="JO14" s="133"/>
      <c r="JP14" s="133"/>
      <c r="JQ14" s="133"/>
      <c r="JR14" s="133"/>
      <c r="JS14" s="133"/>
      <c r="JT14" s="133"/>
      <c r="JU14" s="133"/>
      <c r="JV14" s="133"/>
      <c r="JW14" s="133"/>
      <c r="JX14" s="133"/>
      <c r="JY14" s="133"/>
      <c r="JZ14" s="133"/>
      <c r="KA14" s="133"/>
      <c r="KB14" s="133"/>
      <c r="KC14" s="133"/>
      <c r="KD14" s="133"/>
      <c r="KE14" s="133"/>
      <c r="KF14" s="133"/>
      <c r="KG14" s="133"/>
      <c r="KH14" s="133"/>
      <c r="KI14" s="133"/>
      <c r="KJ14" s="133"/>
      <c r="KK14" s="133"/>
      <c r="KL14" s="133"/>
      <c r="KM14" s="133"/>
      <c r="KN14" s="133"/>
      <c r="KO14" s="133"/>
      <c r="KP14" s="133"/>
      <c r="KQ14" s="133"/>
      <c r="KR14" s="133"/>
      <c r="KS14" s="133"/>
      <c r="KT14" s="133"/>
      <c r="KU14" s="133"/>
      <c r="KV14" s="133"/>
      <c r="KW14" s="133"/>
      <c r="KX14" s="133"/>
      <c r="KY14" s="133"/>
      <c r="KZ14" s="133"/>
      <c r="LA14" s="133"/>
      <c r="LB14" s="133"/>
      <c r="LC14" s="133"/>
      <c r="LD14" s="133"/>
      <c r="LE14" s="133"/>
      <c r="LF14" s="133"/>
      <c r="LG14" s="133"/>
      <c r="LH14" s="133"/>
      <c r="LI14" s="133"/>
      <c r="LJ14" s="133"/>
      <c r="LK14" s="133"/>
      <c r="LL14" s="133"/>
      <c r="LM14" s="133"/>
      <c r="LN14" s="133"/>
      <c r="LO14" s="133"/>
      <c r="LP14" s="133"/>
      <c r="LQ14" s="133"/>
      <c r="LR14" s="133"/>
      <c r="LS14" s="133"/>
      <c r="LT14" s="133"/>
      <c r="LU14" s="133"/>
      <c r="LV14" s="133"/>
      <c r="LW14" s="133"/>
      <c r="LX14" s="133"/>
      <c r="LY14" s="133"/>
      <c r="LZ14" s="133"/>
      <c r="MA14" s="133"/>
      <c r="MB14" s="133"/>
      <c r="MC14" s="133"/>
      <c r="MD14" s="133"/>
      <c r="ME14" s="133"/>
      <c r="MF14" s="133"/>
      <c r="MG14" s="133"/>
      <c r="MH14" s="133"/>
      <c r="MI14" s="133"/>
      <c r="MJ14" s="133"/>
      <c r="MK14" s="133"/>
      <c r="ML14" s="133"/>
      <c r="MM14" s="133"/>
      <c r="MN14" s="133"/>
      <c r="MO14" s="133"/>
      <c r="MP14" s="133"/>
      <c r="MQ14" s="133"/>
      <c r="MR14" s="133"/>
      <c r="MS14" s="133"/>
      <c r="MT14" s="133"/>
      <c r="MU14" s="133"/>
      <c r="MV14" s="133"/>
      <c r="MW14" s="133"/>
      <c r="MX14" s="133"/>
      <c r="MY14" s="133"/>
      <c r="MZ14" s="133"/>
      <c r="NA14" s="133"/>
      <c r="NB14" s="133"/>
      <c r="NC14" s="133"/>
      <c r="ND14" s="133"/>
      <c r="NE14" s="133"/>
      <c r="NF14" s="133"/>
      <c r="NG14" s="133"/>
      <c r="NH14" s="133"/>
      <c r="NI14" s="19"/>
      <c r="NJ14" s="134" t="s">
        <v>33</v>
      </c>
      <c r="NK14" s="134"/>
      <c r="NL14" s="134"/>
      <c r="NM14" s="134"/>
      <c r="NN14" s="134"/>
      <c r="NO14" s="134"/>
      <c r="NP14" s="134"/>
      <c r="NQ14" s="134"/>
      <c r="NR14" s="134"/>
      <c r="NS14" s="134"/>
      <c r="NT14" s="134"/>
      <c r="NU14" s="134"/>
      <c r="NV14" s="134"/>
      <c r="NW14" s="134"/>
      <c r="NX14" s="134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4"/>
      <c r="NK15" s="134"/>
      <c r="NL15" s="134"/>
      <c r="NM15" s="134"/>
      <c r="NN15" s="134"/>
      <c r="NO15" s="134"/>
      <c r="NP15" s="134"/>
      <c r="NQ15" s="134"/>
      <c r="NR15" s="134"/>
      <c r="NS15" s="134"/>
      <c r="NT15" s="134"/>
      <c r="NU15" s="134"/>
      <c r="NV15" s="134"/>
      <c r="NW15" s="134"/>
      <c r="NX15" s="134"/>
    </row>
    <row r="16" spans="1:388" ht="13.5" customHeight="1">
      <c r="A16" s="21"/>
      <c r="B16" s="6"/>
      <c r="C16" s="7"/>
      <c r="D16" s="7"/>
      <c r="E16" s="7"/>
      <c r="F16" s="90" t="s">
        <v>34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  <c r="IX16" s="90"/>
      <c r="IY16" s="90"/>
      <c r="IZ16" s="90"/>
      <c r="JA16" s="90"/>
      <c r="JB16" s="90"/>
      <c r="JC16" s="90"/>
      <c r="JD16" s="90"/>
      <c r="JE16" s="90"/>
      <c r="JF16" s="90"/>
      <c r="JG16" s="90"/>
      <c r="JH16" s="90"/>
      <c r="JI16" s="90"/>
      <c r="JJ16" s="90"/>
      <c r="JK16" s="90"/>
      <c r="JL16" s="90"/>
      <c r="JM16" s="90"/>
      <c r="JN16" s="90"/>
      <c r="JO16" s="90"/>
      <c r="JP16" s="90"/>
      <c r="JQ16" s="90"/>
      <c r="JR16" s="90"/>
      <c r="JS16" s="90"/>
      <c r="JT16" s="90"/>
      <c r="JU16" s="90"/>
      <c r="JV16" s="90"/>
      <c r="JW16" s="90"/>
      <c r="JX16" s="90"/>
      <c r="JY16" s="90"/>
      <c r="JZ16" s="90"/>
      <c r="KA16" s="90"/>
      <c r="KB16" s="90"/>
      <c r="KC16" s="90"/>
      <c r="KD16" s="90"/>
      <c r="KE16" s="90"/>
      <c r="KF16" s="90"/>
      <c r="KG16" s="90"/>
      <c r="KH16" s="90"/>
      <c r="KI16" s="90"/>
      <c r="KJ16" s="90"/>
      <c r="KK16" s="90"/>
      <c r="KL16" s="90"/>
      <c r="KM16" s="90"/>
      <c r="KN16" s="90"/>
      <c r="KO16" s="90"/>
      <c r="KP16" s="90"/>
      <c r="KQ16" s="90"/>
      <c r="KR16" s="90"/>
      <c r="KS16" s="90"/>
      <c r="KT16" s="90"/>
      <c r="KU16" s="90"/>
      <c r="KV16" s="90"/>
      <c r="KW16" s="90"/>
      <c r="KX16" s="90"/>
      <c r="KY16" s="90"/>
      <c r="KZ16" s="90"/>
      <c r="LA16" s="90"/>
      <c r="LB16" s="90"/>
      <c r="LC16" s="90"/>
      <c r="LD16" s="90"/>
      <c r="LE16" s="90"/>
      <c r="LF16" s="90"/>
      <c r="LG16" s="90"/>
      <c r="LH16" s="90"/>
      <c r="LI16" s="90"/>
      <c r="LJ16" s="90"/>
      <c r="LK16" s="90"/>
      <c r="LL16" s="90"/>
      <c r="LM16" s="90"/>
      <c r="LN16" s="90"/>
      <c r="LO16" s="90"/>
      <c r="LP16" s="90"/>
      <c r="LQ16" s="90"/>
      <c r="LR16" s="90"/>
      <c r="LS16" s="90"/>
      <c r="LT16" s="90"/>
      <c r="LU16" s="90"/>
      <c r="LV16" s="90"/>
      <c r="LW16" s="90"/>
      <c r="LX16" s="90"/>
      <c r="LY16" s="90"/>
      <c r="LZ16" s="90"/>
      <c r="MA16" s="90"/>
      <c r="MB16" s="90"/>
      <c r="MC16" s="90"/>
      <c r="MD16" s="90"/>
      <c r="ME16" s="90"/>
      <c r="MF16" s="90"/>
      <c r="MG16" s="90"/>
      <c r="MH16" s="90"/>
      <c r="MI16" s="90"/>
      <c r="MJ16" s="90"/>
      <c r="MK16" s="90"/>
      <c r="ML16" s="90"/>
      <c r="MM16" s="90"/>
      <c r="MN16" s="90"/>
      <c r="MO16" s="90"/>
      <c r="MP16" s="90"/>
      <c r="MQ16" s="90"/>
      <c r="MR16" s="90"/>
      <c r="MS16" s="90"/>
      <c r="MT16" s="90"/>
      <c r="MU16" s="90"/>
      <c r="MV16" s="90"/>
      <c r="MW16" s="90"/>
      <c r="MX16" s="90"/>
      <c r="MY16" s="90"/>
      <c r="MZ16" s="90"/>
      <c r="NA16" s="90"/>
      <c r="NB16" s="90"/>
      <c r="NC16" s="90"/>
      <c r="ND16" s="90"/>
      <c r="NE16" s="7"/>
      <c r="NF16" s="7"/>
      <c r="NG16" s="7"/>
      <c r="NH16" s="8"/>
      <c r="NI16" s="2"/>
      <c r="NJ16" s="135" t="s">
        <v>35</v>
      </c>
      <c r="NK16" s="136"/>
      <c r="NL16" s="136"/>
      <c r="NM16" s="136"/>
      <c r="NN16" s="137"/>
      <c r="NO16" s="135" t="s">
        <v>36</v>
      </c>
      <c r="NP16" s="136"/>
      <c r="NQ16" s="136"/>
      <c r="NR16" s="136"/>
      <c r="NS16" s="137"/>
      <c r="NT16" s="135" t="s">
        <v>37</v>
      </c>
      <c r="NU16" s="136"/>
      <c r="NV16" s="136"/>
      <c r="NW16" s="136"/>
      <c r="NX16" s="137"/>
    </row>
    <row r="17" spans="1:395" ht="13.5" customHeight="1">
      <c r="A17" s="2"/>
      <c r="B17" s="22"/>
      <c r="C17" s="23"/>
      <c r="D17" s="23"/>
      <c r="E17" s="23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  <c r="IX17" s="91"/>
      <c r="IY17" s="91"/>
      <c r="IZ17" s="91"/>
      <c r="JA17" s="91"/>
      <c r="JB17" s="91"/>
      <c r="JC17" s="91"/>
      <c r="JD17" s="91"/>
      <c r="JE17" s="91"/>
      <c r="JF17" s="91"/>
      <c r="JG17" s="91"/>
      <c r="JH17" s="91"/>
      <c r="JI17" s="91"/>
      <c r="JJ17" s="91"/>
      <c r="JK17" s="91"/>
      <c r="JL17" s="91"/>
      <c r="JM17" s="91"/>
      <c r="JN17" s="91"/>
      <c r="JO17" s="91"/>
      <c r="JP17" s="91"/>
      <c r="JQ17" s="91"/>
      <c r="JR17" s="91"/>
      <c r="JS17" s="91"/>
      <c r="JT17" s="91"/>
      <c r="JU17" s="91"/>
      <c r="JV17" s="91"/>
      <c r="JW17" s="91"/>
      <c r="JX17" s="91"/>
      <c r="JY17" s="91"/>
      <c r="JZ17" s="91"/>
      <c r="KA17" s="91"/>
      <c r="KB17" s="91"/>
      <c r="KC17" s="91"/>
      <c r="KD17" s="91"/>
      <c r="KE17" s="91"/>
      <c r="KF17" s="91"/>
      <c r="KG17" s="91"/>
      <c r="KH17" s="91"/>
      <c r="KI17" s="91"/>
      <c r="KJ17" s="91"/>
      <c r="KK17" s="91"/>
      <c r="KL17" s="91"/>
      <c r="KM17" s="91"/>
      <c r="KN17" s="91"/>
      <c r="KO17" s="91"/>
      <c r="KP17" s="91"/>
      <c r="KQ17" s="91"/>
      <c r="KR17" s="91"/>
      <c r="KS17" s="91"/>
      <c r="KT17" s="91"/>
      <c r="KU17" s="91"/>
      <c r="KV17" s="91"/>
      <c r="KW17" s="91"/>
      <c r="KX17" s="91"/>
      <c r="KY17" s="91"/>
      <c r="KZ17" s="91"/>
      <c r="LA17" s="91"/>
      <c r="LB17" s="91"/>
      <c r="LC17" s="91"/>
      <c r="LD17" s="91"/>
      <c r="LE17" s="91"/>
      <c r="LF17" s="91"/>
      <c r="LG17" s="91"/>
      <c r="LH17" s="91"/>
      <c r="LI17" s="91"/>
      <c r="LJ17" s="91"/>
      <c r="LK17" s="91"/>
      <c r="LL17" s="91"/>
      <c r="LM17" s="91"/>
      <c r="LN17" s="91"/>
      <c r="LO17" s="91"/>
      <c r="LP17" s="91"/>
      <c r="LQ17" s="91"/>
      <c r="LR17" s="91"/>
      <c r="LS17" s="91"/>
      <c r="LT17" s="91"/>
      <c r="LU17" s="91"/>
      <c r="LV17" s="91"/>
      <c r="LW17" s="91"/>
      <c r="LX17" s="91"/>
      <c r="LY17" s="91"/>
      <c r="LZ17" s="91"/>
      <c r="MA17" s="91"/>
      <c r="MB17" s="91"/>
      <c r="MC17" s="91"/>
      <c r="MD17" s="91"/>
      <c r="ME17" s="91"/>
      <c r="MF17" s="91"/>
      <c r="MG17" s="91"/>
      <c r="MH17" s="91"/>
      <c r="MI17" s="91"/>
      <c r="MJ17" s="91"/>
      <c r="MK17" s="91"/>
      <c r="ML17" s="91"/>
      <c r="MM17" s="91"/>
      <c r="MN17" s="91"/>
      <c r="MO17" s="91"/>
      <c r="MP17" s="91"/>
      <c r="MQ17" s="91"/>
      <c r="MR17" s="91"/>
      <c r="MS17" s="91"/>
      <c r="MT17" s="91"/>
      <c r="MU17" s="91"/>
      <c r="MV17" s="91"/>
      <c r="MW17" s="91"/>
      <c r="MX17" s="91"/>
      <c r="MY17" s="91"/>
      <c r="MZ17" s="91"/>
      <c r="NA17" s="91"/>
      <c r="NB17" s="91"/>
      <c r="NC17" s="91"/>
      <c r="ND17" s="91"/>
      <c r="NE17" s="23"/>
      <c r="NF17" s="23"/>
      <c r="NG17" s="23"/>
      <c r="NH17" s="24"/>
      <c r="NI17" s="2"/>
      <c r="NJ17" s="138"/>
      <c r="NK17" s="139"/>
      <c r="NL17" s="139"/>
      <c r="NM17" s="139"/>
      <c r="NN17" s="140"/>
      <c r="NO17" s="138"/>
      <c r="NP17" s="139"/>
      <c r="NQ17" s="139"/>
      <c r="NR17" s="139"/>
      <c r="NS17" s="140"/>
      <c r="NT17" s="138"/>
      <c r="NU17" s="139"/>
      <c r="NV17" s="139"/>
      <c r="NW17" s="139"/>
      <c r="NX17" s="140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19" t="s">
        <v>179</v>
      </c>
      <c r="NK18" s="120"/>
      <c r="NL18" s="120"/>
      <c r="NM18" s="123" t="s">
        <v>178</v>
      </c>
      <c r="NN18" s="124"/>
      <c r="NO18" s="119" t="s">
        <v>38</v>
      </c>
      <c r="NP18" s="120"/>
      <c r="NQ18" s="120"/>
      <c r="NR18" s="123" t="s">
        <v>178</v>
      </c>
      <c r="NS18" s="124"/>
      <c r="NT18" s="119" t="s">
        <v>38</v>
      </c>
      <c r="NU18" s="120"/>
      <c r="NV18" s="120"/>
      <c r="NW18" s="123" t="s">
        <v>178</v>
      </c>
      <c r="NX18" s="124"/>
      <c r="OC18" s="2" t="s">
        <v>39</v>
      </c>
      <c r="OE18" s="2" t="s">
        <v>39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1"/>
      <c r="NK19" s="122"/>
      <c r="NL19" s="122"/>
      <c r="NM19" s="125"/>
      <c r="NN19" s="126"/>
      <c r="NO19" s="121"/>
      <c r="NP19" s="122"/>
      <c r="NQ19" s="122"/>
      <c r="NR19" s="125"/>
      <c r="NS19" s="126"/>
      <c r="NT19" s="121"/>
      <c r="NU19" s="122"/>
      <c r="NV19" s="122"/>
      <c r="NW19" s="125"/>
      <c r="NX19" s="126"/>
      <c r="OC19" s="28" t="s">
        <v>40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1" t="s">
        <v>41</v>
      </c>
      <c r="NK20" s="111"/>
      <c r="NL20" s="111"/>
      <c r="NM20" s="111"/>
      <c r="NN20" s="111"/>
      <c r="NO20" s="111"/>
      <c r="NP20" s="111"/>
      <c r="NQ20" s="111"/>
      <c r="NR20" s="111"/>
      <c r="NS20" s="111"/>
      <c r="NT20" s="111"/>
      <c r="NU20" s="111"/>
      <c r="NV20" s="111"/>
      <c r="NW20" s="111"/>
      <c r="NX20" s="111"/>
      <c r="OC20" s="28" t="s">
        <v>42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2"/>
      <c r="NK21" s="112"/>
      <c r="NL21" s="112"/>
      <c r="NM21" s="112"/>
      <c r="NN21" s="112"/>
      <c r="NO21" s="112"/>
      <c r="NP21" s="112"/>
      <c r="NQ21" s="112"/>
      <c r="NR21" s="112"/>
      <c r="NS21" s="112"/>
      <c r="NT21" s="112"/>
      <c r="NU21" s="112"/>
      <c r="NV21" s="112"/>
      <c r="NW21" s="112"/>
      <c r="NX21" s="112"/>
      <c r="OC21" s="28" t="s">
        <v>43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7" t="s">
        <v>180</v>
      </c>
      <c r="NK22" s="128"/>
      <c r="NL22" s="128"/>
      <c r="NM22" s="128"/>
      <c r="NN22" s="128"/>
      <c r="NO22" s="128"/>
      <c r="NP22" s="128"/>
      <c r="NQ22" s="128"/>
      <c r="NR22" s="128"/>
      <c r="NS22" s="128"/>
      <c r="NT22" s="128"/>
      <c r="NU22" s="128"/>
      <c r="NV22" s="128"/>
      <c r="NW22" s="128"/>
      <c r="NX22" s="129"/>
      <c r="OC22" s="28" t="s">
        <v>44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3"/>
      <c r="NK23" s="114"/>
      <c r="NL23" s="114"/>
      <c r="NM23" s="114"/>
      <c r="NN23" s="114"/>
      <c r="NO23" s="114"/>
      <c r="NP23" s="114"/>
      <c r="NQ23" s="114"/>
      <c r="NR23" s="114"/>
      <c r="NS23" s="114"/>
      <c r="NT23" s="114"/>
      <c r="NU23" s="114"/>
      <c r="NV23" s="114"/>
      <c r="NW23" s="114"/>
      <c r="NX23" s="115"/>
      <c r="OC23" s="28" t="s">
        <v>45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3"/>
      <c r="NK24" s="114"/>
      <c r="NL24" s="114"/>
      <c r="NM24" s="114"/>
      <c r="NN24" s="114"/>
      <c r="NO24" s="114"/>
      <c r="NP24" s="114"/>
      <c r="NQ24" s="114"/>
      <c r="NR24" s="114"/>
      <c r="NS24" s="114"/>
      <c r="NT24" s="114"/>
      <c r="NU24" s="114"/>
      <c r="NV24" s="114"/>
      <c r="NW24" s="114"/>
      <c r="NX24" s="115"/>
      <c r="OC24" s="28" t="s">
        <v>46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3"/>
      <c r="NK25" s="114"/>
      <c r="NL25" s="114"/>
      <c r="NM25" s="114"/>
      <c r="NN25" s="114"/>
      <c r="NO25" s="114"/>
      <c r="NP25" s="114"/>
      <c r="NQ25" s="114"/>
      <c r="NR25" s="114"/>
      <c r="NS25" s="114"/>
      <c r="NT25" s="114"/>
      <c r="NU25" s="114"/>
      <c r="NV25" s="114"/>
      <c r="NW25" s="114"/>
      <c r="NX25" s="115"/>
      <c r="OC25" s="28" t="s">
        <v>47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3"/>
      <c r="NK26" s="114"/>
      <c r="NL26" s="114"/>
      <c r="NM26" s="114"/>
      <c r="NN26" s="114"/>
      <c r="NO26" s="114"/>
      <c r="NP26" s="114"/>
      <c r="NQ26" s="114"/>
      <c r="NR26" s="114"/>
      <c r="NS26" s="114"/>
      <c r="NT26" s="114"/>
      <c r="NU26" s="114"/>
      <c r="NV26" s="114"/>
      <c r="NW26" s="114"/>
      <c r="NX26" s="115"/>
      <c r="OC26" s="28" t="s">
        <v>48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3"/>
      <c r="NK27" s="114"/>
      <c r="NL27" s="114"/>
      <c r="NM27" s="114"/>
      <c r="NN27" s="114"/>
      <c r="NO27" s="114"/>
      <c r="NP27" s="114"/>
      <c r="NQ27" s="114"/>
      <c r="NR27" s="114"/>
      <c r="NS27" s="114"/>
      <c r="NT27" s="114"/>
      <c r="NU27" s="114"/>
      <c r="NV27" s="114"/>
      <c r="NW27" s="114"/>
      <c r="NX27" s="115"/>
      <c r="OC27" s="28" t="s">
        <v>49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3"/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  <c r="OC28" s="28" t="s">
        <v>50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3"/>
      <c r="NK29" s="114"/>
      <c r="NL29" s="114"/>
      <c r="NM29" s="114"/>
      <c r="NN29" s="114"/>
      <c r="NO29" s="114"/>
      <c r="NP29" s="114"/>
      <c r="NQ29" s="114"/>
      <c r="NR29" s="114"/>
      <c r="NS29" s="114"/>
      <c r="NT29" s="114"/>
      <c r="NU29" s="114"/>
      <c r="NV29" s="114"/>
      <c r="NW29" s="114"/>
      <c r="NX29" s="115"/>
      <c r="OC29" s="28" t="s">
        <v>51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3"/>
      <c r="NK30" s="114"/>
      <c r="NL30" s="114"/>
      <c r="NM30" s="114"/>
      <c r="NN30" s="114"/>
      <c r="NO30" s="114"/>
      <c r="NP30" s="114"/>
      <c r="NQ30" s="114"/>
      <c r="NR30" s="114"/>
      <c r="NS30" s="114"/>
      <c r="NT30" s="114"/>
      <c r="NU30" s="114"/>
      <c r="NV30" s="114"/>
      <c r="NW30" s="114"/>
      <c r="NX30" s="115"/>
      <c r="OC30" s="28" t="s">
        <v>52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3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4"/>
      <c r="NX31" s="115"/>
      <c r="OC31" s="28" t="s">
        <v>53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08">
        <f>データ!$B$11</f>
        <v>41640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42005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42370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42736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43101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08">
        <f>データ!$B$11</f>
        <v>41640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42005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42370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42736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43101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08">
        <f>データ!$B$11</f>
        <v>41640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42005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42370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42736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43101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08">
        <f>データ!$B$11</f>
        <v>41640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42005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42370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42736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43101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5"/>
      <c r="NE32" s="5"/>
      <c r="NF32" s="5"/>
      <c r="NG32" s="5"/>
      <c r="NH32" s="27"/>
      <c r="NI32" s="2"/>
      <c r="NJ32" s="113"/>
      <c r="NK32" s="114"/>
      <c r="NL32" s="114"/>
      <c r="NM32" s="114"/>
      <c r="NN32" s="114"/>
      <c r="NO32" s="114"/>
      <c r="NP32" s="114"/>
      <c r="NQ32" s="114"/>
      <c r="NR32" s="114"/>
      <c r="NS32" s="114"/>
      <c r="NT32" s="114"/>
      <c r="NU32" s="114"/>
      <c r="NV32" s="114"/>
      <c r="NW32" s="114"/>
      <c r="NX32" s="115"/>
      <c r="OC32" s="28" t="s">
        <v>54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104" t="s">
        <v>55</v>
      </c>
      <c r="H33" s="104"/>
      <c r="I33" s="104"/>
      <c r="J33" s="104"/>
      <c r="K33" s="104"/>
      <c r="L33" s="104"/>
      <c r="M33" s="104"/>
      <c r="N33" s="104"/>
      <c r="O33" s="104"/>
      <c r="P33" s="87">
        <f>データ!AH7</f>
        <v>109.4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  <c r="AE33" s="87">
        <f>データ!AI7</f>
        <v>101.6</v>
      </c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9"/>
      <c r="AT33" s="87">
        <f>データ!AJ7</f>
        <v>102.3</v>
      </c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9"/>
      <c r="BI33" s="87">
        <f>データ!AK7</f>
        <v>101.2</v>
      </c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9"/>
      <c r="BX33" s="87">
        <f>データ!AL7</f>
        <v>101.9</v>
      </c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9"/>
      <c r="CO33" s="5"/>
      <c r="CP33" s="5"/>
      <c r="CQ33" s="5"/>
      <c r="CR33" s="5"/>
      <c r="CS33" s="5"/>
      <c r="CT33" s="5"/>
      <c r="CU33" s="104" t="s">
        <v>55</v>
      </c>
      <c r="CV33" s="104"/>
      <c r="CW33" s="104"/>
      <c r="CX33" s="104"/>
      <c r="CY33" s="104"/>
      <c r="CZ33" s="104"/>
      <c r="DA33" s="104"/>
      <c r="DB33" s="104"/>
      <c r="DC33" s="104"/>
      <c r="DD33" s="87">
        <f>データ!AS7</f>
        <v>70.7</v>
      </c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9"/>
      <c r="DS33" s="87">
        <f>データ!AT7</f>
        <v>68.599999999999994</v>
      </c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9"/>
      <c r="EH33" s="87">
        <f>データ!AU7</f>
        <v>68.400000000000006</v>
      </c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9"/>
      <c r="EW33" s="87">
        <f>データ!AV7</f>
        <v>70.400000000000006</v>
      </c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9"/>
      <c r="FL33" s="87">
        <f>データ!AW7</f>
        <v>63.5</v>
      </c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9"/>
      <c r="GA33" s="5"/>
      <c r="GB33" s="5"/>
      <c r="GC33" s="5"/>
      <c r="GD33" s="5"/>
      <c r="GE33" s="5"/>
      <c r="GF33" s="5"/>
      <c r="GG33" s="5"/>
      <c r="GH33" s="5"/>
      <c r="GI33" s="104" t="s">
        <v>55</v>
      </c>
      <c r="GJ33" s="104"/>
      <c r="GK33" s="104"/>
      <c r="GL33" s="104"/>
      <c r="GM33" s="104"/>
      <c r="GN33" s="104"/>
      <c r="GO33" s="104"/>
      <c r="GP33" s="104"/>
      <c r="GQ33" s="104"/>
      <c r="GR33" s="87">
        <f>データ!BD7</f>
        <v>8.6</v>
      </c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9"/>
      <c r="HG33" s="87">
        <f>データ!BE7</f>
        <v>6.2</v>
      </c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9"/>
      <c r="HV33" s="87">
        <f>データ!BF7</f>
        <v>3</v>
      </c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9"/>
      <c r="IK33" s="87">
        <f>データ!BG7</f>
        <v>1.2</v>
      </c>
      <c r="IL33" s="88"/>
      <c r="IM33" s="88"/>
      <c r="IN33" s="88"/>
      <c r="IO33" s="88"/>
      <c r="IP33" s="88"/>
      <c r="IQ33" s="88"/>
      <c r="IR33" s="88"/>
      <c r="IS33" s="88"/>
      <c r="IT33" s="88"/>
      <c r="IU33" s="88"/>
      <c r="IV33" s="88"/>
      <c r="IW33" s="88"/>
      <c r="IX33" s="88"/>
      <c r="IY33" s="89"/>
      <c r="IZ33" s="87">
        <f>データ!BH7</f>
        <v>0</v>
      </c>
      <c r="JA33" s="88"/>
      <c r="JB33" s="88"/>
      <c r="JC33" s="88"/>
      <c r="JD33" s="88"/>
      <c r="JE33" s="88"/>
      <c r="JF33" s="88"/>
      <c r="JG33" s="88"/>
      <c r="JH33" s="88"/>
      <c r="JI33" s="88"/>
      <c r="JJ33" s="88"/>
      <c r="JK33" s="88"/>
      <c r="JL33" s="88"/>
      <c r="JM33" s="88"/>
      <c r="JN33" s="89"/>
      <c r="JO33" s="5"/>
      <c r="JP33" s="5"/>
      <c r="JQ33" s="5"/>
      <c r="JR33" s="5"/>
      <c r="JS33" s="5"/>
      <c r="JT33" s="5"/>
      <c r="JU33" s="5"/>
      <c r="JV33" s="5"/>
      <c r="JW33" s="104" t="s">
        <v>55</v>
      </c>
      <c r="JX33" s="104"/>
      <c r="JY33" s="104"/>
      <c r="JZ33" s="104"/>
      <c r="KA33" s="104"/>
      <c r="KB33" s="104"/>
      <c r="KC33" s="104"/>
      <c r="KD33" s="104"/>
      <c r="KE33" s="104"/>
      <c r="KF33" s="87">
        <f>データ!BO7</f>
        <v>42.8</v>
      </c>
      <c r="KG33" s="88"/>
      <c r="KH33" s="88"/>
      <c r="KI33" s="88"/>
      <c r="KJ33" s="88"/>
      <c r="KK33" s="88"/>
      <c r="KL33" s="88"/>
      <c r="KM33" s="88"/>
      <c r="KN33" s="88"/>
      <c r="KO33" s="88"/>
      <c r="KP33" s="88"/>
      <c r="KQ33" s="88"/>
      <c r="KR33" s="88"/>
      <c r="KS33" s="88"/>
      <c r="KT33" s="89"/>
      <c r="KU33" s="87">
        <f>データ!BP7</f>
        <v>44.5</v>
      </c>
      <c r="KV33" s="88"/>
      <c r="KW33" s="88"/>
      <c r="KX33" s="88"/>
      <c r="KY33" s="88"/>
      <c r="KZ33" s="88"/>
      <c r="LA33" s="88"/>
      <c r="LB33" s="88"/>
      <c r="LC33" s="88"/>
      <c r="LD33" s="88"/>
      <c r="LE33" s="88"/>
      <c r="LF33" s="88"/>
      <c r="LG33" s="88"/>
      <c r="LH33" s="88"/>
      <c r="LI33" s="89"/>
      <c r="LJ33" s="87">
        <f>データ!BQ7</f>
        <v>42.4</v>
      </c>
      <c r="LK33" s="88"/>
      <c r="LL33" s="88"/>
      <c r="LM33" s="88"/>
      <c r="LN33" s="88"/>
      <c r="LO33" s="88"/>
      <c r="LP33" s="88"/>
      <c r="LQ33" s="88"/>
      <c r="LR33" s="88"/>
      <c r="LS33" s="88"/>
      <c r="LT33" s="88"/>
      <c r="LU33" s="88"/>
      <c r="LV33" s="88"/>
      <c r="LW33" s="88"/>
      <c r="LX33" s="89"/>
      <c r="LY33" s="87">
        <f>データ!BR7</f>
        <v>51.2</v>
      </c>
      <c r="LZ33" s="88"/>
      <c r="MA33" s="88"/>
      <c r="MB33" s="88"/>
      <c r="MC33" s="88"/>
      <c r="MD33" s="88"/>
      <c r="ME33" s="88"/>
      <c r="MF33" s="88"/>
      <c r="MG33" s="88"/>
      <c r="MH33" s="88"/>
      <c r="MI33" s="88"/>
      <c r="MJ33" s="88"/>
      <c r="MK33" s="88"/>
      <c r="ML33" s="88"/>
      <c r="MM33" s="89"/>
      <c r="MN33" s="87">
        <f>データ!BS7</f>
        <v>30.5</v>
      </c>
      <c r="MO33" s="88"/>
      <c r="MP33" s="88"/>
      <c r="MQ33" s="88"/>
      <c r="MR33" s="88"/>
      <c r="MS33" s="88"/>
      <c r="MT33" s="88"/>
      <c r="MU33" s="88"/>
      <c r="MV33" s="88"/>
      <c r="MW33" s="88"/>
      <c r="MX33" s="88"/>
      <c r="MY33" s="88"/>
      <c r="MZ33" s="88"/>
      <c r="NA33" s="88"/>
      <c r="NB33" s="89"/>
      <c r="ND33" s="5"/>
      <c r="NE33" s="5"/>
      <c r="NF33" s="5"/>
      <c r="NG33" s="5"/>
      <c r="NH33" s="27"/>
      <c r="NI33" s="2"/>
      <c r="NJ33" s="113"/>
      <c r="NK33" s="114"/>
      <c r="NL33" s="114"/>
      <c r="NM33" s="114"/>
      <c r="NN33" s="114"/>
      <c r="NO33" s="114"/>
      <c r="NP33" s="114"/>
      <c r="NQ33" s="114"/>
      <c r="NR33" s="114"/>
      <c r="NS33" s="114"/>
      <c r="NT33" s="114"/>
      <c r="NU33" s="114"/>
      <c r="NV33" s="114"/>
      <c r="NW33" s="114"/>
      <c r="NX33" s="115"/>
      <c r="OC33" s="28" t="s">
        <v>56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104" t="s">
        <v>57</v>
      </c>
      <c r="H34" s="104"/>
      <c r="I34" s="104"/>
      <c r="J34" s="104"/>
      <c r="K34" s="104"/>
      <c r="L34" s="104"/>
      <c r="M34" s="104"/>
      <c r="N34" s="104"/>
      <c r="O34" s="104"/>
      <c r="P34" s="87">
        <f>データ!AM7</f>
        <v>98.5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87">
        <f>データ!AN7</f>
        <v>98</v>
      </c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9"/>
      <c r="AT34" s="87">
        <f>データ!AO7</f>
        <v>98.4</v>
      </c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9"/>
      <c r="BI34" s="87">
        <f>データ!AP7</f>
        <v>98.2</v>
      </c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9"/>
      <c r="BX34" s="87">
        <f>データ!AQ7</f>
        <v>97.5</v>
      </c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9"/>
      <c r="CO34" s="5"/>
      <c r="CP34" s="5"/>
      <c r="CQ34" s="5"/>
      <c r="CR34" s="5"/>
      <c r="CS34" s="5"/>
      <c r="CT34" s="5"/>
      <c r="CU34" s="104" t="s">
        <v>57</v>
      </c>
      <c r="CV34" s="104"/>
      <c r="CW34" s="104"/>
      <c r="CX34" s="104"/>
      <c r="CY34" s="104"/>
      <c r="CZ34" s="104"/>
      <c r="DA34" s="104"/>
      <c r="DB34" s="104"/>
      <c r="DC34" s="104"/>
      <c r="DD34" s="87">
        <f>データ!AX7</f>
        <v>79.7</v>
      </c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9"/>
      <c r="DS34" s="87">
        <f>データ!AY7</f>
        <v>79.599999999999994</v>
      </c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9"/>
      <c r="EH34" s="87">
        <f>データ!AZ7</f>
        <v>77.900000000000006</v>
      </c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9"/>
      <c r="EW34" s="87">
        <f>データ!BA7</f>
        <v>78.099999999999994</v>
      </c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9"/>
      <c r="FL34" s="87">
        <f>データ!BB7</f>
        <v>77</v>
      </c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9"/>
      <c r="GA34" s="5"/>
      <c r="GB34" s="5"/>
      <c r="GC34" s="5"/>
      <c r="GD34" s="5"/>
      <c r="GE34" s="5"/>
      <c r="GF34" s="5"/>
      <c r="GG34" s="5"/>
      <c r="GH34" s="5"/>
      <c r="GI34" s="104" t="s">
        <v>57</v>
      </c>
      <c r="GJ34" s="104"/>
      <c r="GK34" s="104"/>
      <c r="GL34" s="104"/>
      <c r="GM34" s="104"/>
      <c r="GN34" s="104"/>
      <c r="GO34" s="104"/>
      <c r="GP34" s="104"/>
      <c r="GQ34" s="104"/>
      <c r="GR34" s="87">
        <f>データ!BI7</f>
        <v>94.9</v>
      </c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9"/>
      <c r="HG34" s="87">
        <f>データ!BJ7</f>
        <v>101.2</v>
      </c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9"/>
      <c r="HV34" s="87">
        <f>データ!BK7</f>
        <v>107.2</v>
      </c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9"/>
      <c r="IK34" s="87">
        <f>データ!BL7</f>
        <v>114.4</v>
      </c>
      <c r="IL34" s="88"/>
      <c r="IM34" s="88"/>
      <c r="IN34" s="88"/>
      <c r="IO34" s="88"/>
      <c r="IP34" s="88"/>
      <c r="IQ34" s="88"/>
      <c r="IR34" s="88"/>
      <c r="IS34" s="88"/>
      <c r="IT34" s="88"/>
      <c r="IU34" s="88"/>
      <c r="IV34" s="88"/>
      <c r="IW34" s="88"/>
      <c r="IX34" s="88"/>
      <c r="IY34" s="89"/>
      <c r="IZ34" s="87">
        <f>データ!BM7</f>
        <v>117</v>
      </c>
      <c r="JA34" s="88"/>
      <c r="JB34" s="88"/>
      <c r="JC34" s="88"/>
      <c r="JD34" s="88"/>
      <c r="JE34" s="88"/>
      <c r="JF34" s="88"/>
      <c r="JG34" s="88"/>
      <c r="JH34" s="88"/>
      <c r="JI34" s="88"/>
      <c r="JJ34" s="88"/>
      <c r="JK34" s="88"/>
      <c r="JL34" s="88"/>
      <c r="JM34" s="88"/>
      <c r="JN34" s="89"/>
      <c r="JO34" s="5"/>
      <c r="JP34" s="5"/>
      <c r="JQ34" s="5"/>
      <c r="JR34" s="5"/>
      <c r="JS34" s="5"/>
      <c r="JT34" s="5"/>
      <c r="JU34" s="5"/>
      <c r="JV34" s="5"/>
      <c r="JW34" s="104" t="s">
        <v>57</v>
      </c>
      <c r="JX34" s="104"/>
      <c r="JY34" s="104"/>
      <c r="JZ34" s="104"/>
      <c r="KA34" s="104"/>
      <c r="KB34" s="104"/>
      <c r="KC34" s="104"/>
      <c r="KD34" s="104"/>
      <c r="KE34" s="104"/>
      <c r="KF34" s="87">
        <f>データ!BT7</f>
        <v>67.400000000000006</v>
      </c>
      <c r="KG34" s="88"/>
      <c r="KH34" s="88"/>
      <c r="KI34" s="88"/>
      <c r="KJ34" s="88"/>
      <c r="KK34" s="88"/>
      <c r="KL34" s="88"/>
      <c r="KM34" s="88"/>
      <c r="KN34" s="88"/>
      <c r="KO34" s="88"/>
      <c r="KP34" s="88"/>
      <c r="KQ34" s="88"/>
      <c r="KR34" s="88"/>
      <c r="KS34" s="88"/>
      <c r="KT34" s="89"/>
      <c r="KU34" s="87">
        <f>データ!BU7</f>
        <v>66.599999999999994</v>
      </c>
      <c r="KV34" s="88"/>
      <c r="KW34" s="88"/>
      <c r="KX34" s="88"/>
      <c r="KY34" s="88"/>
      <c r="KZ34" s="88"/>
      <c r="LA34" s="88"/>
      <c r="LB34" s="88"/>
      <c r="LC34" s="88"/>
      <c r="LD34" s="88"/>
      <c r="LE34" s="88"/>
      <c r="LF34" s="88"/>
      <c r="LG34" s="88"/>
      <c r="LH34" s="88"/>
      <c r="LI34" s="89"/>
      <c r="LJ34" s="87">
        <f>データ!BV7</f>
        <v>66.8</v>
      </c>
      <c r="LK34" s="88"/>
      <c r="LL34" s="88"/>
      <c r="LM34" s="88"/>
      <c r="LN34" s="88"/>
      <c r="LO34" s="88"/>
      <c r="LP34" s="88"/>
      <c r="LQ34" s="88"/>
      <c r="LR34" s="88"/>
      <c r="LS34" s="88"/>
      <c r="LT34" s="88"/>
      <c r="LU34" s="88"/>
      <c r="LV34" s="88"/>
      <c r="LW34" s="88"/>
      <c r="LX34" s="89"/>
      <c r="LY34" s="87">
        <f>データ!BW7</f>
        <v>67.900000000000006</v>
      </c>
      <c r="LZ34" s="88"/>
      <c r="MA34" s="88"/>
      <c r="MB34" s="88"/>
      <c r="MC34" s="88"/>
      <c r="MD34" s="88"/>
      <c r="ME34" s="88"/>
      <c r="MF34" s="88"/>
      <c r="MG34" s="88"/>
      <c r="MH34" s="88"/>
      <c r="MI34" s="88"/>
      <c r="MJ34" s="88"/>
      <c r="MK34" s="88"/>
      <c r="ML34" s="88"/>
      <c r="MM34" s="89"/>
      <c r="MN34" s="87">
        <f>データ!BX7</f>
        <v>66.900000000000006</v>
      </c>
      <c r="MO34" s="88"/>
      <c r="MP34" s="88"/>
      <c r="MQ34" s="88"/>
      <c r="MR34" s="88"/>
      <c r="MS34" s="88"/>
      <c r="MT34" s="88"/>
      <c r="MU34" s="88"/>
      <c r="MV34" s="88"/>
      <c r="MW34" s="88"/>
      <c r="MX34" s="88"/>
      <c r="MY34" s="88"/>
      <c r="MZ34" s="88"/>
      <c r="NA34" s="88"/>
      <c r="NB34" s="89"/>
      <c r="ND34" s="5"/>
      <c r="NE34" s="5"/>
      <c r="NF34" s="5"/>
      <c r="NG34" s="5"/>
      <c r="NH34" s="27"/>
      <c r="NI34" s="2"/>
      <c r="NJ34" s="116"/>
      <c r="NK34" s="117"/>
      <c r="NL34" s="117"/>
      <c r="NM34" s="117"/>
      <c r="NN34" s="117"/>
      <c r="NO34" s="117"/>
      <c r="NP34" s="117"/>
      <c r="NQ34" s="117"/>
      <c r="NR34" s="117"/>
      <c r="NS34" s="117"/>
      <c r="NT34" s="117"/>
      <c r="NU34" s="117"/>
      <c r="NV34" s="117"/>
      <c r="NW34" s="117"/>
      <c r="NX34" s="118"/>
      <c r="OC34" s="28" t="s">
        <v>58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1" t="s">
        <v>59</v>
      </c>
      <c r="NK35" s="111"/>
      <c r="NL35" s="111"/>
      <c r="NM35" s="111"/>
      <c r="NN35" s="111"/>
      <c r="NO35" s="111"/>
      <c r="NP35" s="111"/>
      <c r="NQ35" s="111"/>
      <c r="NR35" s="111"/>
      <c r="NS35" s="111"/>
      <c r="NT35" s="111"/>
      <c r="NU35" s="111"/>
      <c r="NV35" s="111"/>
      <c r="NW35" s="111"/>
      <c r="NX35" s="111"/>
      <c r="OC35" s="28" t="s">
        <v>60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2"/>
      <c r="NK36" s="112"/>
      <c r="NL36" s="112"/>
      <c r="NM36" s="112"/>
      <c r="NN36" s="112"/>
      <c r="NO36" s="112"/>
      <c r="NP36" s="112"/>
      <c r="NQ36" s="112"/>
      <c r="NR36" s="112"/>
      <c r="NS36" s="112"/>
      <c r="NT36" s="112"/>
      <c r="NU36" s="112"/>
      <c r="NV36" s="112"/>
      <c r="NW36" s="112"/>
      <c r="NX36" s="112"/>
      <c r="OC36" s="28" t="s">
        <v>61</v>
      </c>
      <c r="OD36" s="29"/>
      <c r="OE36" s="29"/>
    </row>
    <row r="37" spans="1:395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2" t="s">
        <v>62</v>
      </c>
      <c r="NK37" s="93"/>
      <c r="NL37" s="93"/>
      <c r="NM37" s="93"/>
      <c r="NN37" s="93"/>
      <c r="NO37" s="93"/>
      <c r="NP37" s="93"/>
      <c r="NQ37" s="93"/>
      <c r="NR37" s="93"/>
      <c r="NS37" s="93"/>
      <c r="NT37" s="93"/>
      <c r="NU37" s="93"/>
      <c r="NV37" s="93"/>
      <c r="NW37" s="93"/>
      <c r="NX37" s="94"/>
      <c r="OC37" s="28" t="s">
        <v>63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5"/>
      <c r="NK38" s="96"/>
      <c r="NL38" s="96"/>
      <c r="NM38" s="96"/>
      <c r="NN38" s="96"/>
      <c r="NO38" s="96"/>
      <c r="NP38" s="96"/>
      <c r="NQ38" s="96"/>
      <c r="NR38" s="96"/>
      <c r="NS38" s="96"/>
      <c r="NT38" s="96"/>
      <c r="NU38" s="96"/>
      <c r="NV38" s="96"/>
      <c r="NW38" s="96"/>
      <c r="NX38" s="97"/>
      <c r="OC38" s="28" t="s">
        <v>64</v>
      </c>
      <c r="OD38" s="29"/>
      <c r="OE38" s="29"/>
    </row>
    <row r="39" spans="1:395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3" t="s">
        <v>183</v>
      </c>
      <c r="NK39" s="114"/>
      <c r="NL39" s="114"/>
      <c r="NM39" s="114"/>
      <c r="NN39" s="114"/>
      <c r="NO39" s="114"/>
      <c r="NP39" s="114"/>
      <c r="NQ39" s="114"/>
      <c r="NR39" s="114"/>
      <c r="NS39" s="114"/>
      <c r="NT39" s="114"/>
      <c r="NU39" s="114"/>
      <c r="NV39" s="114"/>
      <c r="NW39" s="114"/>
      <c r="NX39" s="115"/>
      <c r="OC39" s="28" t="s">
        <v>65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3"/>
      <c r="NK40" s="114"/>
      <c r="NL40" s="114"/>
      <c r="NM40" s="114"/>
      <c r="NN40" s="114"/>
      <c r="NO40" s="114"/>
      <c r="NP40" s="114"/>
      <c r="NQ40" s="114"/>
      <c r="NR40" s="114"/>
      <c r="NS40" s="114"/>
      <c r="NT40" s="114"/>
      <c r="NU40" s="114"/>
      <c r="NV40" s="114"/>
      <c r="NW40" s="114"/>
      <c r="NX40" s="115"/>
      <c r="OC40" s="28" t="s">
        <v>66</v>
      </c>
      <c r="OD40" s="29"/>
      <c r="OE40" s="29"/>
    </row>
    <row r="41" spans="1:395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3"/>
      <c r="NK41" s="114"/>
      <c r="NL41" s="114"/>
      <c r="NM41" s="114"/>
      <c r="NN41" s="114"/>
      <c r="NO41" s="114"/>
      <c r="NP41" s="114"/>
      <c r="NQ41" s="114"/>
      <c r="NR41" s="114"/>
      <c r="NS41" s="114"/>
      <c r="NT41" s="114"/>
      <c r="NU41" s="114"/>
      <c r="NV41" s="114"/>
      <c r="NW41" s="114"/>
      <c r="NX41" s="115"/>
      <c r="OC41" s="28" t="s">
        <v>67</v>
      </c>
      <c r="OD41" s="29"/>
      <c r="OE41" s="29"/>
    </row>
    <row r="42" spans="1:395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3"/>
      <c r="NK42" s="114"/>
      <c r="NL42" s="114"/>
      <c r="NM42" s="114"/>
      <c r="NN42" s="114"/>
      <c r="NO42" s="114"/>
      <c r="NP42" s="114"/>
      <c r="NQ42" s="114"/>
      <c r="NR42" s="114"/>
      <c r="NS42" s="114"/>
      <c r="NT42" s="114"/>
      <c r="NU42" s="114"/>
      <c r="NV42" s="114"/>
      <c r="NW42" s="114"/>
      <c r="NX42" s="115"/>
      <c r="OC42" s="28" t="s">
        <v>68</v>
      </c>
      <c r="OD42" s="29"/>
      <c r="OE42" s="29"/>
    </row>
    <row r="43" spans="1:395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3"/>
      <c r="NK43" s="114"/>
      <c r="NL43" s="114"/>
      <c r="NM43" s="114"/>
      <c r="NN43" s="114"/>
      <c r="NO43" s="114"/>
      <c r="NP43" s="114"/>
      <c r="NQ43" s="114"/>
      <c r="NR43" s="114"/>
      <c r="NS43" s="114"/>
      <c r="NT43" s="114"/>
      <c r="NU43" s="114"/>
      <c r="NV43" s="114"/>
      <c r="NW43" s="114"/>
      <c r="NX43" s="115"/>
      <c r="OC43" s="28" t="s">
        <v>69</v>
      </c>
      <c r="OD43" s="29"/>
      <c r="OE43" s="29"/>
    </row>
    <row r="44" spans="1:395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3"/>
      <c r="NK44" s="114"/>
      <c r="NL44" s="114"/>
      <c r="NM44" s="114"/>
      <c r="NN44" s="114"/>
      <c r="NO44" s="114"/>
      <c r="NP44" s="114"/>
      <c r="NQ44" s="114"/>
      <c r="NR44" s="114"/>
      <c r="NS44" s="114"/>
      <c r="NT44" s="114"/>
      <c r="NU44" s="114"/>
      <c r="NV44" s="114"/>
      <c r="NW44" s="114"/>
      <c r="NX44" s="115"/>
      <c r="OC44" s="28" t="s">
        <v>70</v>
      </c>
      <c r="OD44" s="29"/>
      <c r="OE44" s="29"/>
    </row>
    <row r="45" spans="1:395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3"/>
      <c r="NK45" s="114"/>
      <c r="NL45" s="114"/>
      <c r="NM45" s="114"/>
      <c r="NN45" s="114"/>
      <c r="NO45" s="114"/>
      <c r="NP45" s="114"/>
      <c r="NQ45" s="114"/>
      <c r="NR45" s="114"/>
      <c r="NS45" s="114"/>
      <c r="NT45" s="114"/>
      <c r="NU45" s="114"/>
      <c r="NV45" s="114"/>
      <c r="NW45" s="114"/>
      <c r="NX45" s="115"/>
      <c r="OC45" s="28" t="s">
        <v>71</v>
      </c>
      <c r="OD45" s="29"/>
      <c r="OE45" s="29"/>
    </row>
    <row r="46" spans="1:395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3"/>
      <c r="NK46" s="114"/>
      <c r="NL46" s="114"/>
      <c r="NM46" s="114"/>
      <c r="NN46" s="114"/>
      <c r="NO46" s="114"/>
      <c r="NP46" s="114"/>
      <c r="NQ46" s="114"/>
      <c r="NR46" s="114"/>
      <c r="NS46" s="114"/>
      <c r="NT46" s="114"/>
      <c r="NU46" s="114"/>
      <c r="NV46" s="114"/>
      <c r="NW46" s="114"/>
      <c r="NX46" s="115"/>
      <c r="OC46" s="28" t="s">
        <v>72</v>
      </c>
      <c r="OD46" s="29"/>
      <c r="OE46" s="29"/>
    </row>
    <row r="47" spans="1:395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3"/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  <c r="OC47" s="28" t="s">
        <v>73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3"/>
      <c r="NK48" s="114"/>
      <c r="NL48" s="114"/>
      <c r="NM48" s="114"/>
      <c r="NN48" s="114"/>
      <c r="NO48" s="114"/>
      <c r="NP48" s="114"/>
      <c r="NQ48" s="114"/>
      <c r="NR48" s="114"/>
      <c r="NS48" s="114"/>
      <c r="NT48" s="114"/>
      <c r="NU48" s="114"/>
      <c r="NV48" s="114"/>
      <c r="NW48" s="114"/>
      <c r="NX48" s="115"/>
      <c r="OC48" s="28" t="s">
        <v>74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3"/>
      <c r="NK49" s="114"/>
      <c r="NL49" s="114"/>
      <c r="NM49" s="114"/>
      <c r="NN49" s="114"/>
      <c r="NO49" s="114"/>
      <c r="NP49" s="114"/>
      <c r="NQ49" s="114"/>
      <c r="NR49" s="114"/>
      <c r="NS49" s="114"/>
      <c r="NT49" s="114"/>
      <c r="NU49" s="114"/>
      <c r="NV49" s="114"/>
      <c r="NW49" s="114"/>
      <c r="NX49" s="115"/>
      <c r="OC49" s="28" t="s">
        <v>75</v>
      </c>
      <c r="OD49" s="31"/>
      <c r="OE49" s="29"/>
    </row>
    <row r="50" spans="1:395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3"/>
      <c r="NK50" s="114"/>
      <c r="NL50" s="114"/>
      <c r="NM50" s="114"/>
      <c r="NN50" s="114"/>
      <c r="NO50" s="114"/>
      <c r="NP50" s="114"/>
      <c r="NQ50" s="114"/>
      <c r="NR50" s="114"/>
      <c r="NS50" s="114"/>
      <c r="NT50" s="114"/>
      <c r="NU50" s="114"/>
      <c r="NV50" s="114"/>
      <c r="NW50" s="114"/>
      <c r="NX50" s="115"/>
      <c r="OC50" s="28" t="s">
        <v>76</v>
      </c>
      <c r="OD50" s="29"/>
      <c r="OE50" s="29"/>
    </row>
    <row r="51" spans="1:395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6"/>
      <c r="NK51" s="117"/>
      <c r="NL51" s="117"/>
      <c r="NM51" s="117"/>
      <c r="NN51" s="117"/>
      <c r="NO51" s="117"/>
      <c r="NP51" s="117"/>
      <c r="NQ51" s="117"/>
      <c r="NR51" s="117"/>
      <c r="NS51" s="117"/>
      <c r="NT51" s="117"/>
      <c r="NU51" s="117"/>
      <c r="NV51" s="117"/>
      <c r="NW51" s="117"/>
      <c r="NX51" s="118"/>
      <c r="OC51" s="28" t="s">
        <v>77</v>
      </c>
      <c r="OD51" s="29"/>
    </row>
    <row r="52" spans="1:395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2" t="s">
        <v>78</v>
      </c>
      <c r="NK52" s="93"/>
      <c r="NL52" s="93"/>
      <c r="NM52" s="93"/>
      <c r="NN52" s="93"/>
      <c r="NO52" s="93"/>
      <c r="NP52" s="93"/>
      <c r="NQ52" s="93"/>
      <c r="NR52" s="93"/>
      <c r="NS52" s="93"/>
      <c r="NT52" s="93"/>
      <c r="NU52" s="93"/>
      <c r="NV52" s="93"/>
      <c r="NW52" s="93"/>
      <c r="NX52" s="94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5"/>
      <c r="NK53" s="96"/>
      <c r="NL53" s="96"/>
      <c r="NM53" s="96"/>
      <c r="NN53" s="96"/>
      <c r="NO53" s="96"/>
      <c r="NP53" s="96"/>
      <c r="NQ53" s="96"/>
      <c r="NR53" s="96"/>
      <c r="NS53" s="96"/>
      <c r="NT53" s="96"/>
      <c r="NU53" s="96"/>
      <c r="NV53" s="96"/>
      <c r="NW53" s="96"/>
      <c r="NX53" s="97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08">
        <f>データ!$B$11</f>
        <v>41640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42005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42370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42736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43101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08">
        <f>データ!$B$11</f>
        <v>41640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42005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42370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42736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43101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08">
        <f>データ!$B$11</f>
        <v>41640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42005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42370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42736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43101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08">
        <f>データ!$B$11</f>
        <v>41640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42005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42370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42736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43101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5"/>
      <c r="ND54" s="5"/>
      <c r="NE54" s="5"/>
      <c r="NF54" s="5"/>
      <c r="NG54" s="5"/>
      <c r="NH54" s="27"/>
      <c r="NI54" s="2"/>
      <c r="NJ54" s="113" t="s">
        <v>181</v>
      </c>
      <c r="NK54" s="114"/>
      <c r="NL54" s="114"/>
      <c r="NM54" s="114"/>
      <c r="NN54" s="114"/>
      <c r="NO54" s="114"/>
      <c r="NP54" s="114"/>
      <c r="NQ54" s="114"/>
      <c r="NR54" s="114"/>
      <c r="NS54" s="114"/>
      <c r="NT54" s="114"/>
      <c r="NU54" s="114"/>
      <c r="NV54" s="114"/>
      <c r="NW54" s="114"/>
      <c r="NX54" s="115"/>
    </row>
    <row r="55" spans="1:395" ht="13.5" customHeight="1">
      <c r="A55" s="2"/>
      <c r="B55" s="25"/>
      <c r="C55" s="5"/>
      <c r="D55" s="5"/>
      <c r="E55" s="5"/>
      <c r="F55" s="5"/>
      <c r="G55" s="104" t="s">
        <v>55</v>
      </c>
      <c r="H55" s="104"/>
      <c r="I55" s="104"/>
      <c r="J55" s="104"/>
      <c r="K55" s="104"/>
      <c r="L55" s="104"/>
      <c r="M55" s="104"/>
      <c r="N55" s="104"/>
      <c r="O55" s="104"/>
      <c r="P55" s="105">
        <f>データ!BZ7</f>
        <v>21030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7"/>
      <c r="AE55" s="105">
        <f>データ!CA7</f>
        <v>20627</v>
      </c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7"/>
      <c r="AT55" s="105">
        <f>データ!CB7</f>
        <v>21333</v>
      </c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7"/>
      <c r="BI55" s="105">
        <f>データ!CC7</f>
        <v>23661</v>
      </c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7"/>
      <c r="BX55" s="105">
        <f>データ!CD7</f>
        <v>26977</v>
      </c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7"/>
      <c r="CO55" s="5"/>
      <c r="CP55" s="5"/>
      <c r="CQ55" s="5"/>
      <c r="CR55" s="5"/>
      <c r="CS55" s="5"/>
      <c r="CT55" s="5"/>
      <c r="CU55" s="104" t="s">
        <v>55</v>
      </c>
      <c r="CV55" s="104"/>
      <c r="CW55" s="104"/>
      <c r="CX55" s="104"/>
      <c r="CY55" s="104"/>
      <c r="CZ55" s="104"/>
      <c r="DA55" s="104"/>
      <c r="DB55" s="104"/>
      <c r="DC55" s="104"/>
      <c r="DD55" s="105">
        <f>データ!CK7</f>
        <v>7421</v>
      </c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7"/>
      <c r="DS55" s="105">
        <f>データ!CL7</f>
        <v>7471</v>
      </c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7"/>
      <c r="EH55" s="105">
        <f>データ!CM7</f>
        <v>7643</v>
      </c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7"/>
      <c r="EW55" s="105">
        <f>データ!CN7</f>
        <v>7648</v>
      </c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データ!CO7</f>
        <v>7590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7"/>
      <c r="GA55" s="5"/>
      <c r="GB55" s="5"/>
      <c r="GC55" s="5"/>
      <c r="GD55" s="5"/>
      <c r="GE55" s="5"/>
      <c r="GF55" s="5"/>
      <c r="GG55" s="5"/>
      <c r="GH55" s="5"/>
      <c r="GI55" s="104" t="s">
        <v>55</v>
      </c>
      <c r="GJ55" s="104"/>
      <c r="GK55" s="104"/>
      <c r="GL55" s="104"/>
      <c r="GM55" s="104"/>
      <c r="GN55" s="104"/>
      <c r="GO55" s="104"/>
      <c r="GP55" s="104"/>
      <c r="GQ55" s="104"/>
      <c r="GR55" s="87">
        <f>データ!CV7</f>
        <v>89.8</v>
      </c>
      <c r="GS55" s="88"/>
      <c r="GT55" s="88"/>
      <c r="GU55" s="88"/>
      <c r="GV55" s="88"/>
      <c r="GW55" s="88"/>
      <c r="GX55" s="88"/>
      <c r="GY55" s="88"/>
      <c r="GZ55" s="88"/>
      <c r="HA55" s="88"/>
      <c r="HB55" s="88"/>
      <c r="HC55" s="88"/>
      <c r="HD55" s="88"/>
      <c r="HE55" s="88"/>
      <c r="HF55" s="89"/>
      <c r="HG55" s="87">
        <f>データ!CW7</f>
        <v>88.3</v>
      </c>
      <c r="HH55" s="88"/>
      <c r="HI55" s="88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9"/>
      <c r="HV55" s="87">
        <f>データ!CX7</f>
        <v>94.4</v>
      </c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9"/>
      <c r="IK55" s="87">
        <f>データ!CY7</f>
        <v>89.6</v>
      </c>
      <c r="IL55" s="88"/>
      <c r="IM55" s="88"/>
      <c r="IN55" s="88"/>
      <c r="IO55" s="88"/>
      <c r="IP55" s="88"/>
      <c r="IQ55" s="88"/>
      <c r="IR55" s="88"/>
      <c r="IS55" s="88"/>
      <c r="IT55" s="88"/>
      <c r="IU55" s="88"/>
      <c r="IV55" s="88"/>
      <c r="IW55" s="88"/>
      <c r="IX55" s="88"/>
      <c r="IY55" s="89"/>
      <c r="IZ55" s="87">
        <f>データ!CZ7</f>
        <v>100.4</v>
      </c>
      <c r="JA55" s="88"/>
      <c r="JB55" s="88"/>
      <c r="JC55" s="88"/>
      <c r="JD55" s="88"/>
      <c r="JE55" s="88"/>
      <c r="JF55" s="88"/>
      <c r="JG55" s="88"/>
      <c r="JH55" s="88"/>
      <c r="JI55" s="88"/>
      <c r="JJ55" s="88"/>
      <c r="JK55" s="88"/>
      <c r="JL55" s="88"/>
      <c r="JM55" s="88"/>
      <c r="JN55" s="89"/>
      <c r="JO55" s="5"/>
      <c r="JP55" s="5"/>
      <c r="JQ55" s="5"/>
      <c r="JR55" s="5"/>
      <c r="JS55" s="5"/>
      <c r="JT55" s="5"/>
      <c r="JU55" s="5"/>
      <c r="JV55" s="5"/>
      <c r="JW55" s="104" t="s">
        <v>55</v>
      </c>
      <c r="JX55" s="104"/>
      <c r="JY55" s="104"/>
      <c r="JZ55" s="104"/>
      <c r="KA55" s="104"/>
      <c r="KB55" s="104"/>
      <c r="KC55" s="104"/>
      <c r="KD55" s="104"/>
      <c r="KE55" s="104"/>
      <c r="KF55" s="87">
        <f>データ!DG7</f>
        <v>19.100000000000001</v>
      </c>
      <c r="KG55" s="88"/>
      <c r="KH55" s="88"/>
      <c r="KI55" s="88"/>
      <c r="KJ55" s="88"/>
      <c r="KK55" s="88"/>
      <c r="KL55" s="88"/>
      <c r="KM55" s="88"/>
      <c r="KN55" s="88"/>
      <c r="KO55" s="88"/>
      <c r="KP55" s="88"/>
      <c r="KQ55" s="88"/>
      <c r="KR55" s="88"/>
      <c r="KS55" s="88"/>
      <c r="KT55" s="89"/>
      <c r="KU55" s="87">
        <f>データ!DH7</f>
        <v>18.2</v>
      </c>
      <c r="KV55" s="88"/>
      <c r="KW55" s="88"/>
      <c r="KX55" s="88"/>
      <c r="KY55" s="88"/>
      <c r="KZ55" s="88"/>
      <c r="LA55" s="88"/>
      <c r="LB55" s="88"/>
      <c r="LC55" s="88"/>
      <c r="LD55" s="88"/>
      <c r="LE55" s="88"/>
      <c r="LF55" s="88"/>
      <c r="LG55" s="88"/>
      <c r="LH55" s="88"/>
      <c r="LI55" s="89"/>
      <c r="LJ55" s="87">
        <f>データ!DI7</f>
        <v>18.100000000000001</v>
      </c>
      <c r="LK55" s="88"/>
      <c r="LL55" s="88"/>
      <c r="LM55" s="88"/>
      <c r="LN55" s="88"/>
      <c r="LO55" s="88"/>
      <c r="LP55" s="88"/>
      <c r="LQ55" s="88"/>
      <c r="LR55" s="88"/>
      <c r="LS55" s="88"/>
      <c r="LT55" s="88"/>
      <c r="LU55" s="88"/>
      <c r="LV55" s="88"/>
      <c r="LW55" s="88"/>
      <c r="LX55" s="89"/>
      <c r="LY55" s="87">
        <f>データ!DJ7</f>
        <v>17.100000000000001</v>
      </c>
      <c r="LZ55" s="88"/>
      <c r="MA55" s="88"/>
      <c r="MB55" s="88"/>
      <c r="MC55" s="88"/>
      <c r="MD55" s="88"/>
      <c r="ME55" s="88"/>
      <c r="MF55" s="88"/>
      <c r="MG55" s="88"/>
      <c r="MH55" s="88"/>
      <c r="MI55" s="88"/>
      <c r="MJ55" s="88"/>
      <c r="MK55" s="88"/>
      <c r="ML55" s="88"/>
      <c r="MM55" s="89"/>
      <c r="MN55" s="87">
        <f>データ!DK7</f>
        <v>17.5</v>
      </c>
      <c r="MO55" s="88"/>
      <c r="MP55" s="88"/>
      <c r="MQ55" s="88"/>
      <c r="MR55" s="88"/>
      <c r="MS55" s="88"/>
      <c r="MT55" s="88"/>
      <c r="MU55" s="88"/>
      <c r="MV55" s="88"/>
      <c r="MW55" s="88"/>
      <c r="MX55" s="88"/>
      <c r="MY55" s="88"/>
      <c r="MZ55" s="88"/>
      <c r="NA55" s="88"/>
      <c r="NB55" s="89"/>
      <c r="NC55" s="5"/>
      <c r="ND55" s="5"/>
      <c r="NE55" s="5"/>
      <c r="NF55" s="5"/>
      <c r="NG55" s="5"/>
      <c r="NH55" s="27"/>
      <c r="NI55" s="2"/>
      <c r="NJ55" s="113"/>
      <c r="NK55" s="114"/>
      <c r="NL55" s="114"/>
      <c r="NM55" s="114"/>
      <c r="NN55" s="114"/>
      <c r="NO55" s="114"/>
      <c r="NP55" s="114"/>
      <c r="NQ55" s="114"/>
      <c r="NR55" s="114"/>
      <c r="NS55" s="114"/>
      <c r="NT55" s="114"/>
      <c r="NU55" s="114"/>
      <c r="NV55" s="114"/>
      <c r="NW55" s="114"/>
      <c r="NX55" s="115"/>
    </row>
    <row r="56" spans="1:395" ht="13.5" customHeight="1">
      <c r="A56" s="2"/>
      <c r="B56" s="25"/>
      <c r="C56" s="5"/>
      <c r="D56" s="5"/>
      <c r="E56" s="5"/>
      <c r="F56" s="5"/>
      <c r="G56" s="104" t="s">
        <v>57</v>
      </c>
      <c r="H56" s="104"/>
      <c r="I56" s="104"/>
      <c r="J56" s="104"/>
      <c r="K56" s="104"/>
      <c r="L56" s="104"/>
      <c r="M56" s="104"/>
      <c r="N56" s="104"/>
      <c r="O56" s="104"/>
      <c r="P56" s="105">
        <f>データ!CE7</f>
        <v>23857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7"/>
      <c r="AE56" s="105">
        <f>データ!CF7</f>
        <v>24371</v>
      </c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7"/>
      <c r="AT56" s="105">
        <f>データ!CG7</f>
        <v>24882</v>
      </c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7"/>
      <c r="BI56" s="105">
        <f>データ!CH7</f>
        <v>25249</v>
      </c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7"/>
      <c r="BX56" s="105">
        <f>データ!CI7</f>
        <v>25711</v>
      </c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7"/>
      <c r="CO56" s="5"/>
      <c r="CP56" s="5"/>
      <c r="CQ56" s="5"/>
      <c r="CR56" s="5"/>
      <c r="CS56" s="5"/>
      <c r="CT56" s="5"/>
      <c r="CU56" s="104" t="s">
        <v>57</v>
      </c>
      <c r="CV56" s="104"/>
      <c r="CW56" s="104"/>
      <c r="CX56" s="104"/>
      <c r="CY56" s="104"/>
      <c r="CZ56" s="104"/>
      <c r="DA56" s="104"/>
      <c r="DB56" s="104"/>
      <c r="DC56" s="104"/>
      <c r="DD56" s="105">
        <f>データ!CP7</f>
        <v>8471</v>
      </c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7"/>
      <c r="DS56" s="105">
        <f>データ!CQ7</f>
        <v>8736</v>
      </c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7"/>
      <c r="EH56" s="105">
        <f>データ!CR7</f>
        <v>8797</v>
      </c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7"/>
      <c r="EW56" s="105">
        <f>データ!CS7</f>
        <v>8852</v>
      </c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データ!CT7</f>
        <v>9060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7"/>
      <c r="GA56" s="5"/>
      <c r="GB56" s="5"/>
      <c r="GC56" s="5"/>
      <c r="GD56" s="5"/>
      <c r="GE56" s="5"/>
      <c r="GF56" s="5"/>
      <c r="GG56" s="5"/>
      <c r="GH56" s="5"/>
      <c r="GI56" s="104" t="s">
        <v>57</v>
      </c>
      <c r="GJ56" s="104"/>
      <c r="GK56" s="104"/>
      <c r="GL56" s="104"/>
      <c r="GM56" s="104"/>
      <c r="GN56" s="104"/>
      <c r="GO56" s="104"/>
      <c r="GP56" s="104"/>
      <c r="GQ56" s="104"/>
      <c r="GR56" s="87">
        <f>データ!DA7</f>
        <v>67.5</v>
      </c>
      <c r="GS56" s="88"/>
      <c r="GT56" s="88"/>
      <c r="GU56" s="88"/>
      <c r="GV56" s="88"/>
      <c r="GW56" s="88"/>
      <c r="GX56" s="88"/>
      <c r="GY56" s="88"/>
      <c r="GZ56" s="88"/>
      <c r="HA56" s="88"/>
      <c r="HB56" s="88"/>
      <c r="HC56" s="88"/>
      <c r="HD56" s="88"/>
      <c r="HE56" s="88"/>
      <c r="HF56" s="89"/>
      <c r="HG56" s="87">
        <f>データ!DB7</f>
        <v>67.5</v>
      </c>
      <c r="HH56" s="88"/>
      <c r="HI56" s="88"/>
      <c r="HJ56" s="88"/>
      <c r="HK56" s="88"/>
      <c r="HL56" s="88"/>
      <c r="HM56" s="88"/>
      <c r="HN56" s="88"/>
      <c r="HO56" s="88"/>
      <c r="HP56" s="88"/>
      <c r="HQ56" s="88"/>
      <c r="HR56" s="88"/>
      <c r="HS56" s="88"/>
      <c r="HT56" s="88"/>
      <c r="HU56" s="89"/>
      <c r="HV56" s="87">
        <f>データ!DC7</f>
        <v>69.5</v>
      </c>
      <c r="HW56" s="88"/>
      <c r="HX56" s="88"/>
      <c r="HY56" s="88"/>
      <c r="HZ56" s="88"/>
      <c r="IA56" s="88"/>
      <c r="IB56" s="88"/>
      <c r="IC56" s="88"/>
      <c r="ID56" s="88"/>
      <c r="IE56" s="88"/>
      <c r="IF56" s="88"/>
      <c r="IG56" s="88"/>
      <c r="IH56" s="88"/>
      <c r="II56" s="88"/>
      <c r="IJ56" s="89"/>
      <c r="IK56" s="87">
        <f>データ!DD7</f>
        <v>70.3</v>
      </c>
      <c r="IL56" s="88"/>
      <c r="IM56" s="88"/>
      <c r="IN56" s="88"/>
      <c r="IO56" s="88"/>
      <c r="IP56" s="88"/>
      <c r="IQ56" s="88"/>
      <c r="IR56" s="88"/>
      <c r="IS56" s="88"/>
      <c r="IT56" s="88"/>
      <c r="IU56" s="88"/>
      <c r="IV56" s="88"/>
      <c r="IW56" s="88"/>
      <c r="IX56" s="88"/>
      <c r="IY56" s="89"/>
      <c r="IZ56" s="87">
        <f>データ!DE7</f>
        <v>71.099999999999994</v>
      </c>
      <c r="JA56" s="88"/>
      <c r="JB56" s="88"/>
      <c r="JC56" s="88"/>
      <c r="JD56" s="88"/>
      <c r="JE56" s="88"/>
      <c r="JF56" s="88"/>
      <c r="JG56" s="88"/>
      <c r="JH56" s="88"/>
      <c r="JI56" s="88"/>
      <c r="JJ56" s="88"/>
      <c r="JK56" s="88"/>
      <c r="JL56" s="88"/>
      <c r="JM56" s="88"/>
      <c r="JN56" s="89"/>
      <c r="JO56" s="5"/>
      <c r="JP56" s="5"/>
      <c r="JQ56" s="5"/>
      <c r="JR56" s="5"/>
      <c r="JS56" s="5"/>
      <c r="JT56" s="5"/>
      <c r="JU56" s="5"/>
      <c r="JV56" s="5"/>
      <c r="JW56" s="104" t="s">
        <v>57</v>
      </c>
      <c r="JX56" s="104"/>
      <c r="JY56" s="104"/>
      <c r="JZ56" s="104"/>
      <c r="KA56" s="104"/>
      <c r="KB56" s="104"/>
      <c r="KC56" s="104"/>
      <c r="KD56" s="104"/>
      <c r="KE56" s="104"/>
      <c r="KF56" s="87">
        <f>データ!DL7</f>
        <v>17.899999999999999</v>
      </c>
      <c r="KG56" s="88"/>
      <c r="KH56" s="88"/>
      <c r="KI56" s="88"/>
      <c r="KJ56" s="88"/>
      <c r="KK56" s="88"/>
      <c r="KL56" s="88"/>
      <c r="KM56" s="88"/>
      <c r="KN56" s="88"/>
      <c r="KO56" s="88"/>
      <c r="KP56" s="88"/>
      <c r="KQ56" s="88"/>
      <c r="KR56" s="88"/>
      <c r="KS56" s="88"/>
      <c r="KT56" s="89"/>
      <c r="KU56" s="87">
        <f>データ!DM7</f>
        <v>17.899999999999999</v>
      </c>
      <c r="KV56" s="88"/>
      <c r="KW56" s="88"/>
      <c r="KX56" s="88"/>
      <c r="KY56" s="88"/>
      <c r="KZ56" s="88"/>
      <c r="LA56" s="88"/>
      <c r="LB56" s="88"/>
      <c r="LC56" s="88"/>
      <c r="LD56" s="88"/>
      <c r="LE56" s="88"/>
      <c r="LF56" s="88"/>
      <c r="LG56" s="88"/>
      <c r="LH56" s="88"/>
      <c r="LI56" s="89"/>
      <c r="LJ56" s="87">
        <f>データ!DN7</f>
        <v>17.399999999999999</v>
      </c>
      <c r="LK56" s="88"/>
      <c r="LL56" s="88"/>
      <c r="LM56" s="88"/>
      <c r="LN56" s="88"/>
      <c r="LO56" s="88"/>
      <c r="LP56" s="88"/>
      <c r="LQ56" s="88"/>
      <c r="LR56" s="88"/>
      <c r="LS56" s="88"/>
      <c r="LT56" s="88"/>
      <c r="LU56" s="88"/>
      <c r="LV56" s="88"/>
      <c r="LW56" s="88"/>
      <c r="LX56" s="89"/>
      <c r="LY56" s="87">
        <f>データ!DO7</f>
        <v>17</v>
      </c>
      <c r="LZ56" s="88"/>
      <c r="MA56" s="88"/>
      <c r="MB56" s="88"/>
      <c r="MC56" s="88"/>
      <c r="MD56" s="88"/>
      <c r="ME56" s="88"/>
      <c r="MF56" s="88"/>
      <c r="MG56" s="88"/>
      <c r="MH56" s="88"/>
      <c r="MI56" s="88"/>
      <c r="MJ56" s="88"/>
      <c r="MK56" s="88"/>
      <c r="ML56" s="88"/>
      <c r="MM56" s="89"/>
      <c r="MN56" s="87">
        <f>データ!DP7</f>
        <v>16.5</v>
      </c>
      <c r="MO56" s="88"/>
      <c r="MP56" s="88"/>
      <c r="MQ56" s="88"/>
      <c r="MR56" s="88"/>
      <c r="MS56" s="88"/>
      <c r="MT56" s="88"/>
      <c r="MU56" s="88"/>
      <c r="MV56" s="88"/>
      <c r="MW56" s="88"/>
      <c r="MX56" s="88"/>
      <c r="MY56" s="88"/>
      <c r="MZ56" s="88"/>
      <c r="NA56" s="88"/>
      <c r="NB56" s="89"/>
      <c r="NC56" s="5"/>
      <c r="ND56" s="5"/>
      <c r="NE56" s="5"/>
      <c r="NF56" s="5"/>
      <c r="NG56" s="5"/>
      <c r="NH56" s="27"/>
      <c r="NI56" s="2"/>
      <c r="NJ56" s="113"/>
      <c r="NK56" s="114"/>
      <c r="NL56" s="114"/>
      <c r="NM56" s="114"/>
      <c r="NN56" s="114"/>
      <c r="NO56" s="114"/>
      <c r="NP56" s="114"/>
      <c r="NQ56" s="114"/>
      <c r="NR56" s="114"/>
      <c r="NS56" s="114"/>
      <c r="NT56" s="114"/>
      <c r="NU56" s="114"/>
      <c r="NV56" s="114"/>
      <c r="NW56" s="114"/>
      <c r="NX56" s="115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3"/>
      <c r="NK57" s="114"/>
      <c r="NL57" s="114"/>
      <c r="NM57" s="114"/>
      <c r="NN57" s="114"/>
      <c r="NO57" s="114"/>
      <c r="NP57" s="114"/>
      <c r="NQ57" s="114"/>
      <c r="NR57" s="114"/>
      <c r="NS57" s="114"/>
      <c r="NT57" s="114"/>
      <c r="NU57" s="114"/>
      <c r="NV57" s="114"/>
      <c r="NW57" s="114"/>
      <c r="NX57" s="115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3"/>
      <c r="NK58" s="114"/>
      <c r="NL58" s="114"/>
      <c r="NM58" s="114"/>
      <c r="NN58" s="114"/>
      <c r="NO58" s="114"/>
      <c r="NP58" s="114"/>
      <c r="NQ58" s="114"/>
      <c r="NR58" s="114"/>
      <c r="NS58" s="114"/>
      <c r="NT58" s="114"/>
      <c r="NU58" s="114"/>
      <c r="NV58" s="114"/>
      <c r="NW58" s="114"/>
      <c r="NX58" s="115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3"/>
      <c r="NK59" s="114"/>
      <c r="NL59" s="114"/>
      <c r="NM59" s="114"/>
      <c r="NN59" s="114"/>
      <c r="NO59" s="114"/>
      <c r="NP59" s="114"/>
      <c r="NQ59" s="114"/>
      <c r="NR59" s="114"/>
      <c r="NS59" s="114"/>
      <c r="NT59" s="114"/>
      <c r="NU59" s="114"/>
      <c r="NV59" s="114"/>
      <c r="NW59" s="114"/>
      <c r="NX59" s="115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13"/>
      <c r="NK60" s="114"/>
      <c r="NL60" s="114"/>
      <c r="NM60" s="114"/>
      <c r="NN60" s="114"/>
      <c r="NO60" s="114"/>
      <c r="NP60" s="114"/>
      <c r="NQ60" s="114"/>
      <c r="NR60" s="114"/>
      <c r="NS60" s="114"/>
      <c r="NT60" s="114"/>
      <c r="NU60" s="114"/>
      <c r="NV60" s="114"/>
      <c r="NW60" s="114"/>
      <c r="NX60" s="115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13"/>
      <c r="NK61" s="114"/>
      <c r="NL61" s="114"/>
      <c r="NM61" s="114"/>
      <c r="NN61" s="114"/>
      <c r="NO61" s="114"/>
      <c r="NP61" s="114"/>
      <c r="NQ61" s="114"/>
      <c r="NR61" s="114"/>
      <c r="NS61" s="114"/>
      <c r="NT61" s="114"/>
      <c r="NU61" s="114"/>
      <c r="NV61" s="114"/>
      <c r="NW61" s="114"/>
      <c r="NX61" s="115"/>
    </row>
    <row r="62" spans="1:395" ht="13.5" customHeight="1">
      <c r="A62" s="27"/>
      <c r="B62" s="22"/>
      <c r="C62" s="23"/>
      <c r="D62" s="23"/>
      <c r="E62" s="23"/>
      <c r="F62" s="90" t="s">
        <v>79</v>
      </c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  <c r="IV62" s="90"/>
      <c r="IW62" s="90"/>
      <c r="IX62" s="90"/>
      <c r="IY62" s="90"/>
      <c r="IZ62" s="90"/>
      <c r="JA62" s="90"/>
      <c r="JB62" s="90"/>
      <c r="JC62" s="90"/>
      <c r="JD62" s="90"/>
      <c r="JE62" s="90"/>
      <c r="JF62" s="90"/>
      <c r="JG62" s="90"/>
      <c r="JH62" s="90"/>
      <c r="JI62" s="90"/>
      <c r="JJ62" s="90"/>
      <c r="JK62" s="90"/>
      <c r="JL62" s="90"/>
      <c r="JM62" s="90"/>
      <c r="JN62" s="90"/>
      <c r="JO62" s="90"/>
      <c r="JP62" s="90"/>
      <c r="JQ62" s="90"/>
      <c r="JR62" s="90"/>
      <c r="JS62" s="90"/>
      <c r="JT62" s="90"/>
      <c r="JU62" s="90"/>
      <c r="JV62" s="90"/>
      <c r="JW62" s="90"/>
      <c r="JX62" s="90"/>
      <c r="JY62" s="90"/>
      <c r="JZ62" s="90"/>
      <c r="KA62" s="90"/>
      <c r="KB62" s="90"/>
      <c r="KC62" s="90"/>
      <c r="KD62" s="90"/>
      <c r="KE62" s="90"/>
      <c r="KF62" s="90"/>
      <c r="KG62" s="90"/>
      <c r="KH62" s="90"/>
      <c r="KI62" s="90"/>
      <c r="KJ62" s="90"/>
      <c r="KK62" s="90"/>
      <c r="KL62" s="90"/>
      <c r="KM62" s="90"/>
      <c r="KN62" s="90"/>
      <c r="KO62" s="90"/>
      <c r="KP62" s="90"/>
      <c r="KQ62" s="90"/>
      <c r="KR62" s="90"/>
      <c r="KS62" s="90"/>
      <c r="KT62" s="90"/>
      <c r="KU62" s="90"/>
      <c r="KV62" s="90"/>
      <c r="KW62" s="90"/>
      <c r="KX62" s="90"/>
      <c r="KY62" s="90"/>
      <c r="KZ62" s="90"/>
      <c r="LA62" s="90"/>
      <c r="LB62" s="90"/>
      <c r="LC62" s="90"/>
      <c r="LD62" s="90"/>
      <c r="LE62" s="90"/>
      <c r="LF62" s="90"/>
      <c r="LG62" s="90"/>
      <c r="LH62" s="90"/>
      <c r="LI62" s="90"/>
      <c r="LJ62" s="90"/>
      <c r="LK62" s="90"/>
      <c r="LL62" s="90"/>
      <c r="LM62" s="90"/>
      <c r="LN62" s="90"/>
      <c r="LO62" s="90"/>
      <c r="LP62" s="90"/>
      <c r="LQ62" s="90"/>
      <c r="LR62" s="90"/>
      <c r="LS62" s="90"/>
      <c r="LT62" s="90"/>
      <c r="LU62" s="90"/>
      <c r="LV62" s="90"/>
      <c r="LW62" s="90"/>
      <c r="LX62" s="90"/>
      <c r="LY62" s="90"/>
      <c r="LZ62" s="90"/>
      <c r="MA62" s="90"/>
      <c r="MB62" s="90"/>
      <c r="MC62" s="90"/>
      <c r="MD62" s="90"/>
      <c r="ME62" s="90"/>
      <c r="MF62" s="90"/>
      <c r="MG62" s="90"/>
      <c r="MH62" s="90"/>
      <c r="MI62" s="90"/>
      <c r="MJ62" s="90"/>
      <c r="MK62" s="90"/>
      <c r="ML62" s="90"/>
      <c r="MM62" s="90"/>
      <c r="MN62" s="90"/>
      <c r="MO62" s="90"/>
      <c r="MP62" s="90"/>
      <c r="MQ62" s="90"/>
      <c r="MR62" s="90"/>
      <c r="MS62" s="90"/>
      <c r="MT62" s="90"/>
      <c r="MU62" s="90"/>
      <c r="MV62" s="90"/>
      <c r="MW62" s="90"/>
      <c r="MX62" s="90"/>
      <c r="MY62" s="90"/>
      <c r="MZ62" s="90"/>
      <c r="NA62" s="90"/>
      <c r="NB62" s="90"/>
      <c r="NC62" s="90"/>
      <c r="ND62" s="90"/>
      <c r="NE62" s="23"/>
      <c r="NF62" s="23"/>
      <c r="NG62" s="23"/>
      <c r="NH62" s="24"/>
      <c r="NI62" s="2"/>
      <c r="NJ62" s="113"/>
      <c r="NK62" s="114"/>
      <c r="NL62" s="114"/>
      <c r="NM62" s="114"/>
      <c r="NN62" s="114"/>
      <c r="NO62" s="114"/>
      <c r="NP62" s="114"/>
      <c r="NQ62" s="114"/>
      <c r="NR62" s="114"/>
      <c r="NS62" s="114"/>
      <c r="NT62" s="114"/>
      <c r="NU62" s="114"/>
      <c r="NV62" s="114"/>
      <c r="NW62" s="114"/>
      <c r="NX62" s="115"/>
    </row>
    <row r="63" spans="1:395" ht="13.5" customHeight="1">
      <c r="A63" s="27"/>
      <c r="B63" s="22"/>
      <c r="C63" s="23"/>
      <c r="D63" s="23"/>
      <c r="E63" s="23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  <c r="IW63" s="91"/>
      <c r="IX63" s="91"/>
      <c r="IY63" s="91"/>
      <c r="IZ63" s="91"/>
      <c r="JA63" s="91"/>
      <c r="JB63" s="91"/>
      <c r="JC63" s="91"/>
      <c r="JD63" s="91"/>
      <c r="JE63" s="91"/>
      <c r="JF63" s="91"/>
      <c r="JG63" s="91"/>
      <c r="JH63" s="91"/>
      <c r="JI63" s="91"/>
      <c r="JJ63" s="91"/>
      <c r="JK63" s="91"/>
      <c r="JL63" s="91"/>
      <c r="JM63" s="91"/>
      <c r="JN63" s="91"/>
      <c r="JO63" s="91"/>
      <c r="JP63" s="91"/>
      <c r="JQ63" s="91"/>
      <c r="JR63" s="91"/>
      <c r="JS63" s="91"/>
      <c r="JT63" s="91"/>
      <c r="JU63" s="91"/>
      <c r="JV63" s="91"/>
      <c r="JW63" s="91"/>
      <c r="JX63" s="91"/>
      <c r="JY63" s="91"/>
      <c r="JZ63" s="91"/>
      <c r="KA63" s="91"/>
      <c r="KB63" s="91"/>
      <c r="KC63" s="91"/>
      <c r="KD63" s="91"/>
      <c r="KE63" s="91"/>
      <c r="KF63" s="91"/>
      <c r="KG63" s="91"/>
      <c r="KH63" s="91"/>
      <c r="KI63" s="91"/>
      <c r="KJ63" s="91"/>
      <c r="KK63" s="91"/>
      <c r="KL63" s="91"/>
      <c r="KM63" s="91"/>
      <c r="KN63" s="91"/>
      <c r="KO63" s="91"/>
      <c r="KP63" s="91"/>
      <c r="KQ63" s="91"/>
      <c r="KR63" s="91"/>
      <c r="KS63" s="91"/>
      <c r="KT63" s="91"/>
      <c r="KU63" s="91"/>
      <c r="KV63" s="91"/>
      <c r="KW63" s="91"/>
      <c r="KX63" s="91"/>
      <c r="KY63" s="91"/>
      <c r="KZ63" s="91"/>
      <c r="LA63" s="91"/>
      <c r="LB63" s="91"/>
      <c r="LC63" s="91"/>
      <c r="LD63" s="91"/>
      <c r="LE63" s="91"/>
      <c r="LF63" s="91"/>
      <c r="LG63" s="91"/>
      <c r="LH63" s="91"/>
      <c r="LI63" s="91"/>
      <c r="LJ63" s="91"/>
      <c r="LK63" s="91"/>
      <c r="LL63" s="91"/>
      <c r="LM63" s="91"/>
      <c r="LN63" s="91"/>
      <c r="LO63" s="91"/>
      <c r="LP63" s="91"/>
      <c r="LQ63" s="91"/>
      <c r="LR63" s="91"/>
      <c r="LS63" s="91"/>
      <c r="LT63" s="91"/>
      <c r="LU63" s="91"/>
      <c r="LV63" s="91"/>
      <c r="LW63" s="91"/>
      <c r="LX63" s="91"/>
      <c r="LY63" s="91"/>
      <c r="LZ63" s="91"/>
      <c r="MA63" s="91"/>
      <c r="MB63" s="91"/>
      <c r="MC63" s="91"/>
      <c r="MD63" s="91"/>
      <c r="ME63" s="91"/>
      <c r="MF63" s="91"/>
      <c r="MG63" s="91"/>
      <c r="MH63" s="91"/>
      <c r="MI63" s="91"/>
      <c r="MJ63" s="91"/>
      <c r="MK63" s="91"/>
      <c r="ML63" s="91"/>
      <c r="MM63" s="91"/>
      <c r="MN63" s="91"/>
      <c r="MO63" s="91"/>
      <c r="MP63" s="91"/>
      <c r="MQ63" s="91"/>
      <c r="MR63" s="91"/>
      <c r="MS63" s="91"/>
      <c r="MT63" s="91"/>
      <c r="MU63" s="91"/>
      <c r="MV63" s="91"/>
      <c r="MW63" s="91"/>
      <c r="MX63" s="91"/>
      <c r="MY63" s="91"/>
      <c r="MZ63" s="91"/>
      <c r="NA63" s="91"/>
      <c r="NB63" s="91"/>
      <c r="NC63" s="91"/>
      <c r="ND63" s="91"/>
      <c r="NE63" s="23"/>
      <c r="NF63" s="23"/>
      <c r="NG63" s="23"/>
      <c r="NH63" s="24"/>
      <c r="NI63" s="2"/>
      <c r="NJ63" s="113"/>
      <c r="NK63" s="114"/>
      <c r="NL63" s="114"/>
      <c r="NM63" s="114"/>
      <c r="NN63" s="114"/>
      <c r="NO63" s="114"/>
      <c r="NP63" s="114"/>
      <c r="NQ63" s="114"/>
      <c r="NR63" s="114"/>
      <c r="NS63" s="114"/>
      <c r="NT63" s="114"/>
      <c r="NU63" s="114"/>
      <c r="NV63" s="114"/>
      <c r="NW63" s="114"/>
      <c r="NX63" s="115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3"/>
      <c r="NK64" s="114"/>
      <c r="NL64" s="114"/>
      <c r="NM64" s="114"/>
      <c r="NN64" s="114"/>
      <c r="NO64" s="114"/>
      <c r="NP64" s="114"/>
      <c r="NQ64" s="114"/>
      <c r="NR64" s="114"/>
      <c r="NS64" s="114"/>
      <c r="NT64" s="114"/>
      <c r="NU64" s="114"/>
      <c r="NV64" s="114"/>
      <c r="NW64" s="114"/>
      <c r="NX64" s="115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3"/>
      <c r="NK65" s="114"/>
      <c r="NL65" s="114"/>
      <c r="NM65" s="114"/>
      <c r="NN65" s="114"/>
      <c r="NO65" s="114"/>
      <c r="NP65" s="114"/>
      <c r="NQ65" s="114"/>
      <c r="NR65" s="114"/>
      <c r="NS65" s="114"/>
      <c r="NT65" s="114"/>
      <c r="NU65" s="114"/>
      <c r="NV65" s="114"/>
      <c r="NW65" s="114"/>
      <c r="NX65" s="115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3"/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2" t="s">
        <v>80</v>
      </c>
      <c r="NK68" s="93"/>
      <c r="NL68" s="93"/>
      <c r="NM68" s="93"/>
      <c r="NN68" s="93"/>
      <c r="NO68" s="93"/>
      <c r="NP68" s="93"/>
      <c r="NQ68" s="93"/>
      <c r="NR68" s="93"/>
      <c r="NS68" s="93"/>
      <c r="NT68" s="93"/>
      <c r="NU68" s="93"/>
      <c r="NV68" s="93"/>
      <c r="NW68" s="93"/>
      <c r="NX68" s="9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95"/>
      <c r="NK69" s="96"/>
      <c r="NL69" s="96"/>
      <c r="NM69" s="96"/>
      <c r="NN69" s="96"/>
      <c r="NO69" s="96"/>
      <c r="NP69" s="96"/>
      <c r="NQ69" s="96"/>
      <c r="NR69" s="96"/>
      <c r="NS69" s="96"/>
      <c r="NT69" s="96"/>
      <c r="NU69" s="96"/>
      <c r="NV69" s="96"/>
      <c r="NW69" s="96"/>
      <c r="NX69" s="9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98" t="s">
        <v>182</v>
      </c>
      <c r="NK70" s="99"/>
      <c r="NL70" s="99"/>
      <c r="NM70" s="99"/>
      <c r="NN70" s="99"/>
      <c r="NO70" s="99"/>
      <c r="NP70" s="99"/>
      <c r="NQ70" s="99"/>
      <c r="NR70" s="99"/>
      <c r="NS70" s="99"/>
      <c r="NT70" s="99"/>
      <c r="NU70" s="99"/>
      <c r="NV70" s="99"/>
      <c r="NW70" s="99"/>
      <c r="NX70" s="100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98"/>
      <c r="NK71" s="99"/>
      <c r="NL71" s="99"/>
      <c r="NM71" s="99"/>
      <c r="NN71" s="99"/>
      <c r="NO71" s="99"/>
      <c r="NP71" s="99"/>
      <c r="NQ71" s="99"/>
      <c r="NR71" s="99"/>
      <c r="NS71" s="99"/>
      <c r="NT71" s="99"/>
      <c r="NU71" s="99"/>
      <c r="NV71" s="99"/>
      <c r="NW71" s="99"/>
      <c r="NX71" s="100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98"/>
      <c r="NK72" s="99"/>
      <c r="NL72" s="99"/>
      <c r="NM72" s="99"/>
      <c r="NN72" s="99"/>
      <c r="NO72" s="99"/>
      <c r="NP72" s="99"/>
      <c r="NQ72" s="99"/>
      <c r="NR72" s="99"/>
      <c r="NS72" s="99"/>
      <c r="NT72" s="99"/>
      <c r="NU72" s="99"/>
      <c r="NV72" s="99"/>
      <c r="NW72" s="99"/>
      <c r="NX72" s="100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8"/>
      <c r="NK73" s="99"/>
      <c r="NL73" s="99"/>
      <c r="NM73" s="99"/>
      <c r="NN73" s="99"/>
      <c r="NO73" s="99"/>
      <c r="NP73" s="99"/>
      <c r="NQ73" s="99"/>
      <c r="NR73" s="99"/>
      <c r="NS73" s="99"/>
      <c r="NT73" s="99"/>
      <c r="NU73" s="99"/>
      <c r="NV73" s="99"/>
      <c r="NW73" s="99"/>
      <c r="NX73" s="100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8"/>
      <c r="NK74" s="99"/>
      <c r="NL74" s="99"/>
      <c r="NM74" s="99"/>
      <c r="NN74" s="99"/>
      <c r="NO74" s="99"/>
      <c r="NP74" s="99"/>
      <c r="NQ74" s="99"/>
      <c r="NR74" s="99"/>
      <c r="NS74" s="99"/>
      <c r="NT74" s="99"/>
      <c r="NU74" s="99"/>
      <c r="NV74" s="99"/>
      <c r="NW74" s="99"/>
      <c r="NX74" s="100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8"/>
      <c r="NK75" s="99"/>
      <c r="NL75" s="99"/>
      <c r="NM75" s="99"/>
      <c r="NN75" s="99"/>
      <c r="NO75" s="99"/>
      <c r="NP75" s="99"/>
      <c r="NQ75" s="99"/>
      <c r="NR75" s="99"/>
      <c r="NS75" s="99"/>
      <c r="NT75" s="99"/>
      <c r="NU75" s="99"/>
      <c r="NV75" s="99"/>
      <c r="NW75" s="99"/>
      <c r="NX75" s="100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8"/>
      <c r="NK76" s="99"/>
      <c r="NL76" s="99"/>
      <c r="NM76" s="99"/>
      <c r="NN76" s="99"/>
      <c r="NO76" s="99"/>
      <c r="NP76" s="99"/>
      <c r="NQ76" s="99"/>
      <c r="NR76" s="99"/>
      <c r="NS76" s="99"/>
      <c r="NT76" s="99"/>
      <c r="NU76" s="99"/>
      <c r="NV76" s="99"/>
      <c r="NW76" s="99"/>
      <c r="NX76" s="100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8"/>
      <c r="NK77" s="99"/>
      <c r="NL77" s="99"/>
      <c r="NM77" s="99"/>
      <c r="NN77" s="99"/>
      <c r="NO77" s="99"/>
      <c r="NP77" s="99"/>
      <c r="NQ77" s="99"/>
      <c r="NR77" s="99"/>
      <c r="NS77" s="99"/>
      <c r="NT77" s="99"/>
      <c r="NU77" s="99"/>
      <c r="NV77" s="99"/>
      <c r="NW77" s="99"/>
      <c r="NX77" s="100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86">
        <f>データ!$B$11</f>
        <v>41640</v>
      </c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>
        <f>データ!$C$11</f>
        <v>42005</v>
      </c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>
        <f>データ!$D$11</f>
        <v>42370</v>
      </c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>
        <f>データ!$E$11</f>
        <v>42736</v>
      </c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>
        <f>データ!$F$11</f>
        <v>43101</v>
      </c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86">
        <f>データ!$B$11</f>
        <v>41640</v>
      </c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>
        <f>データ!$C$11</f>
        <v>42005</v>
      </c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>
        <f>データ!$D$11</f>
        <v>42370</v>
      </c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>
        <f>データ!$E$11</f>
        <v>42736</v>
      </c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>
        <f>データ!$F$11</f>
        <v>43101</v>
      </c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86">
        <f>データ!$B$11</f>
        <v>41640</v>
      </c>
      <c r="JK78" s="86"/>
      <c r="JL78" s="86"/>
      <c r="JM78" s="86"/>
      <c r="JN78" s="86"/>
      <c r="JO78" s="86"/>
      <c r="JP78" s="86"/>
      <c r="JQ78" s="86"/>
      <c r="JR78" s="86"/>
      <c r="JS78" s="86"/>
      <c r="JT78" s="86"/>
      <c r="JU78" s="86"/>
      <c r="JV78" s="86"/>
      <c r="JW78" s="86"/>
      <c r="JX78" s="86"/>
      <c r="JY78" s="86"/>
      <c r="JZ78" s="86"/>
      <c r="KA78" s="86"/>
      <c r="KB78" s="86"/>
      <c r="KC78" s="86">
        <f>データ!$C$11</f>
        <v>42005</v>
      </c>
      <c r="KD78" s="86"/>
      <c r="KE78" s="86"/>
      <c r="KF78" s="86"/>
      <c r="KG78" s="86"/>
      <c r="KH78" s="86"/>
      <c r="KI78" s="86"/>
      <c r="KJ78" s="86"/>
      <c r="KK78" s="86"/>
      <c r="KL78" s="86"/>
      <c r="KM78" s="86"/>
      <c r="KN78" s="86"/>
      <c r="KO78" s="86"/>
      <c r="KP78" s="86"/>
      <c r="KQ78" s="86"/>
      <c r="KR78" s="86"/>
      <c r="KS78" s="86"/>
      <c r="KT78" s="86"/>
      <c r="KU78" s="86"/>
      <c r="KV78" s="86">
        <f>データ!$D$11</f>
        <v>42370</v>
      </c>
      <c r="KW78" s="86"/>
      <c r="KX78" s="86"/>
      <c r="KY78" s="86"/>
      <c r="KZ78" s="86"/>
      <c r="LA78" s="86"/>
      <c r="LB78" s="86"/>
      <c r="LC78" s="86"/>
      <c r="LD78" s="86"/>
      <c r="LE78" s="86"/>
      <c r="LF78" s="86"/>
      <c r="LG78" s="86"/>
      <c r="LH78" s="86"/>
      <c r="LI78" s="86"/>
      <c r="LJ78" s="86"/>
      <c r="LK78" s="86"/>
      <c r="LL78" s="86"/>
      <c r="LM78" s="86"/>
      <c r="LN78" s="86"/>
      <c r="LO78" s="86">
        <f>データ!$E$11</f>
        <v>42736</v>
      </c>
      <c r="LP78" s="86"/>
      <c r="LQ78" s="86"/>
      <c r="LR78" s="86"/>
      <c r="LS78" s="86"/>
      <c r="LT78" s="86"/>
      <c r="LU78" s="86"/>
      <c r="LV78" s="86"/>
      <c r="LW78" s="86"/>
      <c r="LX78" s="86"/>
      <c r="LY78" s="86"/>
      <c r="LZ78" s="86"/>
      <c r="MA78" s="86"/>
      <c r="MB78" s="86"/>
      <c r="MC78" s="86"/>
      <c r="MD78" s="86"/>
      <c r="ME78" s="86"/>
      <c r="MF78" s="86"/>
      <c r="MG78" s="86"/>
      <c r="MH78" s="86">
        <f>データ!$F$11</f>
        <v>43101</v>
      </c>
      <c r="MI78" s="86"/>
      <c r="MJ78" s="86"/>
      <c r="MK78" s="86"/>
      <c r="ML78" s="86"/>
      <c r="MM78" s="86"/>
      <c r="MN78" s="86"/>
      <c r="MO78" s="86"/>
      <c r="MP78" s="86"/>
      <c r="MQ78" s="86"/>
      <c r="MR78" s="86"/>
      <c r="MS78" s="86"/>
      <c r="MT78" s="86"/>
      <c r="MU78" s="86"/>
      <c r="MV78" s="86"/>
      <c r="MW78" s="86"/>
      <c r="MX78" s="86"/>
      <c r="MY78" s="86"/>
      <c r="MZ78" s="86"/>
      <c r="NA78" s="5"/>
      <c r="NB78" s="5"/>
      <c r="NC78" s="5"/>
      <c r="ND78" s="5"/>
      <c r="NE78" s="5"/>
      <c r="NF78" s="5"/>
      <c r="NG78" s="41"/>
      <c r="NH78" s="27"/>
      <c r="NI78" s="2"/>
      <c r="NJ78" s="98"/>
      <c r="NK78" s="99"/>
      <c r="NL78" s="99"/>
      <c r="NM78" s="99"/>
      <c r="NN78" s="99"/>
      <c r="NO78" s="99"/>
      <c r="NP78" s="99"/>
      <c r="NQ78" s="99"/>
      <c r="NR78" s="99"/>
      <c r="NS78" s="99"/>
      <c r="NT78" s="99"/>
      <c r="NU78" s="99"/>
      <c r="NV78" s="99"/>
      <c r="NW78" s="99"/>
      <c r="NX78" s="100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83" t="s">
        <v>55</v>
      </c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2">
        <f>データ!DR7</f>
        <v>56.4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57.1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59.2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60.8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61.5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83" t="s">
        <v>55</v>
      </c>
      <c r="EE79" s="84"/>
      <c r="EF79" s="84"/>
      <c r="EG79" s="84"/>
      <c r="EH79" s="84"/>
      <c r="EI79" s="84"/>
      <c r="EJ79" s="84"/>
      <c r="EK79" s="84"/>
      <c r="EL79" s="84"/>
      <c r="EM79" s="84"/>
      <c r="EN79" s="85"/>
      <c r="EO79" s="82">
        <f>データ!EC7</f>
        <v>63.5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69.900000000000006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74.7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75.099999999999994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70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83" t="s">
        <v>55</v>
      </c>
      <c r="IZ79" s="84"/>
      <c r="JA79" s="84"/>
      <c r="JB79" s="84"/>
      <c r="JC79" s="84"/>
      <c r="JD79" s="84"/>
      <c r="JE79" s="84"/>
      <c r="JF79" s="84"/>
      <c r="JG79" s="84"/>
      <c r="JH79" s="84"/>
      <c r="JI79" s="85"/>
      <c r="JJ79" s="81">
        <f>データ!EN7</f>
        <v>25656021</v>
      </c>
      <c r="JK79" s="81"/>
      <c r="JL79" s="81"/>
      <c r="JM79" s="81"/>
      <c r="JN79" s="81"/>
      <c r="JO79" s="81"/>
      <c r="JP79" s="81"/>
      <c r="JQ79" s="81"/>
      <c r="JR79" s="81"/>
      <c r="JS79" s="81"/>
      <c r="JT79" s="81"/>
      <c r="JU79" s="81"/>
      <c r="JV79" s="81"/>
      <c r="JW79" s="81"/>
      <c r="JX79" s="81"/>
      <c r="JY79" s="81"/>
      <c r="JZ79" s="81"/>
      <c r="KA79" s="81"/>
      <c r="KB79" s="81"/>
      <c r="KC79" s="81">
        <f>データ!EO7</f>
        <v>24603289</v>
      </c>
      <c r="KD79" s="81"/>
      <c r="KE79" s="81"/>
      <c r="KF79" s="81"/>
      <c r="KG79" s="81"/>
      <c r="KH79" s="81"/>
      <c r="KI79" s="81"/>
      <c r="KJ79" s="81"/>
      <c r="KK79" s="81"/>
      <c r="KL79" s="81"/>
      <c r="KM79" s="81"/>
      <c r="KN79" s="81"/>
      <c r="KO79" s="81"/>
      <c r="KP79" s="81"/>
      <c r="KQ79" s="81"/>
      <c r="KR79" s="81"/>
      <c r="KS79" s="81"/>
      <c r="KT79" s="81"/>
      <c r="KU79" s="81"/>
      <c r="KV79" s="81">
        <f>データ!EP7</f>
        <v>24818918</v>
      </c>
      <c r="KW79" s="81"/>
      <c r="KX79" s="81"/>
      <c r="KY79" s="81"/>
      <c r="KZ79" s="81"/>
      <c r="LA79" s="81"/>
      <c r="LB79" s="81"/>
      <c r="LC79" s="81"/>
      <c r="LD79" s="81"/>
      <c r="LE79" s="81"/>
      <c r="LF79" s="81"/>
      <c r="LG79" s="81"/>
      <c r="LH79" s="81"/>
      <c r="LI79" s="81"/>
      <c r="LJ79" s="81"/>
      <c r="LK79" s="81"/>
      <c r="LL79" s="81"/>
      <c r="LM79" s="81"/>
      <c r="LN79" s="81"/>
      <c r="LO79" s="81">
        <f>データ!EQ7</f>
        <v>25051000</v>
      </c>
      <c r="LP79" s="81"/>
      <c r="LQ79" s="81"/>
      <c r="LR79" s="81"/>
      <c r="LS79" s="81"/>
      <c r="LT79" s="81"/>
      <c r="LU79" s="81"/>
      <c r="LV79" s="81"/>
      <c r="LW79" s="81"/>
      <c r="LX79" s="81"/>
      <c r="LY79" s="81"/>
      <c r="LZ79" s="81"/>
      <c r="MA79" s="81"/>
      <c r="MB79" s="81"/>
      <c r="MC79" s="81"/>
      <c r="MD79" s="81"/>
      <c r="ME79" s="81"/>
      <c r="MF79" s="81"/>
      <c r="MG79" s="81"/>
      <c r="MH79" s="81">
        <f>データ!ER7</f>
        <v>25743351</v>
      </c>
      <c r="MI79" s="81"/>
      <c r="MJ79" s="81"/>
      <c r="MK79" s="81"/>
      <c r="ML79" s="81"/>
      <c r="MM79" s="81"/>
      <c r="MN79" s="81"/>
      <c r="MO79" s="81"/>
      <c r="MP79" s="81"/>
      <c r="MQ79" s="81"/>
      <c r="MR79" s="81"/>
      <c r="MS79" s="81"/>
      <c r="MT79" s="81"/>
      <c r="MU79" s="81"/>
      <c r="MV79" s="81"/>
      <c r="MW79" s="81"/>
      <c r="MX79" s="81"/>
      <c r="MY79" s="81"/>
      <c r="MZ79" s="81"/>
      <c r="NA79" s="5"/>
      <c r="NB79" s="5"/>
      <c r="NC79" s="5"/>
      <c r="ND79" s="5"/>
      <c r="NE79" s="5"/>
      <c r="NF79" s="5"/>
      <c r="NG79" s="41"/>
      <c r="NH79" s="27"/>
      <c r="NI79" s="2"/>
      <c r="NJ79" s="98"/>
      <c r="NK79" s="99"/>
      <c r="NL79" s="99"/>
      <c r="NM79" s="99"/>
      <c r="NN79" s="99"/>
      <c r="NO79" s="99"/>
      <c r="NP79" s="99"/>
      <c r="NQ79" s="99"/>
      <c r="NR79" s="99"/>
      <c r="NS79" s="99"/>
      <c r="NT79" s="99"/>
      <c r="NU79" s="99"/>
      <c r="NV79" s="99"/>
      <c r="NW79" s="99"/>
      <c r="NX79" s="100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83" t="s">
        <v>57</v>
      </c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2">
        <f>データ!DW7</f>
        <v>52.4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52.6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54.2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53.8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56.1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83" t="s">
        <v>57</v>
      </c>
      <c r="EE80" s="84"/>
      <c r="EF80" s="84"/>
      <c r="EG80" s="84"/>
      <c r="EH80" s="84"/>
      <c r="EI80" s="84"/>
      <c r="EJ80" s="84"/>
      <c r="EK80" s="84"/>
      <c r="EL80" s="84"/>
      <c r="EM80" s="84"/>
      <c r="EN80" s="85"/>
      <c r="EO80" s="82">
        <f>データ!EH7</f>
        <v>68.900000000000006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68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70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71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73.2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83" t="s">
        <v>57</v>
      </c>
      <c r="IZ80" s="84"/>
      <c r="JA80" s="84"/>
      <c r="JB80" s="84"/>
      <c r="JC80" s="84"/>
      <c r="JD80" s="84"/>
      <c r="JE80" s="84"/>
      <c r="JF80" s="84"/>
      <c r="JG80" s="84"/>
      <c r="JH80" s="84"/>
      <c r="JI80" s="85"/>
      <c r="JJ80" s="81">
        <f>データ!ES7</f>
        <v>34878088</v>
      </c>
      <c r="JK80" s="81"/>
      <c r="JL80" s="81"/>
      <c r="JM80" s="81"/>
      <c r="JN80" s="81"/>
      <c r="JO80" s="81"/>
      <c r="JP80" s="81"/>
      <c r="JQ80" s="81"/>
      <c r="JR80" s="81"/>
      <c r="JS80" s="81"/>
      <c r="JT80" s="81"/>
      <c r="JU80" s="81"/>
      <c r="JV80" s="81"/>
      <c r="JW80" s="81"/>
      <c r="JX80" s="81"/>
      <c r="JY80" s="81"/>
      <c r="JZ80" s="81"/>
      <c r="KA80" s="81"/>
      <c r="KB80" s="81"/>
      <c r="KC80" s="81">
        <f>データ!ET7</f>
        <v>36094355</v>
      </c>
      <c r="KD80" s="81"/>
      <c r="KE80" s="81"/>
      <c r="KF80" s="81"/>
      <c r="KG80" s="81"/>
      <c r="KH80" s="81"/>
      <c r="KI80" s="81"/>
      <c r="KJ80" s="81"/>
      <c r="KK80" s="81"/>
      <c r="KL80" s="81"/>
      <c r="KM80" s="81"/>
      <c r="KN80" s="81"/>
      <c r="KO80" s="81"/>
      <c r="KP80" s="81"/>
      <c r="KQ80" s="81"/>
      <c r="KR80" s="81"/>
      <c r="KS80" s="81"/>
      <c r="KT80" s="81"/>
      <c r="KU80" s="81"/>
      <c r="KV80" s="81">
        <f>データ!EU7</f>
        <v>36941419</v>
      </c>
      <c r="KW80" s="81"/>
      <c r="KX80" s="81"/>
      <c r="KY80" s="81"/>
      <c r="KZ80" s="81"/>
      <c r="LA80" s="81"/>
      <c r="LB80" s="81"/>
      <c r="LC80" s="81"/>
      <c r="LD80" s="81"/>
      <c r="LE80" s="81"/>
      <c r="LF80" s="81"/>
      <c r="LG80" s="81"/>
      <c r="LH80" s="81"/>
      <c r="LI80" s="81"/>
      <c r="LJ80" s="81"/>
      <c r="LK80" s="81"/>
      <c r="LL80" s="81"/>
      <c r="LM80" s="81"/>
      <c r="LN80" s="81"/>
      <c r="LO80" s="81">
        <f>データ!EV7</f>
        <v>38480542</v>
      </c>
      <c r="LP80" s="81"/>
      <c r="LQ80" s="81"/>
      <c r="LR80" s="81"/>
      <c r="LS80" s="81"/>
      <c r="LT80" s="81"/>
      <c r="LU80" s="81"/>
      <c r="LV80" s="81"/>
      <c r="LW80" s="81"/>
      <c r="LX80" s="81"/>
      <c r="LY80" s="81"/>
      <c r="LZ80" s="81"/>
      <c r="MA80" s="81"/>
      <c r="MB80" s="81"/>
      <c r="MC80" s="81"/>
      <c r="MD80" s="81"/>
      <c r="ME80" s="81"/>
      <c r="MF80" s="81"/>
      <c r="MG80" s="81"/>
      <c r="MH80" s="81">
        <f>データ!EW7</f>
        <v>38744035</v>
      </c>
      <c r="MI80" s="81"/>
      <c r="MJ80" s="81"/>
      <c r="MK80" s="81"/>
      <c r="ML80" s="81"/>
      <c r="MM80" s="81"/>
      <c r="MN80" s="81"/>
      <c r="MO80" s="81"/>
      <c r="MP80" s="81"/>
      <c r="MQ80" s="81"/>
      <c r="MR80" s="81"/>
      <c r="MS80" s="81"/>
      <c r="MT80" s="81"/>
      <c r="MU80" s="81"/>
      <c r="MV80" s="81"/>
      <c r="MW80" s="81"/>
      <c r="MX80" s="81"/>
      <c r="MY80" s="81"/>
      <c r="MZ80" s="81"/>
      <c r="NA80" s="5"/>
      <c r="NB80" s="5"/>
      <c r="NC80" s="5"/>
      <c r="ND80" s="5"/>
      <c r="NE80" s="5"/>
      <c r="NF80" s="5"/>
      <c r="NG80" s="41"/>
      <c r="NH80" s="27"/>
      <c r="NI80" s="2"/>
      <c r="NJ80" s="98"/>
      <c r="NK80" s="99"/>
      <c r="NL80" s="99"/>
      <c r="NM80" s="99"/>
      <c r="NN80" s="99"/>
      <c r="NO80" s="99"/>
      <c r="NP80" s="99"/>
      <c r="NQ80" s="99"/>
      <c r="NR80" s="99"/>
      <c r="NS80" s="99"/>
      <c r="NT80" s="99"/>
      <c r="NU80" s="99"/>
      <c r="NV80" s="99"/>
      <c r="NW80" s="99"/>
      <c r="NX80" s="100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98"/>
      <c r="NK81" s="99"/>
      <c r="NL81" s="99"/>
      <c r="NM81" s="99"/>
      <c r="NN81" s="99"/>
      <c r="NO81" s="99"/>
      <c r="NP81" s="99"/>
      <c r="NQ81" s="99"/>
      <c r="NR81" s="99"/>
      <c r="NS81" s="99"/>
      <c r="NT81" s="99"/>
      <c r="NU81" s="99"/>
      <c r="NV81" s="99"/>
      <c r="NW81" s="99"/>
      <c r="NX81" s="100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8"/>
      <c r="NK82" s="99"/>
      <c r="NL82" s="99"/>
      <c r="NM82" s="99"/>
      <c r="NN82" s="99"/>
      <c r="NO82" s="99"/>
      <c r="NP82" s="99"/>
      <c r="NQ82" s="99"/>
      <c r="NR82" s="99"/>
      <c r="NS82" s="99"/>
      <c r="NT82" s="99"/>
      <c r="NU82" s="99"/>
      <c r="NV82" s="99"/>
      <c r="NW82" s="99"/>
      <c r="NX82" s="100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8"/>
      <c r="NK83" s="99"/>
      <c r="NL83" s="99"/>
      <c r="NM83" s="99"/>
      <c r="NN83" s="99"/>
      <c r="NO83" s="99"/>
      <c r="NP83" s="99"/>
      <c r="NQ83" s="99"/>
      <c r="NR83" s="99"/>
      <c r="NS83" s="99"/>
      <c r="NT83" s="99"/>
      <c r="NU83" s="99"/>
      <c r="NV83" s="99"/>
      <c r="NW83" s="99"/>
      <c r="NX83" s="100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01"/>
      <c r="NK84" s="102"/>
      <c r="NL84" s="102"/>
      <c r="NM84" s="102"/>
      <c r="NN84" s="102"/>
      <c r="NO84" s="102"/>
      <c r="NP84" s="102"/>
      <c r="NQ84" s="102"/>
      <c r="NR84" s="102"/>
      <c r="NS84" s="102"/>
      <c r="NT84" s="102"/>
      <c r="NU84" s="102"/>
      <c r="NV84" s="102"/>
      <c r="NW84" s="102"/>
      <c r="NX84" s="103"/>
    </row>
    <row r="85" spans="1:388">
      <c r="B85" t="s">
        <v>81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83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zQrbm3FDV1UrTI5tGJfCBRYZKA4h7wbBW5zJxtnp8Ee6ynim0CaRqmf1CgdCRoS3/KVzNLilpJhW40fITSr/DQ==" saltValue="q+rMvXRJWoydU0LiUpg00g==" spinCount="100000" sheet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disablePrompts="1"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90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91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>
      <c r="A3" s="50" t="s">
        <v>92</v>
      </c>
      <c r="B3" s="51" t="s">
        <v>93</v>
      </c>
      <c r="C3" s="51" t="s">
        <v>94</v>
      </c>
      <c r="D3" s="51" t="s">
        <v>95</v>
      </c>
      <c r="E3" s="51" t="s">
        <v>96</v>
      </c>
      <c r="F3" s="51" t="s">
        <v>97</v>
      </c>
      <c r="G3" s="51" t="s">
        <v>98</v>
      </c>
      <c r="H3" s="52" t="s">
        <v>99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100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79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101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56" t="s">
        <v>102</v>
      </c>
      <c r="AI4" s="157"/>
      <c r="AJ4" s="157"/>
      <c r="AK4" s="157"/>
      <c r="AL4" s="157"/>
      <c r="AM4" s="157"/>
      <c r="AN4" s="157"/>
      <c r="AO4" s="157"/>
      <c r="AP4" s="157"/>
      <c r="AQ4" s="157"/>
      <c r="AR4" s="158"/>
      <c r="AS4" s="159" t="s">
        <v>103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9" t="s">
        <v>104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6" t="s">
        <v>105</v>
      </c>
      <c r="BP4" s="157"/>
      <c r="BQ4" s="157"/>
      <c r="BR4" s="157"/>
      <c r="BS4" s="157"/>
      <c r="BT4" s="157"/>
      <c r="BU4" s="157"/>
      <c r="BV4" s="157"/>
      <c r="BW4" s="157"/>
      <c r="BX4" s="157"/>
      <c r="BY4" s="158"/>
      <c r="BZ4" s="155" t="s">
        <v>106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9" t="s">
        <v>107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108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109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6" t="s">
        <v>110</v>
      </c>
      <c r="DS4" s="157"/>
      <c r="DT4" s="157"/>
      <c r="DU4" s="157"/>
      <c r="DV4" s="157"/>
      <c r="DW4" s="157"/>
      <c r="DX4" s="157"/>
      <c r="DY4" s="157"/>
      <c r="DZ4" s="157"/>
      <c r="EA4" s="157"/>
      <c r="EB4" s="158"/>
      <c r="EC4" s="155" t="s">
        <v>111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112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>
      <c r="A5" s="50" t="s">
        <v>113</v>
      </c>
      <c r="B5" s="63"/>
      <c r="C5" s="63"/>
      <c r="D5" s="63"/>
      <c r="E5" s="63"/>
      <c r="F5" s="63"/>
      <c r="G5" s="63"/>
      <c r="H5" s="64" t="s">
        <v>114</v>
      </c>
      <c r="I5" s="64" t="s">
        <v>115</v>
      </c>
      <c r="J5" s="64" t="s">
        <v>116</v>
      </c>
      <c r="K5" s="64" t="s">
        <v>1</v>
      </c>
      <c r="L5" s="64" t="s">
        <v>2</v>
      </c>
      <c r="M5" s="64" t="s">
        <v>3</v>
      </c>
      <c r="N5" s="64" t="s">
        <v>117</v>
      </c>
      <c r="O5" s="64" t="s">
        <v>5</v>
      </c>
      <c r="P5" s="64" t="s">
        <v>118</v>
      </c>
      <c r="Q5" s="64" t="s">
        <v>119</v>
      </c>
      <c r="R5" s="64" t="s">
        <v>120</v>
      </c>
      <c r="S5" s="64" t="s">
        <v>121</v>
      </c>
      <c r="T5" s="64" t="s">
        <v>122</v>
      </c>
      <c r="U5" s="64" t="s">
        <v>123</v>
      </c>
      <c r="V5" s="64" t="s">
        <v>124</v>
      </c>
      <c r="W5" s="64" t="s">
        <v>125</v>
      </c>
      <c r="X5" s="64" t="s">
        <v>126</v>
      </c>
      <c r="Y5" s="64" t="s">
        <v>127</v>
      </c>
      <c r="Z5" s="64" t="s">
        <v>128</v>
      </c>
      <c r="AA5" s="64" t="s">
        <v>129</v>
      </c>
      <c r="AB5" s="64" t="s">
        <v>130</v>
      </c>
      <c r="AC5" s="64" t="s">
        <v>131</v>
      </c>
      <c r="AD5" s="64" t="s">
        <v>132</v>
      </c>
      <c r="AE5" s="64" t="s">
        <v>133</v>
      </c>
      <c r="AF5" s="64" t="s">
        <v>134</v>
      </c>
      <c r="AG5" s="64" t="s">
        <v>135</v>
      </c>
      <c r="AH5" s="64" t="s">
        <v>136</v>
      </c>
      <c r="AI5" s="64" t="s">
        <v>137</v>
      </c>
      <c r="AJ5" s="64" t="s">
        <v>138</v>
      </c>
      <c r="AK5" s="64" t="s">
        <v>139</v>
      </c>
      <c r="AL5" s="64" t="s">
        <v>140</v>
      </c>
      <c r="AM5" s="64" t="s">
        <v>141</v>
      </c>
      <c r="AN5" s="64" t="s">
        <v>142</v>
      </c>
      <c r="AO5" s="64" t="s">
        <v>143</v>
      </c>
      <c r="AP5" s="64" t="s">
        <v>144</v>
      </c>
      <c r="AQ5" s="64" t="s">
        <v>145</v>
      </c>
      <c r="AR5" s="64" t="s">
        <v>146</v>
      </c>
      <c r="AS5" s="64" t="s">
        <v>147</v>
      </c>
      <c r="AT5" s="64" t="s">
        <v>137</v>
      </c>
      <c r="AU5" s="64" t="s">
        <v>148</v>
      </c>
      <c r="AV5" s="64" t="s">
        <v>149</v>
      </c>
      <c r="AW5" s="64" t="s">
        <v>140</v>
      </c>
      <c r="AX5" s="64" t="s">
        <v>141</v>
      </c>
      <c r="AY5" s="64" t="s">
        <v>142</v>
      </c>
      <c r="AZ5" s="64" t="s">
        <v>143</v>
      </c>
      <c r="BA5" s="64" t="s">
        <v>144</v>
      </c>
      <c r="BB5" s="64" t="s">
        <v>145</v>
      </c>
      <c r="BC5" s="64" t="s">
        <v>146</v>
      </c>
      <c r="BD5" s="64" t="s">
        <v>150</v>
      </c>
      <c r="BE5" s="64" t="s">
        <v>151</v>
      </c>
      <c r="BF5" s="64" t="s">
        <v>148</v>
      </c>
      <c r="BG5" s="64" t="s">
        <v>149</v>
      </c>
      <c r="BH5" s="64" t="s">
        <v>152</v>
      </c>
      <c r="BI5" s="64" t="s">
        <v>141</v>
      </c>
      <c r="BJ5" s="64" t="s">
        <v>142</v>
      </c>
      <c r="BK5" s="64" t="s">
        <v>143</v>
      </c>
      <c r="BL5" s="64" t="s">
        <v>144</v>
      </c>
      <c r="BM5" s="64" t="s">
        <v>145</v>
      </c>
      <c r="BN5" s="64" t="s">
        <v>146</v>
      </c>
      <c r="BO5" s="64" t="s">
        <v>136</v>
      </c>
      <c r="BP5" s="64" t="s">
        <v>151</v>
      </c>
      <c r="BQ5" s="64" t="s">
        <v>138</v>
      </c>
      <c r="BR5" s="64" t="s">
        <v>149</v>
      </c>
      <c r="BS5" s="64" t="s">
        <v>153</v>
      </c>
      <c r="BT5" s="64" t="s">
        <v>141</v>
      </c>
      <c r="BU5" s="64" t="s">
        <v>142</v>
      </c>
      <c r="BV5" s="64" t="s">
        <v>143</v>
      </c>
      <c r="BW5" s="64" t="s">
        <v>144</v>
      </c>
      <c r="BX5" s="64" t="s">
        <v>145</v>
      </c>
      <c r="BY5" s="64" t="s">
        <v>146</v>
      </c>
      <c r="BZ5" s="64" t="s">
        <v>136</v>
      </c>
      <c r="CA5" s="64" t="s">
        <v>137</v>
      </c>
      <c r="CB5" s="64" t="s">
        <v>154</v>
      </c>
      <c r="CC5" s="64" t="s">
        <v>149</v>
      </c>
      <c r="CD5" s="64" t="s">
        <v>152</v>
      </c>
      <c r="CE5" s="64" t="s">
        <v>141</v>
      </c>
      <c r="CF5" s="64" t="s">
        <v>142</v>
      </c>
      <c r="CG5" s="64" t="s">
        <v>143</v>
      </c>
      <c r="CH5" s="64" t="s">
        <v>144</v>
      </c>
      <c r="CI5" s="64" t="s">
        <v>145</v>
      </c>
      <c r="CJ5" s="64" t="s">
        <v>146</v>
      </c>
      <c r="CK5" s="64" t="s">
        <v>136</v>
      </c>
      <c r="CL5" s="64" t="s">
        <v>155</v>
      </c>
      <c r="CM5" s="64" t="s">
        <v>138</v>
      </c>
      <c r="CN5" s="64" t="s">
        <v>149</v>
      </c>
      <c r="CO5" s="64" t="s">
        <v>153</v>
      </c>
      <c r="CP5" s="64" t="s">
        <v>141</v>
      </c>
      <c r="CQ5" s="64" t="s">
        <v>142</v>
      </c>
      <c r="CR5" s="64" t="s">
        <v>143</v>
      </c>
      <c r="CS5" s="64" t="s">
        <v>144</v>
      </c>
      <c r="CT5" s="64" t="s">
        <v>145</v>
      </c>
      <c r="CU5" s="64" t="s">
        <v>146</v>
      </c>
      <c r="CV5" s="64" t="s">
        <v>150</v>
      </c>
      <c r="CW5" s="64" t="s">
        <v>151</v>
      </c>
      <c r="CX5" s="64" t="s">
        <v>154</v>
      </c>
      <c r="CY5" s="64" t="s">
        <v>139</v>
      </c>
      <c r="CZ5" s="64" t="s">
        <v>153</v>
      </c>
      <c r="DA5" s="64" t="s">
        <v>141</v>
      </c>
      <c r="DB5" s="64" t="s">
        <v>142</v>
      </c>
      <c r="DC5" s="64" t="s">
        <v>143</v>
      </c>
      <c r="DD5" s="64" t="s">
        <v>144</v>
      </c>
      <c r="DE5" s="64" t="s">
        <v>145</v>
      </c>
      <c r="DF5" s="64" t="s">
        <v>146</v>
      </c>
      <c r="DG5" s="64" t="s">
        <v>150</v>
      </c>
      <c r="DH5" s="64" t="s">
        <v>155</v>
      </c>
      <c r="DI5" s="64" t="s">
        <v>148</v>
      </c>
      <c r="DJ5" s="64" t="s">
        <v>149</v>
      </c>
      <c r="DK5" s="64" t="s">
        <v>153</v>
      </c>
      <c r="DL5" s="64" t="s">
        <v>141</v>
      </c>
      <c r="DM5" s="64" t="s">
        <v>142</v>
      </c>
      <c r="DN5" s="64" t="s">
        <v>143</v>
      </c>
      <c r="DO5" s="64" t="s">
        <v>144</v>
      </c>
      <c r="DP5" s="64" t="s">
        <v>145</v>
      </c>
      <c r="DQ5" s="64" t="s">
        <v>146</v>
      </c>
      <c r="DR5" s="64" t="s">
        <v>150</v>
      </c>
      <c r="DS5" s="64" t="s">
        <v>151</v>
      </c>
      <c r="DT5" s="64" t="s">
        <v>138</v>
      </c>
      <c r="DU5" s="64" t="s">
        <v>149</v>
      </c>
      <c r="DV5" s="64" t="s">
        <v>140</v>
      </c>
      <c r="DW5" s="64" t="s">
        <v>141</v>
      </c>
      <c r="DX5" s="64" t="s">
        <v>142</v>
      </c>
      <c r="DY5" s="64" t="s">
        <v>143</v>
      </c>
      <c r="DZ5" s="64" t="s">
        <v>144</v>
      </c>
      <c r="EA5" s="64" t="s">
        <v>145</v>
      </c>
      <c r="EB5" s="64" t="s">
        <v>146</v>
      </c>
      <c r="EC5" s="64" t="s">
        <v>147</v>
      </c>
      <c r="ED5" s="64" t="s">
        <v>155</v>
      </c>
      <c r="EE5" s="64" t="s">
        <v>148</v>
      </c>
      <c r="EF5" s="64" t="s">
        <v>156</v>
      </c>
      <c r="EG5" s="64" t="s">
        <v>140</v>
      </c>
      <c r="EH5" s="64" t="s">
        <v>141</v>
      </c>
      <c r="EI5" s="64" t="s">
        <v>142</v>
      </c>
      <c r="EJ5" s="64" t="s">
        <v>143</v>
      </c>
      <c r="EK5" s="64" t="s">
        <v>144</v>
      </c>
      <c r="EL5" s="64" t="s">
        <v>145</v>
      </c>
      <c r="EM5" s="64" t="s">
        <v>157</v>
      </c>
      <c r="EN5" s="64" t="s">
        <v>147</v>
      </c>
      <c r="EO5" s="64" t="s">
        <v>151</v>
      </c>
      <c r="EP5" s="64" t="s">
        <v>138</v>
      </c>
      <c r="EQ5" s="64" t="s">
        <v>149</v>
      </c>
      <c r="ER5" s="64" t="s">
        <v>140</v>
      </c>
      <c r="ES5" s="64" t="s">
        <v>141</v>
      </c>
      <c r="ET5" s="64" t="s">
        <v>142</v>
      </c>
      <c r="EU5" s="64" t="s">
        <v>143</v>
      </c>
      <c r="EV5" s="64" t="s">
        <v>144</v>
      </c>
      <c r="EW5" s="64" t="s">
        <v>145</v>
      </c>
      <c r="EX5" s="64" t="s">
        <v>146</v>
      </c>
    </row>
    <row r="6" spans="1:154" s="69" customFormat="1">
      <c r="A6" s="50" t="s">
        <v>158</v>
      </c>
      <c r="B6" s="65">
        <f>B8</f>
        <v>2018</v>
      </c>
      <c r="C6" s="65">
        <f t="shared" ref="C6:M6" si="2">C8</f>
        <v>13714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60" t="str">
        <f>IF(H8&lt;&gt;I8,H8,"")&amp;IF(I8&lt;&gt;J8,I8,"")&amp;"　"&amp;J8</f>
        <v>北海道せたな町　せたな町立国保病院（病院事業分）</v>
      </c>
      <c r="I6" s="161"/>
      <c r="J6" s="162"/>
      <c r="K6" s="65" t="str">
        <f t="shared" si="2"/>
        <v>当然財務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50床以上～100床未満</v>
      </c>
      <c r="O6" s="65" t="str">
        <f>O8</f>
        <v>非設置</v>
      </c>
      <c r="P6" s="65" t="str">
        <f>P8</f>
        <v>直営</v>
      </c>
      <c r="Q6" s="66">
        <f t="shared" ref="Q6:AG6" si="3">Q8</f>
        <v>9</v>
      </c>
      <c r="R6" s="65" t="str">
        <f t="shared" si="3"/>
        <v>-</v>
      </c>
      <c r="S6" s="65" t="str">
        <f t="shared" si="3"/>
        <v>ド 訓</v>
      </c>
      <c r="T6" s="65" t="str">
        <f t="shared" si="3"/>
        <v>救</v>
      </c>
      <c r="U6" s="66">
        <f>U8</f>
        <v>7971</v>
      </c>
      <c r="V6" s="66">
        <f>V8</f>
        <v>4331</v>
      </c>
      <c r="W6" s="65" t="str">
        <f>W8</f>
        <v>第２種該当</v>
      </c>
      <c r="X6" s="65" t="str">
        <f t="shared" si="3"/>
        <v>１０：１</v>
      </c>
      <c r="Y6" s="66">
        <f t="shared" si="3"/>
        <v>60</v>
      </c>
      <c r="Z6" s="66">
        <f t="shared" si="3"/>
        <v>37</v>
      </c>
      <c r="AA6" s="66" t="str">
        <f t="shared" si="3"/>
        <v>-</v>
      </c>
      <c r="AB6" s="66" t="str">
        <f t="shared" si="3"/>
        <v>-</v>
      </c>
      <c r="AC6" s="66" t="str">
        <f t="shared" si="3"/>
        <v>-</v>
      </c>
      <c r="AD6" s="66">
        <f t="shared" si="3"/>
        <v>97</v>
      </c>
      <c r="AE6" s="66">
        <f t="shared" si="3"/>
        <v>60</v>
      </c>
      <c r="AF6" s="66" t="str">
        <f t="shared" si="3"/>
        <v>-</v>
      </c>
      <c r="AG6" s="66">
        <f t="shared" si="3"/>
        <v>60</v>
      </c>
      <c r="AH6" s="67">
        <f>IF(AH8="-",NA(),AH8)</f>
        <v>109.4</v>
      </c>
      <c r="AI6" s="67">
        <f t="shared" ref="AI6:AQ6" si="4">IF(AI8="-",NA(),AI8)</f>
        <v>101.6</v>
      </c>
      <c r="AJ6" s="67">
        <f t="shared" si="4"/>
        <v>102.3</v>
      </c>
      <c r="AK6" s="67">
        <f t="shared" si="4"/>
        <v>101.2</v>
      </c>
      <c r="AL6" s="67">
        <f t="shared" si="4"/>
        <v>101.9</v>
      </c>
      <c r="AM6" s="67">
        <f t="shared" si="4"/>
        <v>98.5</v>
      </c>
      <c r="AN6" s="67">
        <f t="shared" si="4"/>
        <v>98</v>
      </c>
      <c r="AO6" s="67">
        <f t="shared" si="4"/>
        <v>98.4</v>
      </c>
      <c r="AP6" s="67">
        <f t="shared" si="4"/>
        <v>98.2</v>
      </c>
      <c r="AQ6" s="67">
        <f t="shared" si="4"/>
        <v>97.5</v>
      </c>
      <c r="AR6" s="67" t="str">
        <f>IF(AR8="-","【-】","【"&amp;SUBSTITUTE(TEXT(AR8,"#,##0.0"),"-","△")&amp;"】")</f>
        <v>【98.8】</v>
      </c>
      <c r="AS6" s="67">
        <f>IF(AS8="-",NA(),AS8)</f>
        <v>70.7</v>
      </c>
      <c r="AT6" s="67">
        <f t="shared" ref="AT6:BB6" si="5">IF(AT8="-",NA(),AT8)</f>
        <v>68.599999999999994</v>
      </c>
      <c r="AU6" s="67">
        <f t="shared" si="5"/>
        <v>68.400000000000006</v>
      </c>
      <c r="AV6" s="67">
        <f t="shared" si="5"/>
        <v>70.400000000000006</v>
      </c>
      <c r="AW6" s="67">
        <f t="shared" si="5"/>
        <v>63.5</v>
      </c>
      <c r="AX6" s="67">
        <f t="shared" si="5"/>
        <v>79.7</v>
      </c>
      <c r="AY6" s="67">
        <f t="shared" si="5"/>
        <v>79.599999999999994</v>
      </c>
      <c r="AZ6" s="67">
        <f t="shared" si="5"/>
        <v>77.900000000000006</v>
      </c>
      <c r="BA6" s="67">
        <f t="shared" si="5"/>
        <v>78.099999999999994</v>
      </c>
      <c r="BB6" s="67">
        <f t="shared" si="5"/>
        <v>77</v>
      </c>
      <c r="BC6" s="67" t="str">
        <f>IF(BC8="-","【-】","【"&amp;SUBSTITUTE(TEXT(BC8,"#,##0.0"),"-","△")&amp;"】")</f>
        <v>【89.7】</v>
      </c>
      <c r="BD6" s="67">
        <f>IF(BD8="-",NA(),BD8)</f>
        <v>8.6</v>
      </c>
      <c r="BE6" s="67">
        <f t="shared" ref="BE6:BM6" si="6">IF(BE8="-",NA(),BE8)</f>
        <v>6.2</v>
      </c>
      <c r="BF6" s="67">
        <f t="shared" si="6"/>
        <v>3</v>
      </c>
      <c r="BG6" s="67">
        <f t="shared" si="6"/>
        <v>1.2</v>
      </c>
      <c r="BH6" s="67">
        <f t="shared" si="6"/>
        <v>0</v>
      </c>
      <c r="BI6" s="67">
        <f t="shared" si="6"/>
        <v>94.9</v>
      </c>
      <c r="BJ6" s="67">
        <f t="shared" si="6"/>
        <v>101.2</v>
      </c>
      <c r="BK6" s="67">
        <f t="shared" si="6"/>
        <v>107.2</v>
      </c>
      <c r="BL6" s="67">
        <f t="shared" si="6"/>
        <v>114.4</v>
      </c>
      <c r="BM6" s="67">
        <f t="shared" si="6"/>
        <v>117</v>
      </c>
      <c r="BN6" s="67" t="str">
        <f>IF(BN8="-","【-】","【"&amp;SUBSTITUTE(TEXT(BN8,"#,##0.0"),"-","△")&amp;"】")</f>
        <v>【64.1】</v>
      </c>
      <c r="BO6" s="67">
        <f>IF(BO8="-",NA(),BO8)</f>
        <v>42.8</v>
      </c>
      <c r="BP6" s="67">
        <f t="shared" ref="BP6:BX6" si="7">IF(BP8="-",NA(),BP8)</f>
        <v>44.5</v>
      </c>
      <c r="BQ6" s="67">
        <f t="shared" si="7"/>
        <v>42.4</v>
      </c>
      <c r="BR6" s="67">
        <f t="shared" si="7"/>
        <v>51.2</v>
      </c>
      <c r="BS6" s="67">
        <f t="shared" si="7"/>
        <v>30.5</v>
      </c>
      <c r="BT6" s="67">
        <f t="shared" si="7"/>
        <v>67.400000000000006</v>
      </c>
      <c r="BU6" s="67">
        <f t="shared" si="7"/>
        <v>66.599999999999994</v>
      </c>
      <c r="BV6" s="67">
        <f t="shared" si="7"/>
        <v>66.8</v>
      </c>
      <c r="BW6" s="67">
        <f t="shared" si="7"/>
        <v>67.900000000000006</v>
      </c>
      <c r="BX6" s="67">
        <f t="shared" si="7"/>
        <v>66.900000000000006</v>
      </c>
      <c r="BY6" s="67" t="str">
        <f>IF(BY8="-","【-】","【"&amp;SUBSTITUTE(TEXT(BY8,"#,##0.0"),"-","△")&amp;"】")</f>
        <v>【74.9】</v>
      </c>
      <c r="BZ6" s="68">
        <f>IF(BZ8="-",NA(),BZ8)</f>
        <v>21030</v>
      </c>
      <c r="CA6" s="68">
        <f t="shared" ref="CA6:CI6" si="8">IF(CA8="-",NA(),CA8)</f>
        <v>20627</v>
      </c>
      <c r="CB6" s="68">
        <f t="shared" si="8"/>
        <v>21333</v>
      </c>
      <c r="CC6" s="68">
        <f t="shared" si="8"/>
        <v>23661</v>
      </c>
      <c r="CD6" s="68">
        <f t="shared" si="8"/>
        <v>26977</v>
      </c>
      <c r="CE6" s="68">
        <f t="shared" si="8"/>
        <v>23857</v>
      </c>
      <c r="CF6" s="68">
        <f t="shared" si="8"/>
        <v>24371</v>
      </c>
      <c r="CG6" s="68">
        <f t="shared" si="8"/>
        <v>24882</v>
      </c>
      <c r="CH6" s="68">
        <f t="shared" si="8"/>
        <v>25249</v>
      </c>
      <c r="CI6" s="68">
        <f t="shared" si="8"/>
        <v>25711</v>
      </c>
      <c r="CJ6" s="67" t="str">
        <f>IF(CJ8="-","【-】","【"&amp;SUBSTITUTE(TEXT(CJ8,"#,##0"),"-","△")&amp;"】")</f>
        <v>【52,412】</v>
      </c>
      <c r="CK6" s="68">
        <f>IF(CK8="-",NA(),CK8)</f>
        <v>7421</v>
      </c>
      <c r="CL6" s="68">
        <f t="shared" ref="CL6:CT6" si="9">IF(CL8="-",NA(),CL8)</f>
        <v>7471</v>
      </c>
      <c r="CM6" s="68">
        <f t="shared" si="9"/>
        <v>7643</v>
      </c>
      <c r="CN6" s="68">
        <f t="shared" si="9"/>
        <v>7648</v>
      </c>
      <c r="CO6" s="68">
        <f t="shared" si="9"/>
        <v>7590</v>
      </c>
      <c r="CP6" s="68">
        <f t="shared" si="9"/>
        <v>8471</v>
      </c>
      <c r="CQ6" s="68">
        <f t="shared" si="9"/>
        <v>8736</v>
      </c>
      <c r="CR6" s="68">
        <f t="shared" si="9"/>
        <v>8797</v>
      </c>
      <c r="CS6" s="68">
        <f t="shared" si="9"/>
        <v>8852</v>
      </c>
      <c r="CT6" s="68">
        <f t="shared" si="9"/>
        <v>9060</v>
      </c>
      <c r="CU6" s="67" t="str">
        <f>IF(CU8="-","【-】","【"&amp;SUBSTITUTE(TEXT(CU8,"#,##0"),"-","△")&amp;"】")</f>
        <v>【14,708】</v>
      </c>
      <c r="CV6" s="67">
        <f>IF(CV8="-",NA(),CV8)</f>
        <v>89.8</v>
      </c>
      <c r="CW6" s="67">
        <f t="shared" ref="CW6:DE6" si="10">IF(CW8="-",NA(),CW8)</f>
        <v>88.3</v>
      </c>
      <c r="CX6" s="67">
        <f t="shared" si="10"/>
        <v>94.4</v>
      </c>
      <c r="CY6" s="67">
        <f t="shared" si="10"/>
        <v>89.6</v>
      </c>
      <c r="CZ6" s="67">
        <f t="shared" si="10"/>
        <v>100.4</v>
      </c>
      <c r="DA6" s="67">
        <f t="shared" si="10"/>
        <v>67.5</v>
      </c>
      <c r="DB6" s="67">
        <f t="shared" si="10"/>
        <v>67.5</v>
      </c>
      <c r="DC6" s="67">
        <f t="shared" si="10"/>
        <v>69.5</v>
      </c>
      <c r="DD6" s="67">
        <f t="shared" si="10"/>
        <v>70.3</v>
      </c>
      <c r="DE6" s="67">
        <f t="shared" si="10"/>
        <v>71.099999999999994</v>
      </c>
      <c r="DF6" s="67" t="str">
        <f>IF(DF8="-","【-】","【"&amp;SUBSTITUTE(TEXT(DF8,"#,##0.0"),"-","△")&amp;"】")</f>
        <v>【54.8】</v>
      </c>
      <c r="DG6" s="67">
        <f>IF(DG8="-",NA(),DG8)</f>
        <v>19.100000000000001</v>
      </c>
      <c r="DH6" s="67">
        <f t="shared" ref="DH6:DP6" si="11">IF(DH8="-",NA(),DH8)</f>
        <v>18.2</v>
      </c>
      <c r="DI6" s="67">
        <f t="shared" si="11"/>
        <v>18.100000000000001</v>
      </c>
      <c r="DJ6" s="67">
        <f t="shared" si="11"/>
        <v>17.100000000000001</v>
      </c>
      <c r="DK6" s="67">
        <f t="shared" si="11"/>
        <v>17.5</v>
      </c>
      <c r="DL6" s="67">
        <f t="shared" si="11"/>
        <v>17.899999999999999</v>
      </c>
      <c r="DM6" s="67">
        <f t="shared" si="11"/>
        <v>17.899999999999999</v>
      </c>
      <c r="DN6" s="67">
        <f t="shared" si="11"/>
        <v>17.399999999999999</v>
      </c>
      <c r="DO6" s="67">
        <f t="shared" si="11"/>
        <v>17</v>
      </c>
      <c r="DP6" s="67">
        <f t="shared" si="11"/>
        <v>16.5</v>
      </c>
      <c r="DQ6" s="67" t="str">
        <f>IF(DQ8="-","【-】","【"&amp;SUBSTITUTE(TEXT(DQ8,"#,##0.0"),"-","△")&amp;"】")</f>
        <v>【24.3】</v>
      </c>
      <c r="DR6" s="67">
        <f>IF(DR8="-",NA(),DR8)</f>
        <v>56.4</v>
      </c>
      <c r="DS6" s="67">
        <f t="shared" ref="DS6:EA6" si="12">IF(DS8="-",NA(),DS8)</f>
        <v>57.1</v>
      </c>
      <c r="DT6" s="67">
        <f t="shared" si="12"/>
        <v>59.2</v>
      </c>
      <c r="DU6" s="67">
        <f t="shared" si="12"/>
        <v>60.8</v>
      </c>
      <c r="DV6" s="67">
        <f t="shared" si="12"/>
        <v>61.5</v>
      </c>
      <c r="DW6" s="67">
        <f t="shared" si="12"/>
        <v>52.4</v>
      </c>
      <c r="DX6" s="67">
        <f t="shared" si="12"/>
        <v>52.6</v>
      </c>
      <c r="DY6" s="67">
        <f t="shared" si="12"/>
        <v>54.2</v>
      </c>
      <c r="DZ6" s="67">
        <f t="shared" si="12"/>
        <v>53.8</v>
      </c>
      <c r="EA6" s="67">
        <f t="shared" si="12"/>
        <v>56.1</v>
      </c>
      <c r="EB6" s="67" t="str">
        <f>IF(EB8="-","【-】","【"&amp;SUBSTITUTE(TEXT(EB8,"#,##0.0"),"-","△")&amp;"】")</f>
        <v>【52.5】</v>
      </c>
      <c r="EC6" s="67">
        <f>IF(EC8="-",NA(),EC8)</f>
        <v>63.5</v>
      </c>
      <c r="ED6" s="67">
        <f t="shared" ref="ED6:EL6" si="13">IF(ED8="-",NA(),ED8)</f>
        <v>69.900000000000006</v>
      </c>
      <c r="EE6" s="67">
        <f t="shared" si="13"/>
        <v>74.7</v>
      </c>
      <c r="EF6" s="67">
        <f t="shared" si="13"/>
        <v>75.099999999999994</v>
      </c>
      <c r="EG6" s="67">
        <f t="shared" si="13"/>
        <v>70</v>
      </c>
      <c r="EH6" s="67">
        <f t="shared" si="13"/>
        <v>68.900000000000006</v>
      </c>
      <c r="EI6" s="67">
        <f t="shared" si="13"/>
        <v>68</v>
      </c>
      <c r="EJ6" s="67">
        <f t="shared" si="13"/>
        <v>70</v>
      </c>
      <c r="EK6" s="67">
        <f t="shared" si="13"/>
        <v>71</v>
      </c>
      <c r="EL6" s="67">
        <f t="shared" si="13"/>
        <v>73.2</v>
      </c>
      <c r="EM6" s="67" t="str">
        <f>IF(EM8="-","【-】","【"&amp;SUBSTITUTE(TEXT(EM8,"#,##0.0"),"-","△")&amp;"】")</f>
        <v>【68.8】</v>
      </c>
      <c r="EN6" s="68">
        <f>IF(EN8="-",NA(),EN8)</f>
        <v>25656021</v>
      </c>
      <c r="EO6" s="68">
        <f t="shared" ref="EO6:EW6" si="14">IF(EO8="-",NA(),EO8)</f>
        <v>24603289</v>
      </c>
      <c r="EP6" s="68">
        <f t="shared" si="14"/>
        <v>24818918</v>
      </c>
      <c r="EQ6" s="68">
        <f t="shared" si="14"/>
        <v>25051000</v>
      </c>
      <c r="ER6" s="68">
        <f t="shared" si="14"/>
        <v>25743351</v>
      </c>
      <c r="ES6" s="68">
        <f t="shared" si="14"/>
        <v>34878088</v>
      </c>
      <c r="ET6" s="68">
        <f t="shared" si="14"/>
        <v>36094355</v>
      </c>
      <c r="EU6" s="68">
        <f t="shared" si="14"/>
        <v>36941419</v>
      </c>
      <c r="EV6" s="68">
        <f t="shared" si="14"/>
        <v>38480542</v>
      </c>
      <c r="EW6" s="68">
        <f t="shared" si="14"/>
        <v>38744035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159</v>
      </c>
      <c r="B7" s="65">
        <f t="shared" ref="B7:AG7" si="15">B8</f>
        <v>2018</v>
      </c>
      <c r="C7" s="65">
        <f t="shared" si="15"/>
        <v>13714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当然財務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50床以上～100床未満</v>
      </c>
      <c r="O7" s="65" t="str">
        <f>O8</f>
        <v>非設置</v>
      </c>
      <c r="P7" s="65" t="str">
        <f>P8</f>
        <v>直営</v>
      </c>
      <c r="Q7" s="66">
        <f t="shared" si="15"/>
        <v>9</v>
      </c>
      <c r="R7" s="65" t="str">
        <f t="shared" si="15"/>
        <v>-</v>
      </c>
      <c r="S7" s="65" t="str">
        <f t="shared" si="15"/>
        <v>ド 訓</v>
      </c>
      <c r="T7" s="65" t="str">
        <f t="shared" si="15"/>
        <v>救</v>
      </c>
      <c r="U7" s="66">
        <f>U8</f>
        <v>7971</v>
      </c>
      <c r="V7" s="66">
        <f>V8</f>
        <v>4331</v>
      </c>
      <c r="W7" s="65" t="str">
        <f>W8</f>
        <v>第２種該当</v>
      </c>
      <c r="X7" s="65" t="str">
        <f t="shared" si="15"/>
        <v>１０：１</v>
      </c>
      <c r="Y7" s="66">
        <f t="shared" si="15"/>
        <v>60</v>
      </c>
      <c r="Z7" s="66">
        <f t="shared" si="15"/>
        <v>37</v>
      </c>
      <c r="AA7" s="66" t="str">
        <f t="shared" si="15"/>
        <v>-</v>
      </c>
      <c r="AB7" s="66" t="str">
        <f t="shared" si="15"/>
        <v>-</v>
      </c>
      <c r="AC7" s="66" t="str">
        <f t="shared" si="15"/>
        <v>-</v>
      </c>
      <c r="AD7" s="66">
        <f t="shared" si="15"/>
        <v>97</v>
      </c>
      <c r="AE7" s="66">
        <f t="shared" si="15"/>
        <v>60</v>
      </c>
      <c r="AF7" s="66" t="str">
        <f t="shared" si="15"/>
        <v>-</v>
      </c>
      <c r="AG7" s="66">
        <f t="shared" si="15"/>
        <v>60</v>
      </c>
      <c r="AH7" s="67">
        <f>AH8</f>
        <v>109.4</v>
      </c>
      <c r="AI7" s="67">
        <f t="shared" ref="AI7:AQ7" si="16">AI8</f>
        <v>101.6</v>
      </c>
      <c r="AJ7" s="67">
        <f t="shared" si="16"/>
        <v>102.3</v>
      </c>
      <c r="AK7" s="67">
        <f t="shared" si="16"/>
        <v>101.2</v>
      </c>
      <c r="AL7" s="67">
        <f t="shared" si="16"/>
        <v>101.9</v>
      </c>
      <c r="AM7" s="67">
        <f t="shared" si="16"/>
        <v>98.5</v>
      </c>
      <c r="AN7" s="67">
        <f t="shared" si="16"/>
        <v>98</v>
      </c>
      <c r="AO7" s="67">
        <f t="shared" si="16"/>
        <v>98.4</v>
      </c>
      <c r="AP7" s="67">
        <f t="shared" si="16"/>
        <v>98.2</v>
      </c>
      <c r="AQ7" s="67">
        <f t="shared" si="16"/>
        <v>97.5</v>
      </c>
      <c r="AR7" s="67"/>
      <c r="AS7" s="67">
        <f>AS8</f>
        <v>70.7</v>
      </c>
      <c r="AT7" s="67">
        <f t="shared" ref="AT7:BB7" si="17">AT8</f>
        <v>68.599999999999994</v>
      </c>
      <c r="AU7" s="67">
        <f t="shared" si="17"/>
        <v>68.400000000000006</v>
      </c>
      <c r="AV7" s="67">
        <f t="shared" si="17"/>
        <v>70.400000000000006</v>
      </c>
      <c r="AW7" s="67">
        <f t="shared" si="17"/>
        <v>63.5</v>
      </c>
      <c r="AX7" s="67">
        <f t="shared" si="17"/>
        <v>79.7</v>
      </c>
      <c r="AY7" s="67">
        <f t="shared" si="17"/>
        <v>79.599999999999994</v>
      </c>
      <c r="AZ7" s="67">
        <f t="shared" si="17"/>
        <v>77.900000000000006</v>
      </c>
      <c r="BA7" s="67">
        <f t="shared" si="17"/>
        <v>78.099999999999994</v>
      </c>
      <c r="BB7" s="67">
        <f t="shared" si="17"/>
        <v>77</v>
      </c>
      <c r="BC7" s="67"/>
      <c r="BD7" s="67">
        <f>BD8</f>
        <v>8.6</v>
      </c>
      <c r="BE7" s="67">
        <f t="shared" ref="BE7:BM7" si="18">BE8</f>
        <v>6.2</v>
      </c>
      <c r="BF7" s="67">
        <f t="shared" si="18"/>
        <v>3</v>
      </c>
      <c r="BG7" s="67">
        <f t="shared" si="18"/>
        <v>1.2</v>
      </c>
      <c r="BH7" s="67">
        <f t="shared" si="18"/>
        <v>0</v>
      </c>
      <c r="BI7" s="67">
        <f t="shared" si="18"/>
        <v>94.9</v>
      </c>
      <c r="BJ7" s="67">
        <f t="shared" si="18"/>
        <v>101.2</v>
      </c>
      <c r="BK7" s="67">
        <f t="shared" si="18"/>
        <v>107.2</v>
      </c>
      <c r="BL7" s="67">
        <f t="shared" si="18"/>
        <v>114.4</v>
      </c>
      <c r="BM7" s="67">
        <f t="shared" si="18"/>
        <v>117</v>
      </c>
      <c r="BN7" s="67"/>
      <c r="BO7" s="67">
        <f>BO8</f>
        <v>42.8</v>
      </c>
      <c r="BP7" s="67">
        <f t="shared" ref="BP7:BX7" si="19">BP8</f>
        <v>44.5</v>
      </c>
      <c r="BQ7" s="67">
        <f t="shared" si="19"/>
        <v>42.4</v>
      </c>
      <c r="BR7" s="67">
        <f t="shared" si="19"/>
        <v>51.2</v>
      </c>
      <c r="BS7" s="67">
        <f t="shared" si="19"/>
        <v>30.5</v>
      </c>
      <c r="BT7" s="67">
        <f t="shared" si="19"/>
        <v>67.400000000000006</v>
      </c>
      <c r="BU7" s="67">
        <f t="shared" si="19"/>
        <v>66.599999999999994</v>
      </c>
      <c r="BV7" s="67">
        <f t="shared" si="19"/>
        <v>66.8</v>
      </c>
      <c r="BW7" s="67">
        <f t="shared" si="19"/>
        <v>67.900000000000006</v>
      </c>
      <c r="BX7" s="67">
        <f t="shared" si="19"/>
        <v>66.900000000000006</v>
      </c>
      <c r="BY7" s="67"/>
      <c r="BZ7" s="68">
        <f>BZ8</f>
        <v>21030</v>
      </c>
      <c r="CA7" s="68">
        <f t="shared" ref="CA7:CI7" si="20">CA8</f>
        <v>20627</v>
      </c>
      <c r="CB7" s="68">
        <f t="shared" si="20"/>
        <v>21333</v>
      </c>
      <c r="CC7" s="68">
        <f t="shared" si="20"/>
        <v>23661</v>
      </c>
      <c r="CD7" s="68">
        <f t="shared" si="20"/>
        <v>26977</v>
      </c>
      <c r="CE7" s="68">
        <f t="shared" si="20"/>
        <v>23857</v>
      </c>
      <c r="CF7" s="68">
        <f t="shared" si="20"/>
        <v>24371</v>
      </c>
      <c r="CG7" s="68">
        <f t="shared" si="20"/>
        <v>24882</v>
      </c>
      <c r="CH7" s="68">
        <f t="shared" si="20"/>
        <v>25249</v>
      </c>
      <c r="CI7" s="68">
        <f t="shared" si="20"/>
        <v>25711</v>
      </c>
      <c r="CJ7" s="67"/>
      <c r="CK7" s="68">
        <f>CK8</f>
        <v>7421</v>
      </c>
      <c r="CL7" s="68">
        <f t="shared" ref="CL7:CT7" si="21">CL8</f>
        <v>7471</v>
      </c>
      <c r="CM7" s="68">
        <f t="shared" si="21"/>
        <v>7643</v>
      </c>
      <c r="CN7" s="68">
        <f t="shared" si="21"/>
        <v>7648</v>
      </c>
      <c r="CO7" s="68">
        <f t="shared" si="21"/>
        <v>7590</v>
      </c>
      <c r="CP7" s="68">
        <f t="shared" si="21"/>
        <v>8471</v>
      </c>
      <c r="CQ7" s="68">
        <f t="shared" si="21"/>
        <v>8736</v>
      </c>
      <c r="CR7" s="68">
        <f t="shared" si="21"/>
        <v>8797</v>
      </c>
      <c r="CS7" s="68">
        <f t="shared" si="21"/>
        <v>8852</v>
      </c>
      <c r="CT7" s="68">
        <f t="shared" si="21"/>
        <v>9060</v>
      </c>
      <c r="CU7" s="67"/>
      <c r="CV7" s="67">
        <f>CV8</f>
        <v>89.8</v>
      </c>
      <c r="CW7" s="67">
        <f t="shared" ref="CW7:DE7" si="22">CW8</f>
        <v>88.3</v>
      </c>
      <c r="CX7" s="67">
        <f t="shared" si="22"/>
        <v>94.4</v>
      </c>
      <c r="CY7" s="67">
        <f t="shared" si="22"/>
        <v>89.6</v>
      </c>
      <c r="CZ7" s="67">
        <f t="shared" si="22"/>
        <v>100.4</v>
      </c>
      <c r="DA7" s="67">
        <f t="shared" si="22"/>
        <v>67.5</v>
      </c>
      <c r="DB7" s="67">
        <f t="shared" si="22"/>
        <v>67.5</v>
      </c>
      <c r="DC7" s="67">
        <f t="shared" si="22"/>
        <v>69.5</v>
      </c>
      <c r="DD7" s="67">
        <f t="shared" si="22"/>
        <v>70.3</v>
      </c>
      <c r="DE7" s="67">
        <f t="shared" si="22"/>
        <v>71.099999999999994</v>
      </c>
      <c r="DF7" s="67"/>
      <c r="DG7" s="67">
        <f>DG8</f>
        <v>19.100000000000001</v>
      </c>
      <c r="DH7" s="67">
        <f t="shared" ref="DH7:DP7" si="23">DH8</f>
        <v>18.2</v>
      </c>
      <c r="DI7" s="67">
        <f t="shared" si="23"/>
        <v>18.100000000000001</v>
      </c>
      <c r="DJ7" s="67">
        <f t="shared" si="23"/>
        <v>17.100000000000001</v>
      </c>
      <c r="DK7" s="67">
        <f t="shared" si="23"/>
        <v>17.5</v>
      </c>
      <c r="DL7" s="67">
        <f t="shared" si="23"/>
        <v>17.899999999999999</v>
      </c>
      <c r="DM7" s="67">
        <f t="shared" si="23"/>
        <v>17.899999999999999</v>
      </c>
      <c r="DN7" s="67">
        <f t="shared" si="23"/>
        <v>17.399999999999999</v>
      </c>
      <c r="DO7" s="67">
        <f t="shared" si="23"/>
        <v>17</v>
      </c>
      <c r="DP7" s="67">
        <f t="shared" si="23"/>
        <v>16.5</v>
      </c>
      <c r="DQ7" s="67"/>
      <c r="DR7" s="67">
        <f>DR8</f>
        <v>56.4</v>
      </c>
      <c r="DS7" s="67">
        <f t="shared" ref="DS7:EA7" si="24">DS8</f>
        <v>57.1</v>
      </c>
      <c r="DT7" s="67">
        <f t="shared" si="24"/>
        <v>59.2</v>
      </c>
      <c r="DU7" s="67">
        <f t="shared" si="24"/>
        <v>60.8</v>
      </c>
      <c r="DV7" s="67">
        <f t="shared" si="24"/>
        <v>61.5</v>
      </c>
      <c r="DW7" s="67">
        <f t="shared" si="24"/>
        <v>52.4</v>
      </c>
      <c r="DX7" s="67">
        <f t="shared" si="24"/>
        <v>52.6</v>
      </c>
      <c r="DY7" s="67">
        <f t="shared" si="24"/>
        <v>54.2</v>
      </c>
      <c r="DZ7" s="67">
        <f t="shared" si="24"/>
        <v>53.8</v>
      </c>
      <c r="EA7" s="67">
        <f t="shared" si="24"/>
        <v>56.1</v>
      </c>
      <c r="EB7" s="67"/>
      <c r="EC7" s="67">
        <f>EC8</f>
        <v>63.5</v>
      </c>
      <c r="ED7" s="67">
        <f t="shared" ref="ED7:EL7" si="25">ED8</f>
        <v>69.900000000000006</v>
      </c>
      <c r="EE7" s="67">
        <f t="shared" si="25"/>
        <v>74.7</v>
      </c>
      <c r="EF7" s="67">
        <f t="shared" si="25"/>
        <v>75.099999999999994</v>
      </c>
      <c r="EG7" s="67">
        <f t="shared" si="25"/>
        <v>70</v>
      </c>
      <c r="EH7" s="67">
        <f t="shared" si="25"/>
        <v>68.900000000000006</v>
      </c>
      <c r="EI7" s="67">
        <f t="shared" si="25"/>
        <v>68</v>
      </c>
      <c r="EJ7" s="67">
        <f t="shared" si="25"/>
        <v>70</v>
      </c>
      <c r="EK7" s="67">
        <f t="shared" si="25"/>
        <v>71</v>
      </c>
      <c r="EL7" s="67">
        <f t="shared" si="25"/>
        <v>73.2</v>
      </c>
      <c r="EM7" s="67"/>
      <c r="EN7" s="68">
        <f>EN8</f>
        <v>25656021</v>
      </c>
      <c r="EO7" s="68">
        <f t="shared" ref="EO7:EW7" si="26">EO8</f>
        <v>24603289</v>
      </c>
      <c r="EP7" s="68">
        <f t="shared" si="26"/>
        <v>24818918</v>
      </c>
      <c r="EQ7" s="68">
        <f t="shared" si="26"/>
        <v>25051000</v>
      </c>
      <c r="ER7" s="68">
        <f t="shared" si="26"/>
        <v>25743351</v>
      </c>
      <c r="ES7" s="68">
        <f t="shared" si="26"/>
        <v>34878088</v>
      </c>
      <c r="ET7" s="68">
        <f t="shared" si="26"/>
        <v>36094355</v>
      </c>
      <c r="EU7" s="68">
        <f t="shared" si="26"/>
        <v>36941419</v>
      </c>
      <c r="EV7" s="68">
        <f t="shared" si="26"/>
        <v>38480542</v>
      </c>
      <c r="EW7" s="68">
        <f t="shared" si="26"/>
        <v>38744035</v>
      </c>
      <c r="EX7" s="68"/>
    </row>
    <row r="8" spans="1:154" s="69" customFormat="1">
      <c r="A8" s="50"/>
      <c r="B8" s="70">
        <v>2018</v>
      </c>
      <c r="C8" s="70">
        <v>13714</v>
      </c>
      <c r="D8" s="70">
        <v>46</v>
      </c>
      <c r="E8" s="70">
        <v>6</v>
      </c>
      <c r="F8" s="70">
        <v>0</v>
      </c>
      <c r="G8" s="70">
        <v>1</v>
      </c>
      <c r="H8" s="70" t="s">
        <v>160</v>
      </c>
      <c r="I8" s="70" t="s">
        <v>161</v>
      </c>
      <c r="J8" s="70" t="s">
        <v>162</v>
      </c>
      <c r="K8" s="70" t="s">
        <v>163</v>
      </c>
      <c r="L8" s="70" t="s">
        <v>164</v>
      </c>
      <c r="M8" s="70" t="s">
        <v>165</v>
      </c>
      <c r="N8" s="70" t="s">
        <v>166</v>
      </c>
      <c r="O8" s="70" t="s">
        <v>167</v>
      </c>
      <c r="P8" s="70" t="s">
        <v>168</v>
      </c>
      <c r="Q8" s="71">
        <v>9</v>
      </c>
      <c r="R8" s="70" t="s">
        <v>38</v>
      </c>
      <c r="S8" s="70" t="s">
        <v>169</v>
      </c>
      <c r="T8" s="70" t="s">
        <v>170</v>
      </c>
      <c r="U8" s="71">
        <v>7971</v>
      </c>
      <c r="V8" s="71">
        <v>4331</v>
      </c>
      <c r="W8" s="70" t="s">
        <v>171</v>
      </c>
      <c r="X8" s="72" t="s">
        <v>172</v>
      </c>
      <c r="Y8" s="71">
        <v>60</v>
      </c>
      <c r="Z8" s="71">
        <v>37</v>
      </c>
      <c r="AA8" s="71" t="s">
        <v>38</v>
      </c>
      <c r="AB8" s="71" t="s">
        <v>38</v>
      </c>
      <c r="AC8" s="71" t="s">
        <v>38</v>
      </c>
      <c r="AD8" s="71">
        <v>97</v>
      </c>
      <c r="AE8" s="71">
        <v>60</v>
      </c>
      <c r="AF8" s="71" t="s">
        <v>38</v>
      </c>
      <c r="AG8" s="71">
        <v>60</v>
      </c>
      <c r="AH8" s="73">
        <v>109.4</v>
      </c>
      <c r="AI8" s="73">
        <v>101.6</v>
      </c>
      <c r="AJ8" s="73">
        <v>102.3</v>
      </c>
      <c r="AK8" s="73">
        <v>101.2</v>
      </c>
      <c r="AL8" s="73">
        <v>101.9</v>
      </c>
      <c r="AM8" s="73">
        <v>98.5</v>
      </c>
      <c r="AN8" s="73">
        <v>98</v>
      </c>
      <c r="AO8" s="73">
        <v>98.4</v>
      </c>
      <c r="AP8" s="73">
        <v>98.2</v>
      </c>
      <c r="AQ8" s="73">
        <v>97.5</v>
      </c>
      <c r="AR8" s="73">
        <v>98.8</v>
      </c>
      <c r="AS8" s="73">
        <v>70.7</v>
      </c>
      <c r="AT8" s="73">
        <v>68.599999999999994</v>
      </c>
      <c r="AU8" s="73">
        <v>68.400000000000006</v>
      </c>
      <c r="AV8" s="73">
        <v>70.400000000000006</v>
      </c>
      <c r="AW8" s="73">
        <v>63.5</v>
      </c>
      <c r="AX8" s="73">
        <v>79.7</v>
      </c>
      <c r="AY8" s="73">
        <v>79.599999999999994</v>
      </c>
      <c r="AZ8" s="73">
        <v>77.900000000000006</v>
      </c>
      <c r="BA8" s="73">
        <v>78.099999999999994</v>
      </c>
      <c r="BB8" s="73">
        <v>77</v>
      </c>
      <c r="BC8" s="73">
        <v>89.7</v>
      </c>
      <c r="BD8" s="74">
        <v>8.6</v>
      </c>
      <c r="BE8" s="74">
        <v>6.2</v>
      </c>
      <c r="BF8" s="74">
        <v>3</v>
      </c>
      <c r="BG8" s="74">
        <v>1.2</v>
      </c>
      <c r="BH8" s="74">
        <v>0</v>
      </c>
      <c r="BI8" s="74">
        <v>94.9</v>
      </c>
      <c r="BJ8" s="74">
        <v>101.2</v>
      </c>
      <c r="BK8" s="74">
        <v>107.2</v>
      </c>
      <c r="BL8" s="74">
        <v>114.4</v>
      </c>
      <c r="BM8" s="74">
        <v>117</v>
      </c>
      <c r="BN8" s="74">
        <v>64.099999999999994</v>
      </c>
      <c r="BO8" s="73">
        <v>42.8</v>
      </c>
      <c r="BP8" s="73">
        <v>44.5</v>
      </c>
      <c r="BQ8" s="73">
        <v>42.4</v>
      </c>
      <c r="BR8" s="73">
        <v>51.2</v>
      </c>
      <c r="BS8" s="73">
        <v>30.5</v>
      </c>
      <c r="BT8" s="73">
        <v>67.400000000000006</v>
      </c>
      <c r="BU8" s="73">
        <v>66.599999999999994</v>
      </c>
      <c r="BV8" s="73">
        <v>66.8</v>
      </c>
      <c r="BW8" s="73">
        <v>67.900000000000006</v>
      </c>
      <c r="BX8" s="73">
        <v>66.900000000000006</v>
      </c>
      <c r="BY8" s="73">
        <v>74.900000000000006</v>
      </c>
      <c r="BZ8" s="74">
        <v>21030</v>
      </c>
      <c r="CA8" s="74">
        <v>20627</v>
      </c>
      <c r="CB8" s="74">
        <v>21333</v>
      </c>
      <c r="CC8" s="74">
        <v>23661</v>
      </c>
      <c r="CD8" s="74">
        <v>26977</v>
      </c>
      <c r="CE8" s="74">
        <v>23857</v>
      </c>
      <c r="CF8" s="74">
        <v>24371</v>
      </c>
      <c r="CG8" s="74">
        <v>24882</v>
      </c>
      <c r="CH8" s="74">
        <v>25249</v>
      </c>
      <c r="CI8" s="74">
        <v>25711</v>
      </c>
      <c r="CJ8" s="73">
        <v>52412</v>
      </c>
      <c r="CK8" s="74">
        <v>7421</v>
      </c>
      <c r="CL8" s="74">
        <v>7471</v>
      </c>
      <c r="CM8" s="74">
        <v>7643</v>
      </c>
      <c r="CN8" s="74">
        <v>7648</v>
      </c>
      <c r="CO8" s="74">
        <v>7590</v>
      </c>
      <c r="CP8" s="74">
        <v>8471</v>
      </c>
      <c r="CQ8" s="74">
        <v>8736</v>
      </c>
      <c r="CR8" s="74">
        <v>8797</v>
      </c>
      <c r="CS8" s="74">
        <v>8852</v>
      </c>
      <c r="CT8" s="74">
        <v>9060</v>
      </c>
      <c r="CU8" s="73">
        <v>14708</v>
      </c>
      <c r="CV8" s="74">
        <v>89.8</v>
      </c>
      <c r="CW8" s="74">
        <v>88.3</v>
      </c>
      <c r="CX8" s="74">
        <v>94.4</v>
      </c>
      <c r="CY8" s="74">
        <v>89.6</v>
      </c>
      <c r="CZ8" s="74">
        <v>100.4</v>
      </c>
      <c r="DA8" s="74">
        <v>67.5</v>
      </c>
      <c r="DB8" s="74">
        <v>67.5</v>
      </c>
      <c r="DC8" s="74">
        <v>69.5</v>
      </c>
      <c r="DD8" s="74">
        <v>70.3</v>
      </c>
      <c r="DE8" s="74">
        <v>71.099999999999994</v>
      </c>
      <c r="DF8" s="74">
        <v>54.8</v>
      </c>
      <c r="DG8" s="74">
        <v>19.100000000000001</v>
      </c>
      <c r="DH8" s="74">
        <v>18.2</v>
      </c>
      <c r="DI8" s="74">
        <v>18.100000000000001</v>
      </c>
      <c r="DJ8" s="74">
        <v>17.100000000000001</v>
      </c>
      <c r="DK8" s="74">
        <v>17.5</v>
      </c>
      <c r="DL8" s="74">
        <v>17.899999999999999</v>
      </c>
      <c r="DM8" s="74">
        <v>17.899999999999999</v>
      </c>
      <c r="DN8" s="74">
        <v>17.399999999999999</v>
      </c>
      <c r="DO8" s="74">
        <v>17</v>
      </c>
      <c r="DP8" s="74">
        <v>16.5</v>
      </c>
      <c r="DQ8" s="74">
        <v>24.3</v>
      </c>
      <c r="DR8" s="73">
        <v>56.4</v>
      </c>
      <c r="DS8" s="73">
        <v>57.1</v>
      </c>
      <c r="DT8" s="73">
        <v>59.2</v>
      </c>
      <c r="DU8" s="73">
        <v>60.8</v>
      </c>
      <c r="DV8" s="73">
        <v>61.5</v>
      </c>
      <c r="DW8" s="73">
        <v>52.4</v>
      </c>
      <c r="DX8" s="73">
        <v>52.6</v>
      </c>
      <c r="DY8" s="73">
        <v>54.2</v>
      </c>
      <c r="DZ8" s="73">
        <v>53.8</v>
      </c>
      <c r="EA8" s="73">
        <v>56.1</v>
      </c>
      <c r="EB8" s="73">
        <v>52.5</v>
      </c>
      <c r="EC8" s="73">
        <v>63.5</v>
      </c>
      <c r="ED8" s="73">
        <v>69.900000000000006</v>
      </c>
      <c r="EE8" s="73">
        <v>74.7</v>
      </c>
      <c r="EF8" s="73">
        <v>75.099999999999994</v>
      </c>
      <c r="EG8" s="73">
        <v>70</v>
      </c>
      <c r="EH8" s="73">
        <v>68.900000000000006</v>
      </c>
      <c r="EI8" s="73">
        <v>68</v>
      </c>
      <c r="EJ8" s="73">
        <v>70</v>
      </c>
      <c r="EK8" s="73">
        <v>71</v>
      </c>
      <c r="EL8" s="73">
        <v>73.2</v>
      </c>
      <c r="EM8" s="73">
        <v>68.8</v>
      </c>
      <c r="EN8" s="74">
        <v>25656021</v>
      </c>
      <c r="EO8" s="74">
        <v>24603289</v>
      </c>
      <c r="EP8" s="74">
        <v>24818918</v>
      </c>
      <c r="EQ8" s="74">
        <v>25051000</v>
      </c>
      <c r="ER8" s="74">
        <v>25743351</v>
      </c>
      <c r="ES8" s="74">
        <v>34878088</v>
      </c>
      <c r="ET8" s="74">
        <v>36094355</v>
      </c>
      <c r="EU8" s="74">
        <v>36941419</v>
      </c>
      <c r="EV8" s="74">
        <v>38480542</v>
      </c>
      <c r="EW8" s="74">
        <v>38744035</v>
      </c>
      <c r="EX8" s="74">
        <v>47139449</v>
      </c>
    </row>
    <row r="9" spans="1:154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173</v>
      </c>
      <c r="C10" s="79" t="s">
        <v>174</v>
      </c>
      <c r="D10" s="79" t="s">
        <v>175</v>
      </c>
      <c r="E10" s="79" t="s">
        <v>176</v>
      </c>
      <c r="F10" s="79" t="s">
        <v>177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178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手塚 清人</cp:lastModifiedBy>
  <cp:lastPrinted>2020-01-16T08:02:22Z</cp:lastPrinted>
  <dcterms:created xsi:type="dcterms:W3CDTF">2019-12-05T07:32:11Z</dcterms:created>
  <dcterms:modified xsi:type="dcterms:W3CDTF">2020-01-16T23:58:15Z</dcterms:modified>
</cp:coreProperties>
</file>