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FQkJoDlaca8vFc6LzeynHz0abXtxqMVLhwXTfu1nNssHDAA696ma9c4MDOyl/CG7LmyJDnsVAevXEIzIkjFgQ==" workbookSaltValue="tI4rkvqvUwW2wCs4bBkJJA==" workbookSpinCount="100000" lockStructure="1"/>
  <bookViews>
    <workbookView xWindow="4290" yWindow="60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<sst xmlns="http://schemas.openxmlformats.org/spreadsheetml/2006/main" count="228" uniqueCount="113">
  <si>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</si>
  <si>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</si>
  <si>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</si>
  <si>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</si>
  <si>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</si>
  <si>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</si>
  <si>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</si>
  <si>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</si>
  <si>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</si>
  <si>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</si>
  <si>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</si>
  <si>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</si>
  <si>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</si>
  <si>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</si>
  <si>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</si>
  <si>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</si>
  <si>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</si>
  <si>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</si>
  <si>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</si>
  <si>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</si>
  <si>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</si>
  <si>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</si>
  <si>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</si>
  <si>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</si>
  <si>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</si>
  <si>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</si>
  <si>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</si>
  <si>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</si>
  <si>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</si>
  <si>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</si>
  <si>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</si>
  <si>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</si>
  <si>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</si>
  <si>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</si>
  <si>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</si>
  <si>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</si>
  <si>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</si>
  <si>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</si>
  <si>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</si>
  <si>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</si>
  <si>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</si>
  <si>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</si>
  <si>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</si>
  <si>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</si>
  <si>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</si>
  <si>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</si>
  <si>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</si>
  <si>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</si>
  <si>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</si>
  <si>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</si>
  <si>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</si>
  <si>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</si>
  <si>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</si>
  <si>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</si>
  <si>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</si>
  <si>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</si>
  <si>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</si>
  <si>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</si>
  <si>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</si>
  <si>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</si>
  <si>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</si>
  <si>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</si>
  <si>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</si>
  <si>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</si>
  <si>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</si>
  <si>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</si>
  <si>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</si>
  <si>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</si>
  <si>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</si>
  <si>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</si>
  <si>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</si>
  <si>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</si>
  <si>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</si>
  <si>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</si>
  <si>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</si>
  <si>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</si>
  <si>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</si>
  <si>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</si>
  <si>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</si>
  <si>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</si>
  <si>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</si>
  <si>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</si>
  <si>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</si>
  <si>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</si>
  <si>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</si>
  <si>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</si>
  <si>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</si>
  <si>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</si>
  <si>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</si>
  <si>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</si>
  <si>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</si>
  <si>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</si>
  <si>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</si>
  <si>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</si>
  <si>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</si>
  <si>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</si>
  <si>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</si>
  <si>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</si>
  <si>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</si>
  <si>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</si>
  <si>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</si>
  <si>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</si>
  <si>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</si>
  <si>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</si>
  <si>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</si>
  <si>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</si>
  <si>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</si>
  <si>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</si>
  <si>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</si>
  <si>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</si>
  <si>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20">
      <t>コウジョウ</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5"/>
  </si>
  <si>
    <t>　経営の健全化については、施設維持管理費削減等の取り組みにより一定の収益的収支比率を保っているが、今後は使用料金の見直し等により、さらに経費の回収率を高めていく必要があると考える。</t>
    <rPh sb="13" eb="15">
      <t>シセツ</t>
    </rPh>
    <rPh sb="15" eb="17">
      <t>イジ</t>
    </rPh>
    <rPh sb="17" eb="19">
      <t>カンリ</t>
    </rPh>
    <rPh sb="19" eb="20">
      <t>ヒ</t>
    </rPh>
    <rPh sb="20" eb="22">
      <t>サクゲン</t>
    </rPh>
    <rPh sb="22" eb="23">
      <t>トウ</t>
    </rPh>
    <rPh sb="24" eb="25">
      <t>ト</t>
    </rPh>
    <rPh sb="26" eb="27">
      <t>ク</t>
    </rPh>
    <rPh sb="31" eb="33">
      <t>イッテイ</t>
    </rPh>
    <rPh sb="34" eb="37">
      <t>シュウエキテキ</t>
    </rPh>
    <rPh sb="37" eb="39">
      <t>シュウシ</t>
    </rPh>
    <rPh sb="39" eb="41">
      <t>ヒリツ</t>
    </rPh>
    <rPh sb="42" eb="43">
      <t>タモ</t>
    </rPh>
    <rPh sb="49" eb="51">
      <t>コンゴ</t>
    </rPh>
    <rPh sb="52" eb="54">
      <t>シヨウ</t>
    </rPh>
    <rPh sb="54" eb="56">
      <t>リョウキン</t>
    </rPh>
    <rPh sb="57" eb="59">
      <t>ミナオ</t>
    </rPh>
    <rPh sb="60" eb="61">
      <t>トウ</t>
    </rPh>
    <rPh sb="68" eb="70">
      <t>ケイヒ</t>
    </rPh>
    <rPh sb="71" eb="73">
      <t>カイシュウ</t>
    </rPh>
    <rPh sb="73" eb="74">
      <t>リツ</t>
    </rPh>
    <rPh sb="75" eb="76">
      <t>タカ</t>
    </rPh>
    <rPh sb="80" eb="82">
      <t>ヒツヨウ</t>
    </rPh>
    <rPh sb="86" eb="87">
      <t>カンガ</t>
    </rPh>
    <phoneticPr fontId="15"/>
  </si>
  <si>
    <t>　平成８年２月以降順次供用開始し、適正な維持管理を行っている状況であるが、経年劣化等により施設の老朽化が進んでおり、今後は施設の統合等も検討し、経済的、効率的に施設の改修を進める。</t>
    <rPh sb="1" eb="3">
      <t>ヘイセイ</t>
    </rPh>
    <rPh sb="4" eb="5">
      <t>ネン</t>
    </rPh>
    <rPh sb="6" eb="7">
      <t>ツキ</t>
    </rPh>
    <rPh sb="7" eb="9">
      <t>イコウ</t>
    </rPh>
    <rPh sb="9" eb="11">
      <t>ジュンジ</t>
    </rPh>
    <rPh sb="11" eb="13">
      <t>キョウヨウ</t>
    </rPh>
    <rPh sb="13" eb="15">
      <t>カイシ</t>
    </rPh>
    <rPh sb="17" eb="19">
      <t>テキセイ</t>
    </rPh>
    <rPh sb="20" eb="22">
      <t>イジ</t>
    </rPh>
    <rPh sb="22" eb="24">
      <t>カンリ</t>
    </rPh>
    <rPh sb="25" eb="26">
      <t>オコナ</t>
    </rPh>
    <rPh sb="30" eb="32">
      <t>ジョウキョウ</t>
    </rPh>
    <rPh sb="37" eb="39">
      <t>ケイネン</t>
    </rPh>
    <rPh sb="39" eb="41">
      <t>レッカ</t>
    </rPh>
    <rPh sb="41" eb="42">
      <t>トウ</t>
    </rPh>
    <rPh sb="45" eb="47">
      <t>シセツ</t>
    </rPh>
    <rPh sb="48" eb="51">
      <t>ロウキュウカ</t>
    </rPh>
    <rPh sb="52" eb="53">
      <t>スス</t>
    </rPh>
    <rPh sb="58" eb="60">
      <t>コンゴ</t>
    </rPh>
    <rPh sb="61" eb="63">
      <t>シセツ</t>
    </rPh>
    <rPh sb="64" eb="66">
      <t>トウゴウ</t>
    </rPh>
    <rPh sb="66" eb="67">
      <t>トウ</t>
    </rPh>
    <rPh sb="68" eb="70">
      <t>ケントウ</t>
    </rPh>
    <rPh sb="72" eb="75">
      <t>ケイザイテキ</t>
    </rPh>
    <rPh sb="76" eb="79">
      <t>コウリツテキ</t>
    </rPh>
    <rPh sb="80" eb="82">
      <t>シセツ</t>
    </rPh>
    <rPh sb="83" eb="85">
      <t>カイシュウ</t>
    </rPh>
    <rPh sb="86" eb="87">
      <t>スス</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</si>
</sst>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4B-4885-9DFC-78ED3B5880F7}"/>
            </c:ext>
          </c:extLst>
        </c:ser>
        <c:dLbls>
          <c:showLegendKey val="0"/>
          <c:showVal val="0"/>
          <c:showCatName val="0"/>
          <c:showSerName val="0"/>
          <c:showPercent val="0"/>
          <c:showBubbleSize val="0"/>
        </c:dLbls>
        <c:gapWidth val="150"/>
        <c:axId val="195202560"/>
        <c:axId val="18662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C04B-4885-9DFC-78ED3B5880F7}"/>
            </c:ext>
          </c:extLst>
        </c:ser>
        <c:dLbls>
          <c:showLegendKey val="0"/>
          <c:showVal val="0"/>
          <c:showCatName val="0"/>
          <c:showSerName val="0"/>
          <c:showPercent val="0"/>
          <c:showBubbleSize val="0"/>
        </c:dLbls>
        <c:marker val="1"/>
        <c:smooth val="0"/>
        <c:axId val="195202560"/>
        <c:axId val="186624256"/>
      </c:lineChart>
      <c:dateAx>
        <c:axId val="195202560"/>
        <c:scaling>
          <c:orientation val="minMax"/>
        </c:scaling>
        <c:delete val="1"/>
        <c:axPos val="b"/>
        <c:numFmt formatCode="ge" sourceLinked="1"/>
        <c:majorTickMark val="none"/>
        <c:minorTickMark val="none"/>
        <c:tickLblPos val="none"/>
        <c:crossAx val="186624256"/>
        <c:crosses val="autoZero"/>
        <c:auto val="1"/>
        <c:lblOffset val="100"/>
        <c:baseTimeUnit val="years"/>
      </c:dateAx>
      <c:valAx>
        <c:axId val="1866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c:v>
                </c:pt>
                <c:pt idx="1">
                  <c:v>21.74</c:v>
                </c:pt>
                <c:pt idx="2">
                  <c:v>22.83</c:v>
                </c:pt>
                <c:pt idx="3">
                  <c:v>21.74</c:v>
                </c:pt>
                <c:pt idx="4">
                  <c:v>21.74</c:v>
                </c:pt>
              </c:numCache>
            </c:numRef>
          </c:val>
          <c:extLst xmlns:c16r2="http://schemas.microsoft.com/office/drawing/2015/06/chart">
            <c:ext xmlns:c16="http://schemas.microsoft.com/office/drawing/2014/chart" uri="{C3380CC4-5D6E-409C-BE32-E72D297353CC}">
              <c16:uniqueId val="{00000000-8D1E-4312-9658-128E28FFA0A4}"/>
            </c:ext>
          </c:extLst>
        </c:ser>
        <c:dLbls>
          <c:showLegendKey val="0"/>
          <c:showVal val="0"/>
          <c:showCatName val="0"/>
          <c:showSerName val="0"/>
          <c:showPercent val="0"/>
          <c:showBubbleSize val="0"/>
        </c:dLbls>
        <c:gapWidth val="150"/>
        <c:axId val="199773696"/>
        <c:axId val="2003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8D1E-4312-9658-128E28FFA0A4}"/>
            </c:ext>
          </c:extLst>
        </c:ser>
        <c:dLbls>
          <c:showLegendKey val="0"/>
          <c:showVal val="0"/>
          <c:showCatName val="0"/>
          <c:showSerName val="0"/>
          <c:showPercent val="0"/>
          <c:showBubbleSize val="0"/>
        </c:dLbls>
        <c:marker val="1"/>
        <c:smooth val="0"/>
        <c:axId val="199773696"/>
        <c:axId val="200361664"/>
      </c:lineChart>
      <c:dateAx>
        <c:axId val="199773696"/>
        <c:scaling>
          <c:orientation val="minMax"/>
        </c:scaling>
        <c:delete val="1"/>
        <c:axPos val="b"/>
        <c:numFmt formatCode="ge" sourceLinked="1"/>
        <c:majorTickMark val="none"/>
        <c:minorTickMark val="none"/>
        <c:tickLblPos val="none"/>
        <c:crossAx val="200361664"/>
        <c:crosses val="autoZero"/>
        <c:auto val="1"/>
        <c:lblOffset val="100"/>
        <c:baseTimeUnit val="years"/>
      </c:dateAx>
      <c:valAx>
        <c:axId val="2003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60.58</c:v>
                </c:pt>
                <c:pt idx="1">
                  <c:v>55.17</c:v>
                </c:pt>
                <c:pt idx="2">
                  <c:v>55.42</c:v>
                </c:pt>
                <c:pt idx="3">
                  <c:v>55.29</c:v>
                </c:pt>
                <c:pt idx="4">
                  <c:v>54.76</c:v>
                </c:pt>
              </c:numCache>
            </c:numRef>
          </c:val>
          <c:extLst xmlns:c16r2="http://schemas.microsoft.com/office/drawing/2015/06/chart">
            <c:ext xmlns:c16="http://schemas.microsoft.com/office/drawing/2014/chart" uri="{C3380CC4-5D6E-409C-BE32-E72D297353CC}">
              <c16:uniqueId val="{00000000-4332-4AF8-A92E-3DFBABCC4BC9}"/>
            </c:ext>
          </c:extLst>
        </c:ser>
        <c:dLbls>
          <c:showLegendKey val="0"/>
          <c:showVal val="0"/>
          <c:showCatName val="0"/>
          <c:showSerName val="0"/>
          <c:showPercent val="0"/>
          <c:showBubbleSize val="0"/>
        </c:dLbls>
        <c:gapWidth val="150"/>
        <c:axId val="200214016"/>
        <c:axId val="2003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4332-4AF8-A92E-3DFBABCC4BC9}"/>
            </c:ext>
          </c:extLst>
        </c:ser>
        <c:dLbls>
          <c:showLegendKey val="0"/>
          <c:showVal val="0"/>
          <c:showCatName val="0"/>
          <c:showSerName val="0"/>
          <c:showPercent val="0"/>
          <c:showBubbleSize val="0"/>
        </c:dLbls>
        <c:marker val="1"/>
        <c:smooth val="0"/>
        <c:axId val="200214016"/>
        <c:axId val="200363392"/>
      </c:lineChart>
      <c:dateAx>
        <c:axId val="200214016"/>
        <c:scaling>
          <c:orientation val="minMax"/>
        </c:scaling>
        <c:delete val="1"/>
        <c:axPos val="b"/>
        <c:numFmt formatCode="ge" sourceLinked="1"/>
        <c:majorTickMark val="none"/>
        <c:minorTickMark val="none"/>
        <c:tickLblPos val="none"/>
        <c:crossAx val="200363392"/>
        <c:crosses val="autoZero"/>
        <c:auto val="1"/>
        <c:lblOffset val="100"/>
        <c:baseTimeUnit val="years"/>
      </c:dateAx>
      <c:valAx>
        <c:axId val="2003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98.93</c:v>
                </c:pt>
                <c:pt idx="1">
                  <c:v>99.9</c:v>
                </c:pt>
                <c:pt idx="2">
                  <c:v>99.98</c:v>
                </c:pt>
                <c:pt idx="3">
                  <c:v>100.06</c:v>
                </c:pt>
                <c:pt idx="4">
                  <c:v>100.03</c:v>
                </c:pt>
              </c:numCache>
            </c:numRef>
          </c:val>
          <c:extLst xmlns:c16r2="http://schemas.microsoft.com/office/drawing/2015/06/chart">
            <c:ext xmlns:c16="http://schemas.microsoft.com/office/drawing/2014/chart" uri="{C3380CC4-5D6E-409C-BE32-E72D297353CC}">
              <c16:uniqueId val="{00000000-1578-4610-89F9-8430DFEFF62B}"/>
            </c:ext>
          </c:extLst>
        </c:ser>
        <c:dLbls>
          <c:showLegendKey val="0"/>
          <c:showVal val="0"/>
          <c:showCatName val="0"/>
          <c:showSerName val="0"/>
          <c:showPercent val="0"/>
          <c:showBubbleSize val="0"/>
        </c:dLbls>
        <c:gapWidth val="150"/>
        <c:axId val="197425152"/>
        <c:axId val="18662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78-4610-89F9-8430DFEFF62B}"/>
            </c:ext>
          </c:extLst>
        </c:ser>
        <c:dLbls>
          <c:showLegendKey val="0"/>
          <c:showVal val="0"/>
          <c:showCatName val="0"/>
          <c:showSerName val="0"/>
          <c:showPercent val="0"/>
          <c:showBubbleSize val="0"/>
        </c:dLbls>
        <c:marker val="1"/>
        <c:smooth val="0"/>
        <c:axId val="197425152"/>
        <c:axId val="186625984"/>
      </c:lineChart>
      <c:dateAx>
        <c:axId val="197425152"/>
        <c:scaling>
          <c:orientation val="minMax"/>
        </c:scaling>
        <c:delete val="1"/>
        <c:axPos val="b"/>
        <c:numFmt formatCode="ge" sourceLinked="1"/>
        <c:majorTickMark val="none"/>
        <c:minorTickMark val="none"/>
        <c:tickLblPos val="none"/>
        <c:crossAx val="186625984"/>
        <c:crosses val="autoZero"/>
        <c:auto val="1"/>
        <c:lblOffset val="100"/>
        <c:baseTimeUnit val="years"/>
      </c:dateAx>
      <c:valAx>
        <c:axId val="1866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2A-47FB-B399-77FC2CAD3679}"/>
            </c:ext>
          </c:extLst>
        </c:ser>
        <c:dLbls>
          <c:showLegendKey val="0"/>
          <c:showVal val="0"/>
          <c:showCatName val="0"/>
          <c:showSerName val="0"/>
          <c:showPercent val="0"/>
          <c:showBubbleSize val="0"/>
        </c:dLbls>
        <c:gapWidth val="150"/>
        <c:axId val="198422528"/>
        <c:axId val="1866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2A-47FB-B399-77FC2CAD3679}"/>
            </c:ext>
          </c:extLst>
        </c:ser>
        <c:dLbls>
          <c:showLegendKey val="0"/>
          <c:showVal val="0"/>
          <c:showCatName val="0"/>
          <c:showSerName val="0"/>
          <c:showPercent val="0"/>
          <c:showBubbleSize val="0"/>
        </c:dLbls>
        <c:marker val="1"/>
        <c:smooth val="0"/>
        <c:axId val="198422528"/>
        <c:axId val="186627712"/>
      </c:lineChart>
      <c:dateAx>
        <c:axId val="198422528"/>
        <c:scaling>
          <c:orientation val="minMax"/>
        </c:scaling>
        <c:delete val="1"/>
        <c:axPos val="b"/>
        <c:numFmt formatCode="ge" sourceLinked="1"/>
        <c:majorTickMark val="none"/>
        <c:minorTickMark val="none"/>
        <c:tickLblPos val="none"/>
        <c:crossAx val="186627712"/>
        <c:crosses val="autoZero"/>
        <c:auto val="1"/>
        <c:lblOffset val="100"/>
        <c:baseTimeUnit val="years"/>
      </c:dateAx>
      <c:valAx>
        <c:axId val="1866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21-4E1E-8DBB-F8447FB5CB0D}"/>
            </c:ext>
          </c:extLst>
        </c:ser>
        <c:dLbls>
          <c:showLegendKey val="0"/>
          <c:showVal val="0"/>
          <c:showCatName val="0"/>
          <c:showSerName val="0"/>
          <c:showPercent val="0"/>
          <c:showBubbleSize val="0"/>
        </c:dLbls>
        <c:gapWidth val="150"/>
        <c:axId val="198424576"/>
        <c:axId val="186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21-4E1E-8DBB-F8447FB5CB0D}"/>
            </c:ext>
          </c:extLst>
        </c:ser>
        <c:dLbls>
          <c:showLegendKey val="0"/>
          <c:showVal val="0"/>
          <c:showCatName val="0"/>
          <c:showSerName val="0"/>
          <c:showPercent val="0"/>
          <c:showBubbleSize val="0"/>
        </c:dLbls>
        <c:marker val="1"/>
        <c:smooth val="0"/>
        <c:axId val="198424576"/>
        <c:axId val="186629440"/>
      </c:lineChart>
      <c:dateAx>
        <c:axId val="198424576"/>
        <c:scaling>
          <c:orientation val="minMax"/>
        </c:scaling>
        <c:delete val="1"/>
        <c:axPos val="b"/>
        <c:numFmt formatCode="ge" sourceLinked="1"/>
        <c:majorTickMark val="none"/>
        <c:minorTickMark val="none"/>
        <c:tickLblPos val="none"/>
        <c:crossAx val="186629440"/>
        <c:crosses val="autoZero"/>
        <c:auto val="1"/>
        <c:lblOffset val="100"/>
        <c:baseTimeUnit val="years"/>
      </c:dateAx>
      <c:valAx>
        <c:axId val="186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BC-4B12-AC63-0CB1073A2891}"/>
            </c:ext>
          </c:extLst>
        </c:ser>
        <c:dLbls>
          <c:showLegendKey val="0"/>
          <c:showVal val="0"/>
          <c:showCatName val="0"/>
          <c:showSerName val="0"/>
          <c:showPercent val="0"/>
          <c:showBubbleSize val="0"/>
        </c:dLbls>
        <c:gapWidth val="150"/>
        <c:axId val="199968256"/>
        <c:axId val="1999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BC-4B12-AC63-0CB1073A2891}"/>
            </c:ext>
          </c:extLst>
        </c:ser>
        <c:dLbls>
          <c:showLegendKey val="0"/>
          <c:showVal val="0"/>
          <c:showCatName val="0"/>
          <c:showSerName val="0"/>
          <c:showPercent val="0"/>
          <c:showBubbleSize val="0"/>
        </c:dLbls>
        <c:marker val="1"/>
        <c:smooth val="0"/>
        <c:axId val="199968256"/>
        <c:axId val="199918720"/>
      </c:lineChart>
      <c:dateAx>
        <c:axId val="199968256"/>
        <c:scaling>
          <c:orientation val="minMax"/>
        </c:scaling>
        <c:delete val="1"/>
        <c:axPos val="b"/>
        <c:numFmt formatCode="ge" sourceLinked="1"/>
        <c:majorTickMark val="none"/>
        <c:minorTickMark val="none"/>
        <c:tickLblPos val="none"/>
        <c:crossAx val="199918720"/>
        <c:crosses val="autoZero"/>
        <c:auto val="1"/>
        <c:lblOffset val="100"/>
        <c:baseTimeUnit val="years"/>
      </c:dateAx>
      <c:valAx>
        <c:axId val="1999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67-4039-806A-441D6344B77B}"/>
            </c:ext>
          </c:extLst>
        </c:ser>
        <c:dLbls>
          <c:showLegendKey val="0"/>
          <c:showVal val="0"/>
          <c:showCatName val="0"/>
          <c:showSerName val="0"/>
          <c:showPercent val="0"/>
          <c:showBubbleSize val="0"/>
        </c:dLbls>
        <c:gapWidth val="150"/>
        <c:axId val="199651328"/>
        <c:axId val="1999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67-4039-806A-441D6344B77B}"/>
            </c:ext>
          </c:extLst>
        </c:ser>
        <c:dLbls>
          <c:showLegendKey val="0"/>
          <c:showVal val="0"/>
          <c:showCatName val="0"/>
          <c:showSerName val="0"/>
          <c:showPercent val="0"/>
          <c:showBubbleSize val="0"/>
        </c:dLbls>
        <c:marker val="1"/>
        <c:smooth val="0"/>
        <c:axId val="199651328"/>
        <c:axId val="199920448"/>
      </c:lineChart>
      <c:dateAx>
        <c:axId val="199651328"/>
        <c:scaling>
          <c:orientation val="minMax"/>
        </c:scaling>
        <c:delete val="1"/>
        <c:axPos val="b"/>
        <c:numFmt formatCode="ge" sourceLinked="1"/>
        <c:majorTickMark val="none"/>
        <c:minorTickMark val="none"/>
        <c:tickLblPos val="none"/>
        <c:crossAx val="199920448"/>
        <c:crosses val="autoZero"/>
        <c:auto val="1"/>
        <c:lblOffset val="100"/>
        <c:baseTimeUnit val="years"/>
      </c:dateAx>
      <c:valAx>
        <c:axId val="1999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386.07</c:v>
                </c:pt>
                <c:pt idx="4" formatCode="#,##0.00;&quot;△&quot;#,##0.00;&quot;-&quot;">
                  <c:v>349.38</c:v>
                </c:pt>
              </c:numCache>
            </c:numRef>
          </c:val>
          <c:extLst xmlns:c16r2="http://schemas.microsoft.com/office/drawing/2015/06/chart">
            <c:ext xmlns:c16="http://schemas.microsoft.com/office/drawing/2014/chart" uri="{C3380CC4-5D6E-409C-BE32-E72D297353CC}">
              <c16:uniqueId val="{00000000-B9CE-4E18-BED2-236630FBE690}"/>
            </c:ext>
          </c:extLst>
        </c:ser>
        <c:dLbls>
          <c:showLegendKey val="0"/>
          <c:showVal val="0"/>
          <c:showCatName val="0"/>
          <c:showSerName val="0"/>
          <c:showPercent val="0"/>
          <c:showBubbleSize val="0"/>
        </c:dLbls>
        <c:gapWidth val="150"/>
        <c:axId val="199652864"/>
        <c:axId val="1999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B9CE-4E18-BED2-236630FBE690}"/>
            </c:ext>
          </c:extLst>
        </c:ser>
        <c:dLbls>
          <c:showLegendKey val="0"/>
          <c:showVal val="0"/>
          <c:showCatName val="0"/>
          <c:showSerName val="0"/>
          <c:showPercent val="0"/>
          <c:showBubbleSize val="0"/>
        </c:dLbls>
        <c:marker val="1"/>
        <c:smooth val="0"/>
        <c:axId val="199652864"/>
        <c:axId val="199922176"/>
      </c:lineChart>
      <c:dateAx>
        <c:axId val="199652864"/>
        <c:scaling>
          <c:orientation val="minMax"/>
        </c:scaling>
        <c:delete val="1"/>
        <c:axPos val="b"/>
        <c:numFmt formatCode="ge" sourceLinked="1"/>
        <c:majorTickMark val="none"/>
        <c:minorTickMark val="none"/>
        <c:tickLblPos val="none"/>
        <c:crossAx val="199922176"/>
        <c:crosses val="autoZero"/>
        <c:auto val="1"/>
        <c:lblOffset val="100"/>
        <c:baseTimeUnit val="years"/>
      </c:dateAx>
      <c:valAx>
        <c:axId val="1999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29.23</c:v>
                </c:pt>
                <c:pt idx="1">
                  <c:v>28.82</c:v>
                </c:pt>
                <c:pt idx="2">
                  <c:v>32.659999999999997</c:v>
                </c:pt>
                <c:pt idx="3">
                  <c:v>28.33</c:v>
                </c:pt>
                <c:pt idx="4">
                  <c:v>30.6</c:v>
                </c:pt>
              </c:numCache>
            </c:numRef>
          </c:val>
          <c:extLst xmlns:c16r2="http://schemas.microsoft.com/office/drawing/2015/06/chart">
            <c:ext xmlns:c16="http://schemas.microsoft.com/office/drawing/2014/chart" uri="{C3380CC4-5D6E-409C-BE32-E72D297353CC}">
              <c16:uniqueId val="{00000000-37A5-4BD2-A052-DE900B3758B0}"/>
            </c:ext>
          </c:extLst>
        </c:ser>
        <c:dLbls>
          <c:showLegendKey val="0"/>
          <c:showVal val="0"/>
          <c:showCatName val="0"/>
          <c:showSerName val="0"/>
          <c:showPercent val="0"/>
          <c:showBubbleSize val="0"/>
        </c:dLbls>
        <c:gapWidth val="150"/>
        <c:axId val="199654912"/>
        <c:axId val="19992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37A5-4BD2-A052-DE900B3758B0}"/>
            </c:ext>
          </c:extLst>
        </c:ser>
        <c:dLbls>
          <c:showLegendKey val="0"/>
          <c:showVal val="0"/>
          <c:showCatName val="0"/>
          <c:showSerName val="0"/>
          <c:showPercent val="0"/>
          <c:showBubbleSize val="0"/>
        </c:dLbls>
        <c:marker val="1"/>
        <c:smooth val="0"/>
        <c:axId val="199654912"/>
        <c:axId val="199923904"/>
      </c:lineChart>
      <c:dateAx>
        <c:axId val="199654912"/>
        <c:scaling>
          <c:orientation val="minMax"/>
        </c:scaling>
        <c:delete val="1"/>
        <c:axPos val="b"/>
        <c:numFmt formatCode="ge" sourceLinked="1"/>
        <c:majorTickMark val="none"/>
        <c:minorTickMark val="none"/>
        <c:tickLblPos val="none"/>
        <c:crossAx val="199923904"/>
        <c:crosses val="autoZero"/>
        <c:auto val="1"/>
        <c:lblOffset val="100"/>
        <c:baseTimeUnit val="years"/>
      </c:dateAx>
      <c:valAx>
        <c:axId val="1999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652.59</c:v>
                </c:pt>
                <c:pt idx="1">
                  <c:v>748.69</c:v>
                </c:pt>
                <c:pt idx="2">
                  <c:v>651.32000000000005</c:v>
                </c:pt>
                <c:pt idx="3">
                  <c:v>745.72</c:v>
                </c:pt>
                <c:pt idx="4">
                  <c:v>688.26</c:v>
                </c:pt>
              </c:numCache>
            </c:numRef>
          </c:val>
          <c:extLst xmlns:c16r2="http://schemas.microsoft.com/office/drawing/2015/06/chart">
            <c:ext xmlns:c16="http://schemas.microsoft.com/office/drawing/2014/chart" uri="{C3380CC4-5D6E-409C-BE32-E72D297353CC}">
              <c16:uniqueId val="{00000000-4528-4F43-A3D7-5F77B7144070}"/>
            </c:ext>
          </c:extLst>
        </c:ser>
        <c:dLbls>
          <c:showLegendKey val="0"/>
          <c:showVal val="0"/>
          <c:showCatName val="0"/>
          <c:showSerName val="0"/>
          <c:showPercent val="0"/>
          <c:showBubbleSize val="0"/>
        </c:dLbls>
        <c:gapWidth val="150"/>
        <c:axId val="199771648"/>
        <c:axId val="2003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4528-4F43-A3D7-5F77B7144070}"/>
            </c:ext>
          </c:extLst>
        </c:ser>
        <c:dLbls>
          <c:showLegendKey val="0"/>
          <c:showVal val="0"/>
          <c:showCatName val="0"/>
          <c:showSerName val="0"/>
          <c:showPercent val="0"/>
          <c:showBubbleSize val="0"/>
        </c:dLbls>
        <c:marker val="1"/>
        <c:smooth val="0"/>
        <c:axId val="199771648"/>
        <c:axId val="200359936"/>
      </c:lineChart>
      <c:dateAx>
        <c:axId val="199771648"/>
        <c:scaling>
          <c:orientation val="minMax"/>
        </c:scaling>
        <c:delete val="1"/>
        <c:axPos val="b"/>
        <c:numFmt formatCode="ge" sourceLinked="1"/>
        <c:majorTickMark val="none"/>
        <c:minorTickMark val="none"/>
        <c:tickLblPos val="none"/>
        <c:crossAx val="200359936"/>
        <c:crosses val="autoZero"/>
        <c:auto val="1"/>
        <c:lblOffset val="100"/>
        <c:baseTimeUnit val="years"/>
      </c:dateAx>
      <c:valAx>
        <c:axId val="2003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6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せたな町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7971</v>
      </c>
      <c r="AM8" s="50"/>
      <c r="AN8" s="50"/>
      <c r="AO8" s="50"/>
      <c r="AP8" s="50"/>
      <c r="AQ8" s="50"/>
      <c r="AR8" s="50"/>
      <c r="AS8" s="50"/>
      <c r="AT8" s="45">
        <f>データ!T6</f>
        <v>638.67999999999995</v>
      </c>
      <c r="AU8" s="45"/>
      <c r="AV8" s="45"/>
      <c r="AW8" s="45"/>
      <c r="AX8" s="45"/>
      <c r="AY8" s="45"/>
      <c r="AZ8" s="45"/>
      <c r="BA8" s="45"/>
      <c r="BB8" s="45">
        <f>データ!U6</f>
        <v>12.48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1.07</v>
      </c>
      <c r="Q10" s="45"/>
      <c r="R10" s="45"/>
      <c r="S10" s="45"/>
      <c r="T10" s="45"/>
      <c r="U10" s="45"/>
      <c r="V10" s="45"/>
      <c r="W10" s="45">
        <f>データ!Q6</f>
        <v>100</v>
      </c>
      <c r="X10" s="45"/>
      <c r="Y10" s="45"/>
      <c r="Z10" s="45"/>
      <c r="AA10" s="45"/>
      <c r="AB10" s="45"/>
      <c r="AC10" s="45"/>
      <c r="AD10" s="50">
        <f>データ!R6</f>
        <v>3230</v>
      </c>
      <c r="AE10" s="50"/>
      <c r="AF10" s="50"/>
      <c r="AG10" s="50"/>
      <c r="AH10" s="50"/>
      <c r="AI10" s="50"/>
      <c r="AJ10" s="50"/>
      <c r="AK10" s="2"/>
      <c r="AL10" s="50">
        <f>データ!V6</f>
        <v>84</v>
      </c>
      <c r="AM10" s="50"/>
      <c r="AN10" s="50"/>
      <c r="AO10" s="50"/>
      <c r="AP10" s="50"/>
      <c r="AQ10" s="50"/>
      <c r="AR10" s="50"/>
      <c r="AS10" s="50"/>
      <c r="AT10" s="45">
        <f>データ!W6</f>
        <v>0.03</v>
      </c>
      <c r="AU10" s="45"/>
      <c r="AV10" s="45"/>
      <c r="AW10" s="45"/>
      <c r="AX10" s="45"/>
      <c r="AY10" s="45"/>
      <c r="AZ10" s="45"/>
      <c r="BA10" s="45"/>
      <c r="BB10" s="45">
        <f>データ!X6</f>
        <v>2800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Vl0IsbBpV/NYbYSRDZnZrKhBcSHSdSiyXcXlOmjeTzwqTOWLQWrD+ql+rpriDaKs1XrCQrwr1kAUR8NJd80wvw==" saltValue="KZ3wdUPHSSZrFGrBYlFP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13714</v>
      </c>
      <c r="D6" s="33">
        <f t="shared" si="3"/>
        <v>47</v>
      </c>
      <c r="E6" s="33">
        <f t="shared" si="3"/>
        <v>17</v>
      </c>
      <c r="F6" s="33">
        <f t="shared" si="3"/>
        <v>6</v>
      </c>
      <c r="G6" s="33">
        <f t="shared" si="3"/>
        <v>0</v>
      </c>
      <c r="H6" s="33" t="str">
        <f t="shared" si="3"/>
        <v>北海道　せたな町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1.07</v>
      </c>
      <c r="Q6" s="34">
        <f t="shared" si="3"/>
        <v>100</v>
      </c>
      <c r="R6" s="34">
        <f t="shared" si="3"/>
        <v>3230</v>
      </c>
      <c r="S6" s="34">
        <f t="shared" si="3"/>
        <v>7971</v>
      </c>
      <c r="T6" s="34">
        <f t="shared" si="3"/>
        <v>638.67999999999995</v>
      </c>
      <c r="U6" s="34">
        <f t="shared" si="3"/>
        <v>12.48</v>
      </c>
      <c r="V6" s="34">
        <f t="shared" si="3"/>
        <v>84</v>
      </c>
      <c r="W6" s="34">
        <f t="shared" si="3"/>
        <v>0.03</v>
      </c>
      <c r="X6" s="34">
        <f t="shared" si="3"/>
        <v>2800</v>
      </c>
      <c r="Y6" s="35">
        <f>IF(Y7="",NA(),Y7)</f>
        <v>98.93</v>
      </c>
      <c r="Z6" s="35">
        <f t="shared" ref="Z6:AH6" si="4">IF(Z7="",NA(),Z7)</f>
        <v>99.9</v>
      </c>
      <c r="AA6" s="35">
        <f t="shared" si="4"/>
        <v>99.98</v>
      </c>
      <c r="AB6" s="35">
        <f t="shared" si="4"/>
        <v>100.06</v>
      </c>
      <c r="AC6" s="35">
        <f t="shared" si="4"/>
        <v>100.03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386.07</v>
      </c>
      <c r="BJ6" s="35">
        <f t="shared" si="7"/>
        <v>349.38</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29.23</v>
      </c>
      <c r="BR6" s="35">
        <f t="shared" ref="BR6:BZ6" si="8">IF(BR7="",NA(),BR7)</f>
        <v>28.82</v>
      </c>
      <c r="BS6" s="35">
        <f t="shared" si="8"/>
        <v>32.659999999999997</v>
      </c>
      <c r="BT6" s="35">
        <f t="shared" si="8"/>
        <v>28.33</v>
      </c>
      <c r="BU6" s="35">
        <f t="shared" si="8"/>
        <v>30.6</v>
      </c>
      <c r="BV6" s="35">
        <f t="shared" si="8"/>
        <v>43.66</v>
      </c>
      <c r="BW6" s="35">
        <f t="shared" si="8"/>
        <v>43.13</v>
      </c>
      <c r="BX6" s="35">
        <f t="shared" si="8"/>
        <v>46.26</v>
      </c>
      <c r="BY6" s="35">
        <f t="shared" si="8"/>
        <v>45.81</v>
      </c>
      <c r="BZ6" s="35">
        <f t="shared" si="8"/>
        <v>43.43</v>
      </c>
      <c r="CA6" s="34" t="str">
        <f>IF(CA7="","",IF(CA7="-","【-】","【"&amp;SUBSTITUTE(TEXT(CA7,"#,##0.00"),"-","△")&amp;"】"))</f>
        <v>【45.14】</v>
      </c>
      <c r="CB6" s="35">
        <f>IF(CB7="",NA(),CB7)</f>
        <v>652.59</v>
      </c>
      <c r="CC6" s="35">
        <f t="shared" ref="CC6:CK6" si="9">IF(CC7="",NA(),CC7)</f>
        <v>748.69</v>
      </c>
      <c r="CD6" s="35">
        <f t="shared" si="9"/>
        <v>651.32000000000005</v>
      </c>
      <c r="CE6" s="35">
        <f t="shared" si="9"/>
        <v>745.72</v>
      </c>
      <c r="CF6" s="35">
        <f t="shared" si="9"/>
        <v>688.26</v>
      </c>
      <c r="CG6" s="35">
        <f t="shared" si="9"/>
        <v>382.09</v>
      </c>
      <c r="CH6" s="35">
        <f t="shared" si="9"/>
        <v>392.03</v>
      </c>
      <c r="CI6" s="35">
        <f t="shared" si="9"/>
        <v>376.4</v>
      </c>
      <c r="CJ6" s="35">
        <f t="shared" si="9"/>
        <v>383.92</v>
      </c>
      <c r="CK6" s="35">
        <f t="shared" si="9"/>
        <v>400.44</v>
      </c>
      <c r="CL6" s="34" t="str">
        <f>IF(CL7="","",IF(CL7="-","【-】","【"&amp;SUBSTITUTE(TEXT(CL7,"#,##0.00"),"-","△")&amp;"】"))</f>
        <v>【377.19】</v>
      </c>
      <c r="CM6" s="35">
        <f>IF(CM7="",NA(),CM7)</f>
        <v>25</v>
      </c>
      <c r="CN6" s="35">
        <f t="shared" ref="CN6:CV6" si="10">IF(CN7="",NA(),CN7)</f>
        <v>21.74</v>
      </c>
      <c r="CO6" s="35">
        <f t="shared" si="10"/>
        <v>22.83</v>
      </c>
      <c r="CP6" s="35">
        <f t="shared" si="10"/>
        <v>21.74</v>
      </c>
      <c r="CQ6" s="35">
        <f t="shared" si="10"/>
        <v>21.74</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60.58</v>
      </c>
      <c r="CY6" s="35">
        <f t="shared" ref="CY6:DG6" si="11">IF(CY7="",NA(),CY7)</f>
        <v>55.17</v>
      </c>
      <c r="CZ6" s="35">
        <f t="shared" si="11"/>
        <v>55.42</v>
      </c>
      <c r="DA6" s="35">
        <f t="shared" si="11"/>
        <v>55.29</v>
      </c>
      <c r="DB6" s="35">
        <f t="shared" si="11"/>
        <v>54.76</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13714</v>
      </c>
      <c r="D7" s="37">
        <v>47</v>
      </c>
      <c r="E7" s="37">
        <v>17</v>
      </c>
      <c r="F7" s="37">
        <v>6</v>
      </c>
      <c r="G7" s="37">
        <v>0</v>
      </c>
      <c r="H7" s="37" t="s">
        <v>97</v>
      </c>
      <c r="I7" s="37" t="s">
        <v>98</v>
      </c>
      <c r="J7" s="37" t="s">
        <v>99</v>
      </c>
      <c r="K7" s="37" t="s">
        <v>100</v>
      </c>
      <c r="L7" s="37" t="s">
        <v>101</v>
      </c>
      <c r="M7" s="37" t="s">
        <v>102</v>
      </c>
      <c r="N7" s="38" t="s">
        <v>103</v>
      </c>
      <c r="O7" s="38" t="s">
        <v>104</v>
      </c>
      <c r="P7" s="38">
        <v>1.07</v>
      </c>
      <c r="Q7" s="38">
        <v>100</v>
      </c>
      <c r="R7" s="38">
        <v>3230</v>
      </c>
      <c r="S7" s="38">
        <v>7971</v>
      </c>
      <c r="T7" s="38">
        <v>638.67999999999995</v>
      </c>
      <c r="U7" s="38">
        <v>12.48</v>
      </c>
      <c r="V7" s="38">
        <v>84</v>
      </c>
      <c r="W7" s="38">
        <v>0.03</v>
      </c>
      <c r="X7" s="38">
        <v>2800</v>
      </c>
      <c r="Y7" s="38">
        <v>98.93</v>
      </c>
      <c r="Z7" s="38">
        <v>99.9</v>
      </c>
      <c r="AA7" s="38">
        <v>99.98</v>
      </c>
      <c r="AB7" s="38">
        <v>100.06</v>
      </c>
      <c r="AC7" s="38">
        <v>100.03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386.07</v>
      </c>
      <c r="BJ7" s="38">
        <v>349.38</v>
      </c>
      <c r="BK7" s="38">
        <v>830.5</v>
      </c>
      <c r="BL7" s="38">
        <v>1029.24</v>
      </c>
      <c r="BM7" s="38">
        <v>1063.93</v>
      </c>
      <c r="BN7" s="38">
        <v>1060.8599999999999</v>
      </c>
      <c r="BO7" s="38">
        <v>1006.65</v>
      </c>
      <c r="BP7" s="38">
        <v>973.2</v>
      </c>
      <c r="BQ7" s="38">
        <v>29.23</v>
      </c>
      <c r="BR7" s="38">
        <v>28.82</v>
      </c>
      <c r="BS7" s="38">
        <v>32.659999999999997</v>
      </c>
      <c r="BT7" s="38">
        <v>28.33</v>
      </c>
      <c r="BU7" s="38">
        <v>30.6</v>
      </c>
      <c r="BV7" s="38">
        <v>43.66</v>
      </c>
      <c r="BW7" s="38">
        <v>43.13</v>
      </c>
      <c r="BX7" s="38">
        <v>46.26</v>
      </c>
      <c r="BY7" s="38">
        <v>45.81</v>
      </c>
      <c r="BZ7" s="38">
        <v>43.43</v>
      </c>
      <c r="CA7" s="38">
        <v>45.14</v>
      </c>
      <c r="CB7" s="38">
        <v>652.59</v>
      </c>
      <c r="CC7" s="38">
        <v>748.69</v>
      </c>
      <c r="CD7" s="38">
        <v>651.32000000000005</v>
      </c>
      <c r="CE7" s="38">
        <v>745.72</v>
      </c>
      <c r="CF7" s="38">
        <v>688.26</v>
      </c>
      <c r="CG7" s="38">
        <v>382.09</v>
      </c>
      <c r="CH7" s="38">
        <v>392.03</v>
      </c>
      <c r="CI7" s="38">
        <v>376.4</v>
      </c>
      <c r="CJ7" s="38">
        <v>383.92</v>
      </c>
      <c r="CK7" s="38">
        <v>400.44</v>
      </c>
      <c r="CL7" s="38">
        <v>377.19</v>
      </c>
      <c r="CM7" s="38">
        <v>25</v>
      </c>
      <c r="CN7" s="38">
        <v>21.74</v>
      </c>
      <c r="CO7" s="38">
        <v>22.83</v>
      </c>
      <c r="CP7" s="38">
        <v>21.74</v>
      </c>
      <c r="CQ7" s="38">
        <v>21.74</v>
      </c>
      <c r="CR7" s="38">
        <v>39.68</v>
      </c>
      <c r="CS7" s="38">
        <v>35.64</v>
      </c>
      <c r="CT7" s="38">
        <v>33.729999999999997</v>
      </c>
      <c r="CU7" s="38">
        <v>33.21</v>
      </c>
      <c r="CV7" s="38">
        <v>32.229999999999997</v>
      </c>
      <c r="CW7" s="38">
        <v>33.69</v>
      </c>
      <c r="CX7" s="38">
        <v>60.58</v>
      </c>
      <c r="CY7" s="38">
        <v>55.17</v>
      </c>
      <c r="CZ7" s="38">
        <v>55.42</v>
      </c>
      <c r="DA7" s="38">
        <v>55.29</v>
      </c>
      <c r="DB7" s="38">
        <v>54.76</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涼平</cp:lastModifiedBy>
  <cp:lastPrinted>2020-01-16T07:45:54Z</cp:lastPrinted>
  <dcterms:created xsi:type="dcterms:W3CDTF">2019-12-05T05:24:29Z</dcterms:created>
  <dcterms:modified xsi:type="dcterms:W3CDTF">2020-01-17T00:29:29Z</dcterms:modified>
  <cp:category/>
</cp:coreProperties>
</file>