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s001\fs-setana\01 北檜山区\03 財政課\02 財政係\●財政分析／財政状況資料集（ＨＰ公表） 決算、分析\Ｈ22～財政状況資料集（ＨＰ公表） 決算、分析\R2\040909財政状況資料集（２回目）\ＨＰ\"/>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BW34" i="10"/>
  <c r="BW35" i="10" s="1"/>
  <c r="BW36"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<sst xmlns="http://schemas.openxmlformats.org/spreadsheetml/2006/main" count="1102" uniqueCount="615">
  <si>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</si>
  <si>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</si>
  <si>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</si>
  <si>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</si>
  <si>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</si>
  <si>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</si>
  <si>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</si>
  <si>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</si>
  <si>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</si>
  <si>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</si>
  <si>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</si>
  <si>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</si>
  <si>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</si>
  <si>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</si>
  <si>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</si>
  <si>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</si>
  <si>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</si>
  <si>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</si>
  <si>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</si>
  <si>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</si>
  <si>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</si>
  <si>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</si>
  <si>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</si>
  <si>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</si>
  <si>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</si>
  <si>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</si>
  <si>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</si>
  <si>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</si>
  <si>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</si>
  <si>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</si>
  <si>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</si>
  <si>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</si>
  <si>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</si>
  <si>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</si>
  <si>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</si>
  <si>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</si>
  <si>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</si>
  <si>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</si>
  <si>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</si>
  <si>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</si>
  <si>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</si>
  <si>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</si>
  <si>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</si>
  <si>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</si>
  <si>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</si>
  <si>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</si>
  <si>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</si>
  <si>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</si>
  <si>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</si>
  <si>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</si>
  <si>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</si>
  <si>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</si>
  <si>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</si>
  <si>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</si>
  <si>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</si>
  <si>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</si>
  <si>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</si>
  <si>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</si>
  <si>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</si>
  <si>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</si>
  <si>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</si>
  <si>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</si>
  <si>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</si>
  <si>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</si>
  <si>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</si>
  <si>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</si>
  <si>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</si>
  <si>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</si>
  <si>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</si>
  <si>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</si>
  <si>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</si>
  <si>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</si>
  <si>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</si>
  <si>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</si>
  <si>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</si>
  <si>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</si>
  <si>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</si>
  <si>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</si>
  <si>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</si>
  <si>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</si>
  <si>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</si>
  <si>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</si>
  <si>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</si>
  <si>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</si>
  <si>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</si>
  <si>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</si>
  <si>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</si>
  <si>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</si>
  <si>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</si>
  <si>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</si>
  <si>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</si>
  <si>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</si>
  <si>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</si>
  <si>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</si>
  <si>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</si>
  <si>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</si>
  <si>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</si>
  <si>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</si>
  <si>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せたな町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</si>
  <si>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</si>
  <si>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</si>
  <si>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</si>
  <si>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</si>
  <si>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</si>
  <si>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</si>
  <si>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</si>
  <si>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</si>
  <si>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</si>
  <si>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</si>
  <si>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</si>
  <si>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</si>
  <si>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</si>
  <si>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</si>
  <si>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</si>
  <si>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</si>
  <si>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</si>
  <si>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</si>
  <si>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</si>
  <si>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</si>
  <si>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</si>
  <si>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</si>
  <si>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</si>
  <si>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</si>
  <si>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</si>
  <si>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</si>
  <si>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</si>
  <si>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</si>
  <si>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</si>
  <si>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</si>
  <si>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</si>
  <si>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</si>
  <si>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</si>
  <si>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</si>
  <si>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</si>
  <si>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</si>
  <si>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</si>
  <si>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</si>
  <si>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</si>
  <si>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</si>
  <si>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</si>
  <si>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</si>
  <si>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</si>
  <si>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</si>
  <si>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</si>
  <si>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</si>
  <si>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</si>
  <si>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</si>
  <si>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</si>
  <si>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</si>
  <si>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</si>
  <si>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</si>
  <si>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</si>
  <si>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</si>
  <si>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</si>
  <si>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</si>
  <si>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</si>
  <si>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</si>
  <si>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</si>
  <si>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</si>
  <si>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</si>
  <si>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</si>
  <si>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</si>
  <si>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</si>
  <si>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</si>
  <si>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</si>
  <si>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</si>
  <si>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</si>
  <si>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</si>
  <si>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</si>
  <si>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</si>
  <si>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</si>
  <si>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</si>
  <si>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</si>
  <si>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</si>
  <si>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</si>
  <si>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</si>
  <si>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</si>
  <si>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</si>
  <si>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</si>
  <si>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</si>
  <si>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</si>
  <si>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</si>
  <si>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</si>
  <si>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</si>
  <si>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</si>
  <si>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</si>
  <si>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</si>
  <si>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</si>
  <si>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</si>
  <si>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</si>
  <si>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</si>
  <si>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</si>
  <si>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</si>
  <si>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</si>
  <si>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</si>
  <si>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</si>
  <si>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</si>
  <si>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</si>
  <si>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</si>
  <si>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</si>
  <si>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</si>
  <si>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</si>
  <si>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</si>
  <si>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</si>
  <si>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</si>
  <si>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</si>
  <si>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</si>
  <si>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</si>
  <si>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</si>
  <si>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</si>
  <si>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</si>
  <si>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</si>
  <si>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</si>
  <si>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</si>
  <si>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</si>
  <si>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</si>
  <si>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北海道せたな町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</si>
  <si>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</si>
  <si>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</si>
  <si>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</si>
  <si>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</si>
  <si>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</si>
  <si>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</si>
  <si>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</si>
  <si>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</si>
  <si>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</si>
  <si>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</si>
  <si>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</si>
  <si>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</si>
  <si>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</si>
  <si>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</si>
  <si>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</si>
  <si>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</si>
  <si>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</si>
  <si>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</si>
  <si>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</si>
  <si>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</si>
  <si>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</si>
  <si>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</si>
  <si>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</si>
  <si>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</si>
  <si>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</si>
  <si>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</si>
  <si>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</si>
  <si>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</si>
  <si>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</si>
  <si>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</si>
  <si>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</si>
  <si>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</si>
  <si>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</si>
  <si>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</si>
  <si>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</si>
  <si>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</si>
  <si>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</si>
  <si>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</si>
  <si>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</si>
  <si>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</si>
  <si>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</si>
  <si>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</si>
  <si>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</si>
  <si>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</si>
  <si>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</si>
  <si>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</si>
  <si>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</si>
  <si>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</si>
  <si>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</si>
  <si>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</si>
  <si>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</si>
  <si>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</si>
  <si>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</si>
  <si>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</si>
  <si>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</si>
  <si>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</si>
  <si>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</si>
  <si>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</si>
  <si>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</si>
  <si>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</si>
  <si>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</si>
  <si>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</si>
  <si>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</si>
  <si>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</si>
  <si>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</si>
  <si>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</si>
  <si>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</si>
  <si>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</si>
  <si>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</si>
  <si>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</si>
  <si>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</si>
  <si>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</si>
  <si>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</si>
  <si>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</si>
  <si>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</si>
  <si>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</si>
  <si>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</si>
  <si>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</si>
  <si>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</si>
  <si>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</si>
  <si>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</si>
  <si>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</si>
  <si>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</si>
  <si>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</si>
  <si>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</si>
  <si>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</si>
  <si>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</si>
  <si>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</si>
  <si>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</si>
  <si>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</si>
  <si>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</si>
  <si>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</si>
  <si>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</si>
  <si>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</si>
  <si>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</si>
  <si>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</si>
  <si>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</si>
  <si>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</si>
  <si>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</si>
  <si>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</si>
  <si>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</si>
  <si>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</si>
  <si>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</si>
  <si>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</si>
  <si>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</si>
  <si>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</si>
  <si>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</si>
  <si>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</si>
  <si>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</si>
  <si>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</si>
  <si>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</si>
  <si>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</si>
  <si>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</si>
  <si>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</si>
  <si>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</si>
  <si>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</si>
  <si>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</si>
  <si>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</si>
  <si>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</si>
  <si>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</si>
  <si>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</si>
  <si>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</si>
  <si>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</si>
  <si>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</si>
  <si>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</si>
  <si>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</si>
  <si>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</si>
  <si>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</si>
  <si>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</si>
  <si>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</si>
  <si>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</si>
  <si>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</si>
  <si>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</si>
  <si>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</si>
  <si>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</si>
  <si>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</si>
  <si>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</si>
  <si>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</si>
  <si>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</si>
  <si>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</si>
  <si>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</si>
  <si>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</si>
  <si>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</si>
  <si>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</si>
  <si>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</si>
  <si>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</si>
  <si>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</si>
  <si>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</si>
  <si>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</si>
  <si>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</si>
  <si>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</si>
  <si>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</si>
  <si>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</si>
  <si>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北海道せたな町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</si>
  <si>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</si>
  <si>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</si>
  <si>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</si>
  <si>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</si>
  <si>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</si>
  <si>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</si>
  <si>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</si>
  <si>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</si>
  <si>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</si>
  <si>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</si>
  <si>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</si>
  <si>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</si>
  <si>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</si>
  <si>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</si>
  <si>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</si>
  <si>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</si>
  <si>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</si>
  <si>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</si>
  <si>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</si>
  <si>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</si>
  <si>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営農用水道等事業特別会計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</si>
  <si>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</si>
  <si>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</si>
  <si>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</si>
  <si>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</si>
  <si>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</si>
  <si>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</si>
  <si>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</si>
  <si>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</si>
  <si>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</si>
  <si>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</si>
  <si>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</si>
  <si>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</si>
  <si>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</si>
  <si>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</si>
  <si>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</si>
  <si>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</si>
  <si>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</si>
  <si>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</si>
  <si>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</si>
  <si>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</si>
  <si>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</si>
  <si>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</si>
  <si>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</si>
  <si>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漁業集落排水事業特別会計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</si>
  <si>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</si>
  <si>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</si>
  <si>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</si>
  <si>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</si>
  <si>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</si>
  <si>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</si>
  <si>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</si>
  <si>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</si>
  <si>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</si>
  <si>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</si>
  <si>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</si>
  <si>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</si>
  <si>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</si>
  <si>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</si>
  <si>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</si>
  <si>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</si>
  <si>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</si>
  <si>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</si>
  <si>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</si>
  <si>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</si>
  <si>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</si>
  <si>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</si>
  <si>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</si>
  <si>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</si>
  <si>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</si>
  <si>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</si>
  <si>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</si>
  <si>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</si>
  <si>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</si>
  <si>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</si>
  <si>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</si>
  <si>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</si>
  <si>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</si>
  <si>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</si>
  <si>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</si>
  <si>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</si>
  <si>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</si>
  <si>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</si>
  <si>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</si>
  <si>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</si>
  <si>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</si>
  <si>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</si>
  <si>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</si>
  <si>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</si>
  <si>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</si>
  <si>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</si>
  <si>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</si>
  <si>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</si>
  <si>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</si>
  <si>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</si>
  <si>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</si>
  <si>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</si>
  <si>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</si>
  <si>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</si>
  <si>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</si>
  <si>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</si>
  <si>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</si>
  <si>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</si>
  <si>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</si>
  <si>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</si>
  <si>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</si>
  <si>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</si>
  <si>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</si>
  <si>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</si>
  <si>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</si>
  <si>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</si>
  <si>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</si>
  <si>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</si>
  <si>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</si>
  <si>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</si>
  <si>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</si>
  <si>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</si>
  <si>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</si>
  <si>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</si>
  <si>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</si>
  <si>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</si>
  <si>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</si>
  <si>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</si>
  <si>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</si>
  <si>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</si>
  <si>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</si>
  <si>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</si>
  <si>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</si>
  <si>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</si>
  <si>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</si>
  <si>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</si>
  <si>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</si>
  <si>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</si>
  <si>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</si>
  <si>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</si>
  <si>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</si>
  <si>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</si>
  <si>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</si>
  <si>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</si>
  <si>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</si>
  <si>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</si>
  <si>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</si>
  <si>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</si>
  <si>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</si>
  <si>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</si>
  <si>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</si>
  <si>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</si>
  <si>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</si>
  <si>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</si>
  <si>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</si>
  <si>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</si>
  <si>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</si>
  <si>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</si>
  <si>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</si>
  <si>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</si>
  <si>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</si>
  <si>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</si>
  <si>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</si>
  <si>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</si>
  <si>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</si>
  <si>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</si>
  <si>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</si>
  <si>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</si>
  <si>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</si>
  <si>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</si>
  <si>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</si>
  <si>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</si>
  <si>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</si>
  <si>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</si>
  <si>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</si>
  <si>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</si>
  <si>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</si>
  <si>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</si>
  <si>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</si>
  <si>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</si>
  <si>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</si>
  <si>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</si>
  <si>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</si>
  <si>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</si>
  <si>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</si>
  <si>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</si>
  <si>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</si>
  <si>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</si>
  <si>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</si>
  <si>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</si>
  <si>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</si>
  <si>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</si>
  <si>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</si>
  <si>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</si>
  <si>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</si>
  <si>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</si>
  <si>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</si>
  <si>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</si>
  <si>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</si>
  <si>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</si>
  <si>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</si>
  <si>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</si>
  <si>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</si>
  <si>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</si>
  <si>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</si>
  <si>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</si>
  <si>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</si>
  <si>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2.29</t>
  </si>
  <si>
    <t>▲ 0.98</t>
  </si>
  <si>
    <t>▲ 11.26</t>
  </si>
  <si>
    <t>▲ 1.30</t>
  </si>
  <si>
    <t>病院事業会計</t>
  </si>
  <si>
    <t>一般会計</t>
  </si>
  <si>
    <t>簡易水道事業特別会計</t>
  </si>
  <si>
    <t>風力発電事業特別会計</t>
  </si>
  <si>
    <t>国民健康保険事業特別会計</t>
  </si>
  <si>
    <t>公共下水道事業特別会計</t>
  </si>
  <si>
    <t>営農用水道等事業特別会計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</si>
  <si>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</si>
  <si>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</si>
  <si>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</si>
  <si>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</si>
  <si>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</si>
  <si>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</si>
  <si>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</si>
  <si>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</si>
  <si>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</si>
  <si>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</si>
  <si>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北檜山観光振興公社</t>
    <rPh sb="0" eb="3">
      <t>キタヒヤマ</t>
    </rPh>
    <rPh sb="3" eb="5">
      <t>カンコウ</t>
    </rPh>
    <rPh sb="5" eb="7">
      <t>シンコウ</t>
    </rPh>
    <rPh sb="7" eb="9">
      <t>コウシャ</t>
    </rPh>
    <phoneticPr fontId="2"/>
  </si>
  <si>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</si>
  <si>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</si>
  <si>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産業振興基金</t>
    <rPh sb="0" eb="2">
      <t>サンギョウ</t>
    </rPh>
    <rPh sb="2" eb="4">
      <t>シンコウ</t>
    </rPh>
    <rPh sb="4" eb="6">
      <t>キキン</t>
    </rPh>
    <phoneticPr fontId="2"/>
  </si>
  <si>
    <t>生活交通確保対策基金</t>
    <rPh sb="0" eb="2">
      <t>セイカツ</t>
    </rPh>
    <rPh sb="2" eb="4">
      <t>コウツウ</t>
    </rPh>
    <rPh sb="4" eb="6">
      <t>カクホ</t>
    </rPh>
    <rPh sb="6" eb="8">
      <t>タイサク</t>
    </rPh>
    <rPh sb="8" eb="10">
      <t>キキン</t>
    </rPh>
    <phoneticPr fontId="5"/>
  </si>
  <si>
    <t>社会福祉基金</t>
    <rPh sb="0" eb="2">
      <t>シャカイ</t>
    </rPh>
    <rPh sb="2" eb="4">
      <t>フクシ</t>
    </rPh>
    <rPh sb="4" eb="6">
      <t>キキン</t>
    </rPh>
    <phoneticPr fontId="5"/>
  </si>
  <si>
    <t>北部桧山衛生センター組合</t>
    <rPh sb="0" eb="2">
      <t>ホクブ</t>
    </rPh>
    <rPh sb="2" eb="4">
      <t>ヒヤマ</t>
    </rPh>
    <rPh sb="4" eb="6">
      <t>エイセイ</t>
    </rPh>
    <rPh sb="10" eb="12">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</si>
  <si>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</si>
  <si>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4">
      <t>タイノウセイリキコウ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</si>
  <si>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</si>
  <si>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</si>
  <si>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</si>
  <si>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</si>
  <si>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</si>
  <si>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</si>
  <si>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</si>
  <si>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</si>
  <si>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</si>
  <si>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</si>
  <si>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公営企業債の元利償還が進み、公営企業債等繰入見込み額が減少傾向であり、将来負担比率がH28年度以降、比率なしとなっている。　　　　　　　　　　　　　　　　　　　　　　　　　　　　　　　　　　　　　　　　　　　　　　　　　　　　　　　　　　　　　　また、有形固定資産減価償却率は類似団体と比べて若干高い水準にあり、主な要因としては40～50年代に整備された橋りょうに係る減価償却率が高いことなどが要因である。今後は、適正な資産管理を行う上で、長寿命化を図りながら、老朽化対策や施設の統廃合を進めていく必要がある。</t>
    <phoneticPr fontId="2"/>
  </si>
  <si>
    <t>　地方債元利償還金は着実に減少しているが、算入公債費も同じく減少傾向であり、合併算定替の縮減率による普通交付税の減少も加わり実質公債費比率は微増に推移している。また、将来負担比率に関してはH27の8.3以降、比率なしの状態で推移している要因については、交付税算入率の高い地方債を選択していること、将来負担の控除財源となる基金残高を維持していることにより比率は発生していないが年々微増傾向に推移している。
　このことから、今後の基金の活用の仕方によっては将来負担比率が発生することも考えられるため、計画的な地方債の発行及び基金の活用により比率の悪化を抑えるよう努める。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</si>
</sst>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86E3-4F78-A9AC-145B8E2D7A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148733</c:v>
                </c:pt>
                <c:pt idx="1">
                  <c:v>327266</c:v>
                </c:pt>
                <c:pt idx="2">
                  <c:v>261424</c:v>
                </c:pt>
                <c:pt idx="3">
                  <c:v>175941</c:v>
                </c:pt>
                <c:pt idx="4">
                  <c:v>203788</c:v>
                </c:pt>
              </c:numCache>
            </c:numRef>
          </c:val>
          <c:smooth val="0"/>
          <c:extLst>
            <c:ext xmlns:c16="http://schemas.microsoft.com/office/drawing/2014/chart" uri="{C3380CC4-5D6E-409C-BE32-E72D297353CC}">
              <c16:uniqueId val="{00000001-86E3-4F78-A9AC-145B8E2D7A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6.41</c:v>
                </c:pt>
                <c:pt idx="1">
                  <c:v>4.3899999999999997</c:v>
                </c:pt>
                <c:pt idx="2">
                  <c:v>3.53</c:v>
                </c:pt>
                <c:pt idx="3">
                  <c:v>4.08</c:v>
                </c:pt>
                <c:pt idx="4">
                  <c:v>4.8600000000000003</c:v>
                </c:pt>
              </c:numCache>
            </c:numRef>
          </c:val>
          <c:extLst>
            <c:ext xmlns:c16="http://schemas.microsoft.com/office/drawing/2014/chart" uri="{C3380CC4-5D6E-409C-BE32-E72D297353CC}">
              <c16:uniqueId val="{00000000-075F-4F3F-97CC-81417D57CC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27.22</c:v>
                </c:pt>
                <c:pt idx="1">
                  <c:v>32.75</c:v>
                </c:pt>
                <c:pt idx="2">
                  <c:v>36.380000000000003</c:v>
                </c:pt>
                <c:pt idx="3">
                  <c:v>27.62</c:v>
                </c:pt>
                <c:pt idx="4">
                  <c:v>27</c:v>
                </c:pt>
              </c:numCache>
            </c:numRef>
          </c:val>
          <c:extLst>
            <c:ext xmlns:c16="http://schemas.microsoft.com/office/drawing/2014/chart" uri="{C3380CC4-5D6E-409C-BE32-E72D297353CC}">
              <c16:uniqueId val="{00000001-075F-4F3F-97CC-81417D57CC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1.38</c:v>
                </c:pt>
                <c:pt idx="1">
                  <c:v>-2.29</c:v>
                </c:pt>
                <c:pt idx="2">
                  <c:v>-0.98</c:v>
                </c:pt>
                <c:pt idx="3">
                  <c:v>-11.26</c:v>
                </c:pt>
                <c:pt idx="4">
                  <c:v>-1.3</c:v>
                </c:pt>
              </c:numCache>
            </c:numRef>
          </c:val>
          <c:smooth val="0"/>
          <c:extLst>
            <c:ext xmlns:c16="http://schemas.microsoft.com/office/drawing/2014/chart" uri="{C3380CC4-5D6E-409C-BE32-E72D297353CC}">
              <c16:uniqueId val="{00000002-075F-4F3F-97CC-81417D57CC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0.72</c:v>
                </c:pt>
                <c:pt idx="4">
                  <c:v>#N/A</c:v>
                </c:pt>
                <c:pt idx="5">
                  <c:v>0.62</c:v>
                </c:pt>
                <c:pt idx="6">
                  <c:v>#N/A</c:v>
                </c:pt>
                <c:pt idx="7">
                  <c:v>0.06</c:v>
                </c:pt>
                <c:pt idx="8">
                  <c:v>#N/A</c:v>
                </c:pt>
                <c:pt idx="9">
                  <c:v>0</c:v>
                </c:pt>
              </c:numCache>
            </c:numRef>
          </c:val>
          <c:extLst>
            <c:ext xmlns:c16="http://schemas.microsoft.com/office/drawing/2014/chart" uri="{C3380CC4-5D6E-409C-BE32-E72D297353CC}">
              <c16:uniqueId val="{00000000-55D6-4E61-A7FA-BD35FC1FBC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D6-4E61-A7FA-BD35FC1FBCF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D6-4E61-A7FA-BD35FC1FBCF6}"/>
            </c:ext>
          </c:extLst>
        </c:ser>
        <c:ser>
          <c:idx val="3"/>
          <c:order val="3"/>
          <c:tx>
            <c:strRef>
              <c:f>データシート!$A$30</c:f>
              <c:strCache>
                <c:ptCount val="1"/>
                <c:pt idx="0">
                  <c:v>営農用水道等事業特別会計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55D6-4E61-A7FA-BD35FC1FBCF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0.08</c:v>
                </c:pt>
                <c:pt idx="6">
                  <c:v>#N/A</c:v>
                </c:pt>
                <c:pt idx="7">
                  <c:v>0.02</c:v>
                </c:pt>
                <c:pt idx="8">
                  <c:v>#N/A</c:v>
                </c:pt>
                <c:pt idx="9">
                  <c:v>0.02</c:v>
                </c:pt>
              </c:numCache>
            </c:numRef>
          </c:val>
          <c:extLst>
            <c:ext xmlns:c16="http://schemas.microsoft.com/office/drawing/2014/chart" uri="{C3380CC4-5D6E-409C-BE32-E72D297353CC}">
              <c16:uniqueId val="{00000004-55D6-4E61-A7FA-BD35FC1FBCF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0.43</c:v>
                </c:pt>
                <c:pt idx="2">
                  <c:v>#N/A</c:v>
                </c:pt>
                <c:pt idx="3">
                  <c:v>0.83</c:v>
                </c:pt>
                <c:pt idx="4">
                  <c:v>#N/A</c:v>
                </c:pt>
                <c:pt idx="5">
                  <c:v>0.14000000000000001</c:v>
                </c:pt>
                <c:pt idx="6">
                  <c:v>#N/A</c:v>
                </c:pt>
                <c:pt idx="7">
                  <c:v>0.03</c:v>
                </c:pt>
                <c:pt idx="8">
                  <c:v>#N/A</c:v>
                </c:pt>
                <c:pt idx="9">
                  <c:v>0.02</c:v>
                </c:pt>
              </c:numCache>
            </c:numRef>
          </c:val>
          <c:extLst>
            <c:ext xmlns:c16="http://schemas.microsoft.com/office/drawing/2014/chart" uri="{C3380CC4-5D6E-409C-BE32-E72D297353CC}">
              <c16:uniqueId val="{00000005-55D6-4E61-A7FA-BD35FC1FBCF6}"/>
            </c:ext>
          </c:extLst>
        </c:ser>
        <c:ser>
          <c:idx val="6"/>
          <c:order val="6"/>
          <c:tx>
            <c:strRef>
              <c:f>データシート!$A$33</c:f>
              <c:strCache>
                <c:ptCount val="1"/>
                <c:pt idx="0">
                  <c:v>風力発電事業特別会計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0.17</c:v>
                </c:pt>
                <c:pt idx="2">
                  <c:v>#N/A</c:v>
                </c:pt>
                <c:pt idx="3">
                  <c:v>0.04</c:v>
                </c:pt>
                <c:pt idx="4">
                  <c:v>#N/A</c:v>
                </c:pt>
                <c:pt idx="5">
                  <c:v>0.04</c:v>
                </c:pt>
                <c:pt idx="6">
                  <c:v>#N/A</c:v>
                </c:pt>
                <c:pt idx="7">
                  <c:v>0.03</c:v>
                </c:pt>
                <c:pt idx="8">
                  <c:v>#N/A</c:v>
                </c:pt>
                <c:pt idx="9">
                  <c:v>0.05</c:v>
                </c:pt>
              </c:numCache>
            </c:numRef>
          </c:val>
          <c:extLst>
            <c:ext xmlns:c16="http://schemas.microsoft.com/office/drawing/2014/chart" uri="{C3380CC4-5D6E-409C-BE32-E72D297353CC}">
              <c16:uniqueId val="{00000006-55D6-4E61-A7FA-BD35FC1FBCF6}"/>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0.16</c:v>
                </c:pt>
                <c:pt idx="2">
                  <c:v>#N/A</c:v>
                </c:pt>
                <c:pt idx="3">
                  <c:v>0.23</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7-55D6-4E61-A7FA-BD35FC1FBC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6.38</c:v>
                </c:pt>
                <c:pt idx="2">
                  <c:v>#N/A</c:v>
                </c:pt>
                <c:pt idx="3">
                  <c:v>4.37</c:v>
                </c:pt>
                <c:pt idx="4">
                  <c:v>#N/A</c:v>
                </c:pt>
                <c:pt idx="5">
                  <c:v>3.52</c:v>
                </c:pt>
                <c:pt idx="6">
                  <c:v>#N/A</c:v>
                </c:pt>
                <c:pt idx="7">
                  <c:v>4.07</c:v>
                </c:pt>
                <c:pt idx="8">
                  <c:v>#N/A</c:v>
                </c:pt>
                <c:pt idx="9">
                  <c:v>4.84</c:v>
                </c:pt>
              </c:numCache>
            </c:numRef>
          </c:val>
          <c:extLst>
            <c:ext xmlns:c16="http://schemas.microsoft.com/office/drawing/2014/chart" uri="{C3380CC4-5D6E-409C-BE32-E72D297353CC}">
              <c16:uniqueId val="{00000008-55D6-4E61-A7FA-BD35FC1FBCF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10.62</c:v>
                </c:pt>
                <c:pt idx="2">
                  <c:v>#N/A</c:v>
                </c:pt>
                <c:pt idx="3">
                  <c:v>12.02</c:v>
                </c:pt>
                <c:pt idx="4">
                  <c:v>#N/A</c:v>
                </c:pt>
                <c:pt idx="5">
                  <c:v>13.74</c:v>
                </c:pt>
                <c:pt idx="6">
                  <c:v>#N/A</c:v>
                </c:pt>
                <c:pt idx="7">
                  <c:v>15.46</c:v>
                </c:pt>
                <c:pt idx="8">
                  <c:v>#N/A</c:v>
                </c:pt>
                <c:pt idx="9">
                  <c:v>16.760000000000002</c:v>
                </c:pt>
              </c:numCache>
            </c:numRef>
          </c:val>
          <c:extLst>
            <c:ext xmlns:c16="http://schemas.microsoft.com/office/drawing/2014/chart" uri="{C3380CC4-5D6E-409C-BE32-E72D297353CC}">
              <c16:uniqueId val="{00000009-55D6-4E61-A7FA-BD35FC1FBC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1286</c:v>
                </c:pt>
                <c:pt idx="5">
                  <c:v>1257</c:v>
                </c:pt>
                <c:pt idx="8">
                  <c:v>1176</c:v>
                </c:pt>
                <c:pt idx="11">
                  <c:v>1093</c:v>
                </c:pt>
                <c:pt idx="14">
                  <c:v>1090</c:v>
                </c:pt>
              </c:numCache>
            </c:numRef>
          </c:val>
          <c:extLst>
            <c:ext xmlns:c16="http://schemas.microsoft.com/office/drawing/2014/chart" uri="{C3380CC4-5D6E-409C-BE32-E72D297353CC}">
              <c16:uniqueId val="{00000000-ED18-46C8-B653-F8A72F48B2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18-46C8-B653-F8A72F48B2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9</c:v>
                </c:pt>
                <c:pt idx="6">
                  <c:v>9</c:v>
                </c:pt>
                <c:pt idx="9">
                  <c:v>3</c:v>
                </c:pt>
                <c:pt idx="12">
                  <c:v>5</c:v>
                </c:pt>
              </c:numCache>
            </c:numRef>
          </c:val>
          <c:extLst>
            <c:ext xmlns:c16="http://schemas.microsoft.com/office/drawing/2014/chart" uri="{C3380CC4-5D6E-409C-BE32-E72D297353CC}">
              <c16:uniqueId val="{00000002-ED18-46C8-B653-F8A72F48B2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c:v>
                </c:pt>
                <c:pt idx="3">
                  <c:v>21</c:v>
                </c:pt>
                <c:pt idx="6">
                  <c:v>11</c:v>
                </c:pt>
                <c:pt idx="9">
                  <c:v>2</c:v>
                </c:pt>
                <c:pt idx="12">
                  <c:v>2</c:v>
                </c:pt>
              </c:numCache>
            </c:numRef>
          </c:val>
          <c:extLst>
            <c:ext xmlns:c16="http://schemas.microsoft.com/office/drawing/2014/chart" uri="{C3380CC4-5D6E-409C-BE32-E72D297353CC}">
              <c16:uniqueId val="{00000003-ED18-46C8-B653-F8A72F48B2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255</c:v>
                </c:pt>
                <c:pt idx="3">
                  <c:v>281</c:v>
                </c:pt>
                <c:pt idx="6">
                  <c:v>273</c:v>
                </c:pt>
                <c:pt idx="9">
                  <c:v>276</c:v>
                </c:pt>
                <c:pt idx="12">
                  <c:v>264</c:v>
                </c:pt>
              </c:numCache>
            </c:numRef>
          </c:val>
          <c:extLst>
            <c:ext xmlns:c16="http://schemas.microsoft.com/office/drawing/2014/chart" uri="{C3380CC4-5D6E-409C-BE32-E72D297353CC}">
              <c16:uniqueId val="{00000004-ED18-46C8-B653-F8A72F48B2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18-46C8-B653-F8A72F48B2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18-46C8-B653-F8A72F48B2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1369</c:v>
                </c:pt>
                <c:pt idx="3">
                  <c:v>1335</c:v>
                </c:pt>
                <c:pt idx="6">
                  <c:v>1308</c:v>
                </c:pt>
                <c:pt idx="9">
                  <c:v>1238</c:v>
                </c:pt>
                <c:pt idx="12">
                  <c:v>1197</c:v>
                </c:pt>
              </c:numCache>
            </c:numRef>
          </c:val>
          <c:extLst>
            <c:ext xmlns:c16="http://schemas.microsoft.com/office/drawing/2014/chart" uri="{C3380CC4-5D6E-409C-BE32-E72D297353CC}">
              <c16:uniqueId val="{00000007-ED18-46C8-B653-F8A72F48B2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375</c:v>
                </c:pt>
                <c:pt idx="2">
                  <c:v>#N/A</c:v>
                </c:pt>
                <c:pt idx="3">
                  <c:v>#N/A</c:v>
                </c:pt>
                <c:pt idx="4">
                  <c:v>389</c:v>
                </c:pt>
                <c:pt idx="5">
                  <c:v>#N/A</c:v>
                </c:pt>
                <c:pt idx="6">
                  <c:v>#N/A</c:v>
                </c:pt>
                <c:pt idx="7">
                  <c:v>425</c:v>
                </c:pt>
                <c:pt idx="8">
                  <c:v>#N/A</c:v>
                </c:pt>
                <c:pt idx="9">
                  <c:v>#N/A</c:v>
                </c:pt>
                <c:pt idx="10">
                  <c:v>426</c:v>
                </c:pt>
                <c:pt idx="11">
                  <c:v>#N/A</c:v>
                </c:pt>
                <c:pt idx="12">
                  <c:v>#N/A</c:v>
                </c:pt>
                <c:pt idx="13">
                  <c:v>378</c:v>
                </c:pt>
                <c:pt idx="14">
                  <c:v>#N/A</c:v>
                </c:pt>
              </c:numCache>
            </c:numRef>
          </c:val>
          <c:smooth val="0"/>
          <c:extLst>
            <c:ext xmlns:c16="http://schemas.microsoft.com/office/drawing/2014/chart" uri="{C3380CC4-5D6E-409C-BE32-E72D297353CC}">
              <c16:uniqueId val="{00000008-ED18-46C8-B653-F8A72F48B2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9296</c:v>
                </c:pt>
                <c:pt idx="5">
                  <c:v>9507</c:v>
                </c:pt>
                <c:pt idx="8">
                  <c:v>9548</c:v>
                </c:pt>
                <c:pt idx="11">
                  <c:v>9253</c:v>
                </c:pt>
                <c:pt idx="14">
                  <c:v>9112</c:v>
                </c:pt>
              </c:numCache>
            </c:numRef>
          </c:val>
          <c:extLst>
            <c:ext xmlns:c16="http://schemas.microsoft.com/office/drawing/2014/chart" uri="{C3380CC4-5D6E-409C-BE32-E72D297353CC}">
              <c16:uniqueId val="{00000000-136C-41DE-B771-A59E13A17F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717</c:v>
                </c:pt>
                <c:pt idx="5">
                  <c:v>622</c:v>
                </c:pt>
                <c:pt idx="8">
                  <c:v>532</c:v>
                </c:pt>
                <c:pt idx="11">
                  <c:v>442</c:v>
                </c:pt>
                <c:pt idx="14">
                  <c:v>369</c:v>
                </c:pt>
              </c:numCache>
            </c:numRef>
          </c:val>
          <c:extLst>
            <c:ext xmlns:c16="http://schemas.microsoft.com/office/drawing/2014/chart" uri="{C3380CC4-5D6E-409C-BE32-E72D297353CC}">
              <c16:uniqueId val="{00000001-136C-41DE-B771-A59E13A17F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3600</c:v>
                </c:pt>
                <c:pt idx="5">
                  <c:v>3964</c:v>
                </c:pt>
                <c:pt idx="8">
                  <c:v>3755</c:v>
                </c:pt>
                <c:pt idx="11">
                  <c:v>3336</c:v>
                </c:pt>
                <c:pt idx="14">
                  <c:v>3535</c:v>
                </c:pt>
              </c:numCache>
            </c:numRef>
          </c:val>
          <c:extLst>
            <c:ext xmlns:c16="http://schemas.microsoft.com/office/drawing/2014/chart" uri="{C3380CC4-5D6E-409C-BE32-E72D297353CC}">
              <c16:uniqueId val="{00000002-136C-41DE-B771-A59E13A17F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6C-41DE-B771-A59E13A17F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6C-41DE-B771-A59E13A17F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6C-41DE-B771-A59E13A17F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1693</c:v>
                </c:pt>
                <c:pt idx="3">
                  <c:v>1623</c:v>
                </c:pt>
                <c:pt idx="6">
                  <c:v>1550</c:v>
                </c:pt>
                <c:pt idx="9">
                  <c:v>1529</c:v>
                </c:pt>
                <c:pt idx="12">
                  <c:v>1555</c:v>
                </c:pt>
              </c:numCache>
            </c:numRef>
          </c:val>
          <c:extLst>
            <c:ext xmlns:c16="http://schemas.microsoft.com/office/drawing/2014/chart" uri="{C3380CC4-5D6E-409C-BE32-E72D297353CC}">
              <c16:uniqueId val="{00000006-136C-41DE-B771-A59E13A17F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c:v>
                </c:pt>
                <c:pt idx="3">
                  <c:v>2</c:v>
                </c:pt>
                <c:pt idx="6">
                  <c:v>3</c:v>
                </c:pt>
                <c:pt idx="9">
                  <c:v>2</c:v>
                </c:pt>
                <c:pt idx="12">
                  <c:v>45</c:v>
                </c:pt>
              </c:numCache>
            </c:numRef>
          </c:val>
          <c:extLst>
            <c:ext xmlns:c16="http://schemas.microsoft.com/office/drawing/2014/chart" uri="{C3380CC4-5D6E-409C-BE32-E72D297353CC}">
              <c16:uniqueId val="{00000007-136C-41DE-B771-A59E13A17F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2920</c:v>
                </c:pt>
                <c:pt idx="3">
                  <c:v>2806</c:v>
                </c:pt>
                <c:pt idx="6">
                  <c:v>2655</c:v>
                </c:pt>
                <c:pt idx="9">
                  <c:v>2523</c:v>
                </c:pt>
                <c:pt idx="12">
                  <c:v>2291</c:v>
                </c:pt>
              </c:numCache>
            </c:numRef>
          </c:val>
          <c:extLst>
            <c:ext xmlns:c16="http://schemas.microsoft.com/office/drawing/2014/chart" uri="{C3380CC4-5D6E-409C-BE32-E72D297353CC}">
              <c16:uniqueId val="{00000008-136C-41DE-B771-A59E13A17F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c:v>
                </c:pt>
                <c:pt idx="3">
                  <c:v>19</c:v>
                </c:pt>
                <c:pt idx="6">
                  <c:v>12</c:v>
                </c:pt>
                <c:pt idx="9">
                  <c:v>9</c:v>
                </c:pt>
                <c:pt idx="12">
                  <c:v>8</c:v>
                </c:pt>
              </c:numCache>
            </c:numRef>
          </c:val>
          <c:extLst>
            <c:ext xmlns:c16="http://schemas.microsoft.com/office/drawing/2014/chart" uri="{C3380CC4-5D6E-409C-BE32-E72D297353CC}">
              <c16:uniqueId val="{00000009-136C-41DE-B771-A59E13A17F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8802</c:v>
                </c:pt>
                <c:pt idx="3">
                  <c:v>9228</c:v>
                </c:pt>
                <c:pt idx="6">
                  <c:v>9265</c:v>
                </c:pt>
                <c:pt idx="9">
                  <c:v>8910</c:v>
                </c:pt>
                <c:pt idx="12">
                  <c:v>8824</c:v>
                </c:pt>
              </c:numCache>
            </c:numRef>
          </c:val>
          <c:extLst>
            <c:ext xmlns:c16="http://schemas.microsoft.com/office/drawing/2014/chart" uri="{C3380CC4-5D6E-409C-BE32-E72D297353CC}">
              <c16:uniqueId val="{0000000A-136C-41DE-B771-A59E13A17F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36C-41DE-B771-A59E13A17F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2082</c:v>
                </c:pt>
                <c:pt idx="1">
                  <c:v>1534</c:v>
                </c:pt>
                <c:pt idx="2">
                  <c:v>1537</c:v>
                </c:pt>
              </c:numCache>
            </c:numRef>
          </c:val>
          <c:extLst>
            <c:ext xmlns:c16="http://schemas.microsoft.com/office/drawing/2014/chart" uri="{C3380CC4-5D6E-409C-BE32-E72D297353CC}">
              <c16:uniqueId val="{00000000-02B6-47CC-977E-2068787AA9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200</c:v>
                </c:pt>
                <c:pt idx="1">
                  <c:v>201</c:v>
                </c:pt>
                <c:pt idx="2">
                  <c:v>201</c:v>
                </c:pt>
              </c:numCache>
            </c:numRef>
          </c:val>
          <c:extLst>
            <c:ext xmlns:c16="http://schemas.microsoft.com/office/drawing/2014/chart" uri="{C3380CC4-5D6E-409C-BE32-E72D297353CC}">
              <c16:uniqueId val="{00000001-02B6-47CC-977E-2068787AA9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2456</c:v>
                </c:pt>
                <c:pt idx="1">
                  <c:v>2617</c:v>
                </c:pt>
                <c:pt idx="2">
                  <c:v>2874</c:v>
                </c:pt>
              </c:numCache>
            </c:numRef>
          </c:val>
          <c:extLst>
            <c:ext xmlns:c16="http://schemas.microsoft.com/office/drawing/2014/chart" uri="{C3380CC4-5D6E-409C-BE32-E72D297353CC}">
              <c16:uniqueId val="{00000002-02B6-47CC-977E-2068787AA9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{9F260D99-9FE0-407B-B87A-D927EBE4D04E}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B76-4E87-8F1A-73CD9002DE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{AF01D019-4CCC-4442-A182-A8620D9B0125}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76-4E87-8F1A-73CD9002DE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{36C269F1-8311-4766-8C1A-CF5F9E102370}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76-4E87-8F1A-73CD9002DE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{D36A609C-043F-41F0-B9D3-C60C0FC28189}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76-4E87-8F1A-73CD9002DE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{9039F445-BC86-4A2B-9573-3ACEDAC60218}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76-4E87-8F1A-73CD9002DEC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{67B22545-BFA3-43D4-8AEC-580322426937}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B76-4E87-8F1A-73CD9002DEC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{E892E135-E305-4643-BA5A-099F1BBEE586}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B76-4E87-8F1A-73CD9002DEC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{03BC830C-431D-493E-BF8D-462CE69C5266}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B76-4E87-8F1A-73CD9002DEC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{7532E9AE-5323-454D-903F-745BAF7BAF4C}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B76-4E87-8F1A-73CD9002DE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59.9</c:v>
                </c:pt>
                <c:pt idx="16">
                  <c:v>60.5</c:v>
                </c:pt>
                <c:pt idx="24">
                  <c:v>62</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76-4E87-8F1A-73CD9002DE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{D4870EAE-7676-40E3-8132-0C79A592C325}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B76-4E87-8F1A-73CD9002DE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{B6DCBD2C-4F19-4FE5-A20E-03E99CBCA784}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76-4E87-8F1A-73CD9002DE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{A8E7E891-B189-4067-A639-ECFD77F57B08}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76-4E87-8F1A-73CD9002DE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{D7F227F3-CA2C-4582-BBA7-772CBCB6CDF4}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76-4E87-8F1A-73CD9002DE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{60B711CF-C581-417D-86FB-180F78A91B74}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76-4E87-8F1A-73CD9002DEC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{C5A212AD-1CFD-4056-9B3B-C2AEF49B9818}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B76-4E87-8F1A-73CD9002DEC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{2854F680-A3F9-45FF-AF61-3AA5B7A1A39C}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B76-4E87-8F1A-73CD9002DEC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{436A1D6D-D27D-4BE8-8AEB-7789F9346141}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B76-4E87-8F1A-73CD9002DEC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{0728AFF1-A484-4641-BA3E-33C039B43E1E}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B76-4E87-8F1A-73CD9002DE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B76-4E87-8F1A-73CD9002DEC4}"/>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{46134375-2E07-4BFF-B4B0-5BF4E5C177D7}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396-442F-A4DC-50085F0636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{F8ED79DF-2198-4323-8D98-D7FB53F6B894}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96-442F-A4DC-50085F0636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{23685A5C-DB28-4A51-8446-F7F1BA5AB2D6}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96-442F-A4DC-50085F0636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{22B871B4-7611-4BD5-A95A-BD9EA0385822}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96-442F-A4DC-50085F0636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{D9555FE4-74E9-41D7-B081-E1FA1960EA4D}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96-442F-A4DC-50085F0636E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{AA7C8ABB-8A63-48A0-AD24-E84EFA8813FD}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396-442F-A4DC-50085F0636E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{ED03EF0D-58BB-4A3F-96EE-FE3081AFBAF0}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396-442F-A4DC-50085F0636E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{2BF7494C-1B70-4C73-8650-7C8D3497D41A}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396-442F-A4DC-50085F0636E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{A4707B85-1D9A-4FAA-8EBA-803B9B4C66D1}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396-442F-A4DC-50085F0636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7.8</c:v>
                </c:pt>
                <c:pt idx="16">
                  <c:v>8.1999999999999993</c:v>
                </c:pt>
                <c:pt idx="24">
                  <c:v>8.8000000000000007</c:v>
                </c:pt>
                <c:pt idx="32">
                  <c:v>8.8000000000000007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396-442F-A4DC-50085F0636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{BCE93BDD-69CA-4C98-ACC5-631C88BA9BC0}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396-442F-A4DC-50085F0636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{EE1F803A-4C45-4A00-945B-4E84CD81D961}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96-442F-A4DC-50085F0636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{6E2D49C5-4020-4D54-A667-6180B1512B78}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96-442F-A4DC-50085F0636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{254A17FD-7A56-435C-A334-5F24F08D9769}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96-442F-A4DC-50085F0636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{953A068A-24F1-4970-B7ED-4E7A61B6D8A8}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96-442F-A4DC-50085F0636EF}"/>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{326389EC-AE23-42D0-B580-2938AA273559}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396-442F-A4DC-50085F0636EF}"/>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{C4EB1208-1AB2-489D-8C83-AD6866FC18C0}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396-442F-A4DC-50085F0636EF}"/>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{D73AAD72-5538-4A44-A40A-FD10C37F6B9A}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396-442F-A4DC-50085F0636E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{49CB5B4B-9511-4146-AC4B-4056B76F40F3}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396-442F-A4DC-50085F0636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396-442F-A4DC-50085F0636EF}"/>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元利償還金等は着実に減少しているが、算入公債費等も同じく減少傾向となっている。</a:t>
          </a:r>
          <a:endParaRPr lang="ja-JP" altLang="ja-JP" sz="1100">
            <a:effectLst/>
          </a:endParaRPr>
        </a:p>
        <a:p>
          <a:r>
            <a:rPr lang="ja-JP" altLang="ja-JP" sz="1100">
              <a:solidFill>
                <a:schemeClr val="dk1"/>
              </a:solidFill>
              <a:effectLst/>
              <a:latin typeface="+mn-lt"/>
              <a:ea typeface="+mn-ea"/>
              <a:cs typeface="+mn-cs"/>
            </a:rPr>
            <a:t>　今後も、地方債発行額を元金償還以下として残高の抑制と交付税算入率の高い地方債を引き続き選択し、一般財源負担を軽減するよう努める。</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当町では満期一括償還地方債がないため積立を行っていない。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地方債残高は大型事業の完了により減少傾向となっているが、充当可能財源が減少傾向であるため、中長期を見据えた将来負担のバランスを考えた運営に努める。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北海道せたな町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令和３年度から普通交付税の合併算定替が一本算定へ完全移行した</a:t>
          </a:r>
          <a:r>
            <a:rPr kumimoji="1" lang="ja-JP" altLang="en-US" sz="1300">
              <a:solidFill>
                <a:schemeClr val="dk1"/>
              </a:solidFill>
              <a:effectLst/>
              <a:latin typeface="+mn-lt"/>
              <a:ea typeface="+mn-ea"/>
              <a:cs typeface="+mn-cs"/>
            </a:rPr>
            <a:t>ことにより、今度は厳しい財政運営が続くことからそ</a:t>
          </a:r>
          <a:r>
            <a:rPr kumimoji="1" lang="ja-JP" altLang="ja-JP" sz="1300">
              <a:solidFill>
                <a:schemeClr val="dk1"/>
              </a:solidFill>
              <a:effectLst/>
              <a:latin typeface="+mn-lt"/>
              <a:ea typeface="+mn-ea"/>
              <a:cs typeface="+mn-cs"/>
            </a:rPr>
            <a:t>の他特定目的基金を</a:t>
          </a:r>
          <a:r>
            <a:rPr kumimoji="1" lang="ja-JP" altLang="en-US" sz="1300">
              <a:solidFill>
                <a:schemeClr val="dk1"/>
              </a:solidFill>
              <a:effectLst/>
              <a:latin typeface="+mn-lt"/>
              <a:ea typeface="+mn-ea"/>
              <a:cs typeface="+mn-cs"/>
            </a:rPr>
            <a:t>極力</a:t>
          </a:r>
          <a:r>
            <a:rPr kumimoji="1" lang="ja-JP" altLang="ja-JP" sz="1300">
              <a:solidFill>
                <a:schemeClr val="dk1"/>
              </a:solidFill>
              <a:effectLst/>
              <a:latin typeface="+mn-lt"/>
              <a:ea typeface="+mn-ea"/>
              <a:cs typeface="+mn-cs"/>
            </a:rPr>
            <a:t>充当</a:t>
          </a:r>
          <a:r>
            <a:rPr kumimoji="1" lang="ja-JP" altLang="en-US" sz="1300">
              <a:solidFill>
                <a:schemeClr val="dk1"/>
              </a:solidFill>
              <a:effectLst/>
              <a:latin typeface="+mn-lt"/>
              <a:ea typeface="+mn-ea"/>
              <a:cs typeface="+mn-cs"/>
            </a:rPr>
            <a:t>せず、新たに積立をしたことにより</a:t>
          </a:r>
          <a:r>
            <a:rPr kumimoji="1" lang="ja-JP" altLang="ja-JP" sz="1300">
              <a:solidFill>
                <a:schemeClr val="dk1"/>
              </a:solidFill>
              <a:effectLst/>
              <a:latin typeface="+mn-lt"/>
              <a:ea typeface="+mn-ea"/>
              <a:cs typeface="+mn-cs"/>
            </a:rPr>
            <a:t>基金全体額が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令和３年度から</a:t>
          </a:r>
          <a:r>
            <a:rPr kumimoji="1" lang="ja-JP" altLang="ja-JP" sz="1300">
              <a:solidFill>
                <a:schemeClr val="dk1"/>
              </a:solidFill>
              <a:effectLst/>
              <a:latin typeface="+mn-lt"/>
              <a:ea typeface="+mn-ea"/>
              <a:cs typeface="+mn-cs"/>
            </a:rPr>
            <a:t>普通交付税の合併算定替</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一本算定へ完全移行</a:t>
          </a:r>
          <a:r>
            <a:rPr kumimoji="1" lang="ja-JP" altLang="en-US" sz="1300">
              <a:solidFill>
                <a:schemeClr val="dk1"/>
              </a:solidFill>
              <a:effectLst/>
              <a:latin typeface="+mn-lt"/>
              <a:ea typeface="+mn-ea"/>
              <a:cs typeface="+mn-cs"/>
            </a:rPr>
            <a:t>したため、今後は</a:t>
          </a:r>
          <a:r>
            <a:rPr kumimoji="1" lang="ja-JP" altLang="ja-JP" sz="1300">
              <a:solidFill>
                <a:schemeClr val="dk1"/>
              </a:solidFill>
              <a:effectLst/>
              <a:latin typeface="+mn-lt"/>
              <a:ea typeface="+mn-ea"/>
              <a:cs typeface="+mn-cs"/>
            </a:rPr>
            <a:t>大幅に交付税の減少が見込まれ、依然として厳しい財政運営が続くことから事務事業の見直しに取組み、より一層の経費節減をし財源確保に努める。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まちづくりのための担い手育成事業に要する担い</a:t>
          </a:r>
          <a:r>
            <a:rPr kumimoji="1" lang="ja-JP" altLang="ja-JP" sz="1300">
              <a:solidFill>
                <a:schemeClr val="dk1"/>
              </a:solidFill>
              <a:effectLst/>
              <a:latin typeface="+mn-lt"/>
              <a:ea typeface="+mn-ea"/>
              <a:cs typeface="+mn-cs"/>
            </a:rPr>
            <a:t>手育成基金</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百万</a:t>
          </a:r>
          <a:r>
            <a:rPr kumimoji="1" lang="ja-JP" altLang="en-US" sz="1300">
              <a:solidFill>
                <a:schemeClr val="dk1"/>
              </a:solidFill>
              <a:effectLst/>
              <a:latin typeface="+mn-lt"/>
              <a:ea typeface="+mn-ea"/>
              <a:cs typeface="+mn-cs"/>
            </a:rPr>
            <a:t>円</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スポーツと文化の振興を図るための</a:t>
          </a:r>
          <a:r>
            <a:rPr kumimoji="1" lang="ja-JP" altLang="ja-JP" sz="1300">
              <a:solidFill>
                <a:schemeClr val="dk1"/>
              </a:solidFill>
              <a:effectLst/>
              <a:latin typeface="+mn-lt"/>
              <a:ea typeface="+mn-ea"/>
              <a:cs typeface="+mn-cs"/>
            </a:rPr>
            <a:t>スポーツと文化振興基金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公共施設の整備あるいは維持を図るための</a:t>
          </a:r>
          <a:r>
            <a:rPr kumimoji="1" lang="ja-JP" altLang="ja-JP" sz="1300">
              <a:solidFill>
                <a:schemeClr val="dk1"/>
              </a:solidFill>
              <a:effectLst/>
              <a:latin typeface="+mn-lt"/>
              <a:ea typeface="+mn-ea"/>
              <a:cs typeface="+mn-cs"/>
            </a:rPr>
            <a:t>公共施設整備基金</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主に公</a:t>
          </a:r>
          <a:r>
            <a:rPr kumimoji="1" lang="ja-JP" altLang="ja-JP" sz="1300">
              <a:solidFill>
                <a:schemeClr val="dk1"/>
              </a:solidFill>
              <a:effectLst/>
              <a:latin typeface="+mn-lt"/>
              <a:ea typeface="+mn-ea"/>
              <a:cs typeface="+mn-cs"/>
            </a:rPr>
            <a:t>共施設整備基金</a:t>
          </a:r>
          <a:r>
            <a:rPr kumimoji="1" lang="ja-JP" altLang="en-US" sz="1300">
              <a:solidFill>
                <a:schemeClr val="dk1"/>
              </a:solidFill>
              <a:effectLst/>
              <a:latin typeface="+mn-lt"/>
              <a:ea typeface="+mn-ea"/>
              <a:cs typeface="+mn-cs"/>
            </a:rPr>
            <a:t>、産業振興基金、生活交通確保対策基金、社会福祉基金</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積立金</a:t>
          </a:r>
          <a:r>
            <a:rPr kumimoji="1" lang="ja-JP" altLang="ja-JP" sz="1300">
              <a:solidFill>
                <a:schemeClr val="dk1"/>
              </a:solidFill>
              <a:effectLst/>
              <a:latin typeface="+mn-lt"/>
              <a:ea typeface="+mn-ea"/>
              <a:cs typeface="+mn-cs"/>
            </a:rPr>
            <a:t>により前年度より</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令和３年度から普通</a:t>
          </a:r>
          <a:r>
            <a:rPr kumimoji="1" lang="ja-JP" altLang="ja-JP" sz="1300">
              <a:solidFill>
                <a:schemeClr val="dk1"/>
              </a:solidFill>
              <a:effectLst/>
              <a:latin typeface="+mn-lt"/>
              <a:ea typeface="+mn-ea"/>
              <a:cs typeface="+mn-cs"/>
            </a:rPr>
            <a:t>交付税の合併算定替</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一本算定へ完全移行</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ため</a:t>
          </a:r>
          <a:r>
            <a:rPr kumimoji="1" lang="ja-JP" altLang="en-US" sz="1300">
              <a:solidFill>
                <a:schemeClr val="dk1"/>
              </a:solidFill>
              <a:effectLst/>
              <a:latin typeface="+mn-lt"/>
              <a:ea typeface="+mn-ea"/>
              <a:cs typeface="+mn-cs"/>
            </a:rPr>
            <a:t>、今後は</a:t>
          </a:r>
          <a:r>
            <a:rPr kumimoji="1" lang="ja-JP" altLang="ja-JP" sz="1300">
              <a:solidFill>
                <a:schemeClr val="dk1"/>
              </a:solidFill>
              <a:effectLst/>
              <a:latin typeface="+mn-lt"/>
              <a:ea typeface="+mn-ea"/>
              <a:cs typeface="+mn-cs"/>
            </a:rPr>
            <a:t>大幅に交付税の減少が見込まれ、依然として厳しい財政運営が続くため事務事業の見直しに取組</a:t>
          </a:r>
          <a:r>
            <a:rPr kumimoji="1" lang="ja-JP" altLang="en-US" sz="1300">
              <a:solidFill>
                <a:schemeClr val="dk1"/>
              </a:solidFill>
              <a:effectLst/>
              <a:latin typeface="+mn-lt"/>
              <a:ea typeface="+mn-ea"/>
              <a:cs typeface="+mn-cs"/>
            </a:rPr>
            <a:t>み</a:t>
          </a:r>
          <a:r>
            <a:rPr kumimoji="1" lang="ja-JP" altLang="ja-JP" sz="1300">
              <a:solidFill>
                <a:schemeClr val="dk1"/>
              </a:solidFill>
              <a:effectLst/>
              <a:latin typeface="+mn-lt"/>
              <a:ea typeface="+mn-ea"/>
              <a:cs typeface="+mn-cs"/>
            </a:rPr>
            <a:t>、より一層の経費節減をし財源確保に努める。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毎年、経費軽減に努め地方財政法第７条の規定に基づいて前年度決算における剰余金の２分の１を下らない額を積立てしているが、</a:t>
          </a:r>
          <a:r>
            <a:rPr lang="ja-JP" altLang="ja-JP" sz="1300">
              <a:solidFill>
                <a:schemeClr val="dk1"/>
              </a:solidFill>
              <a:effectLst/>
              <a:latin typeface="+mn-lt"/>
              <a:ea typeface="+mn-ea"/>
              <a:cs typeface="+mn-cs"/>
            </a:rPr>
            <a:t>不足している特定目的基金への積み立てにより、前年度より標準財政規模比は減少している。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令和３年度から</a:t>
          </a:r>
          <a:r>
            <a:rPr kumimoji="1" lang="ja-JP" altLang="ja-JP" sz="1300">
              <a:solidFill>
                <a:schemeClr val="dk1"/>
              </a:solidFill>
              <a:effectLst/>
              <a:latin typeface="+mn-lt"/>
              <a:ea typeface="+mn-ea"/>
              <a:cs typeface="+mn-cs"/>
            </a:rPr>
            <a:t>普通交付税の合併算定替</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一本算定への完全移行</a:t>
          </a:r>
          <a:r>
            <a:rPr kumimoji="1" lang="ja-JP" altLang="en-US" sz="1300">
              <a:solidFill>
                <a:schemeClr val="dk1"/>
              </a:solidFill>
              <a:effectLst/>
              <a:latin typeface="+mn-lt"/>
              <a:ea typeface="+mn-ea"/>
              <a:cs typeface="+mn-cs"/>
            </a:rPr>
            <a:t>したため、</a:t>
          </a:r>
          <a:r>
            <a:rPr kumimoji="1" lang="ja-JP" altLang="ja-JP" sz="1300">
              <a:solidFill>
                <a:schemeClr val="dk1"/>
              </a:solidFill>
              <a:effectLst/>
              <a:latin typeface="+mn-lt"/>
              <a:ea typeface="+mn-ea"/>
              <a:cs typeface="+mn-cs"/>
            </a:rPr>
            <a:t>大幅に交付税の減少が見込まれ、依然として厳しい財政運営が続くため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災害時の備えとして現状の積立額を維持しながら事務事業の見直しに取組</a:t>
          </a:r>
          <a:r>
            <a:rPr kumimoji="1" lang="ja-JP" altLang="en-US" sz="1300">
              <a:solidFill>
                <a:schemeClr val="dk1"/>
              </a:solidFill>
              <a:effectLst/>
              <a:latin typeface="+mn-lt"/>
              <a:ea typeface="+mn-ea"/>
              <a:cs typeface="+mn-cs"/>
            </a:rPr>
            <a:t>み</a:t>
          </a:r>
          <a:r>
            <a:rPr kumimoji="1" lang="ja-JP" altLang="ja-JP" sz="1300">
              <a:solidFill>
                <a:schemeClr val="dk1"/>
              </a:solidFill>
              <a:effectLst/>
              <a:latin typeface="+mn-lt"/>
              <a:ea typeface="+mn-ea"/>
              <a:cs typeface="+mn-cs"/>
            </a:rPr>
            <a:t>、より一層の経費節減をし財源確保に努める。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現在の積立額２億円には、平成２５年度末に達しており、それ以降は、運用益のみ積立している状況</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今後、繰上償還等も想定し財源確保に努める。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7,563
7,533
638.68
10,014,433
9,726,925
276,318
5,691,033
8,824,499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年代に整備された橋りょうに係る減価償却累計額が高い</a:t>
          </a:r>
          <a:r>
            <a:rPr kumimoji="1" lang="ja-JP" altLang="en-US" sz="1100">
              <a:solidFill>
                <a:schemeClr val="dk1"/>
              </a:solidFill>
              <a:effectLst/>
              <a:latin typeface="+mn-lt"/>
              <a:ea typeface="+mn-ea"/>
              <a:cs typeface="+mn-cs"/>
            </a:rPr>
            <a:t>要因と、長寿命化計画により庁舎、橋梁を整備していることによる償却率の改善要因などの結果</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平均値が上昇したことにより</a:t>
          </a:r>
          <a:r>
            <a:rPr kumimoji="1" lang="ja-JP" altLang="ja-JP" sz="1100">
              <a:solidFill>
                <a:schemeClr val="dk1"/>
              </a:solidFill>
              <a:effectLst/>
              <a:latin typeface="+mn-lt"/>
              <a:ea typeface="+mn-ea"/>
              <a:cs typeface="+mn-cs"/>
            </a:rPr>
            <a:t>若干</a:t>
          </a:r>
          <a:r>
            <a:rPr kumimoji="1" lang="ja-JP" altLang="en-US" sz="1100">
              <a:solidFill>
                <a:schemeClr val="dk1"/>
              </a:solidFill>
              <a:effectLst/>
              <a:latin typeface="+mn-lt"/>
              <a:ea typeface="+mn-ea"/>
              <a:cs typeface="+mn-cs"/>
            </a:rPr>
            <a:t>低い水準となっている。　　　　　　　　　　　　　　　</a:t>
          </a:r>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当町の</a:t>
          </a:r>
          <a:r>
            <a:rPr kumimoji="1" lang="ja-JP" altLang="ja-JP" sz="1100">
              <a:solidFill>
                <a:schemeClr val="dk1"/>
              </a:solidFill>
              <a:effectLst/>
              <a:latin typeface="+mn-lt"/>
              <a:ea typeface="+mn-ea"/>
              <a:cs typeface="+mn-cs"/>
            </a:rPr>
            <a:t>指標は</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上昇傾向であり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㌫以上であることから、今後は、適正な施設管理のため必要な施設は長寿命化を図りながら、施設の統廃合を進める必要があります。</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5732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609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33655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29158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121920</xdr:rowOff>
    </xdr:from>
    <xdr:to>
      <xdr:col>15</xdr:col>
      <xdr:colOff>187325</xdr:colOff>
      <xdr:row>32</xdr:row>
      <xdr:rowOff>52070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1270</xdr:rowOff>
    </xdr:from>
    <xdr:to>
      <xdr:col>19</xdr:col>
      <xdr:colOff>136525</xdr:colOff>
      <xdr:row>32</xdr:row>
      <xdr:rowOff>33655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625919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108966</xdr:rowOff>
    </xdr:from>
    <xdr:to>
      <xdr:col>11</xdr:col>
      <xdr:colOff>187325</xdr:colOff>
      <xdr:row>32</xdr:row>
      <xdr:rowOff>39116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159766</xdr:rowOff>
    </xdr:from>
    <xdr:to>
      <xdr:col>15</xdr:col>
      <xdr:colOff>136525</xdr:colOff>
      <xdr:row>32</xdr:row>
      <xdr:rowOff>1270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6246241"/>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48514</xdr:rowOff>
    </xdr:from>
    <xdr:to>
      <xdr:col>7</xdr:col>
      <xdr:colOff>187325</xdr:colOff>
      <xdr:row>31</xdr:row>
      <xdr:rowOff>150114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99314</xdr:rowOff>
    </xdr:from>
    <xdr:to>
      <xdr:col>11</xdr:col>
      <xdr:colOff>136525</xdr:colOff>
      <xdr:row>31</xdr:row>
      <xdr:rowOff>159766</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6185789"/>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43197</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30243</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141241</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622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債務償還比率は、類似団体平均より</a:t>
          </a:r>
          <a:r>
            <a:rPr kumimoji="1" lang="en-US" altLang="ja-JP" sz="1100">
              <a:solidFill>
                <a:schemeClr val="dk1"/>
              </a:solidFill>
              <a:effectLst/>
              <a:latin typeface="+mn-lt"/>
              <a:ea typeface="+mn-ea"/>
              <a:cs typeface="+mn-cs"/>
            </a:rPr>
            <a:t>29.4</a:t>
          </a:r>
          <a:r>
            <a:rPr kumimoji="1" lang="ja-JP" altLang="en-US" sz="1100">
              <a:solidFill>
                <a:schemeClr val="dk1"/>
              </a:solidFill>
              <a:effectLst/>
              <a:latin typeface="+mn-lt"/>
              <a:ea typeface="+mn-ea"/>
              <a:cs typeface="+mn-cs"/>
            </a:rPr>
            <a:t>ポイント上回っているが</a:t>
          </a:r>
          <a:r>
            <a:rPr kumimoji="1" lang="en-US" altLang="ja-JP" sz="1100">
              <a:solidFill>
                <a:schemeClr val="dk1"/>
              </a:solidFill>
              <a:effectLst/>
              <a:latin typeface="+mn-lt"/>
              <a:ea typeface="+mn-ea"/>
              <a:cs typeface="+mn-cs"/>
            </a:rPr>
            <a:t>34.6</a:t>
          </a:r>
          <a:r>
            <a:rPr kumimoji="1" lang="ja-JP" altLang="en-US"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平均値比較で近づいているが依然として平均値より上回っているが</a:t>
          </a:r>
          <a:r>
            <a:rPr kumimoji="1" lang="ja-JP" altLang="ja-JP" sz="1100">
              <a:solidFill>
                <a:schemeClr val="dk1"/>
              </a:solidFill>
              <a:effectLst/>
              <a:latin typeface="+mn-lt"/>
              <a:ea typeface="+mn-ea"/>
              <a:cs typeface="+mn-cs"/>
            </a:rPr>
            <a:t>、当町の前年度と今年度の比率を比較すると</a:t>
          </a:r>
          <a:r>
            <a:rPr kumimoji="1" lang="ja-JP" altLang="en-US" sz="1100">
              <a:solidFill>
                <a:schemeClr val="dk1"/>
              </a:solidFill>
              <a:effectLst/>
              <a:latin typeface="+mn-lt"/>
              <a:ea typeface="+mn-ea"/>
              <a:cs typeface="+mn-cs"/>
            </a:rPr>
            <a:t>減少傾向</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起債償還額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及び充当可能財源の維持</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もの</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82332</xdr:rowOff>
    </xdr:from>
    <xdr:to>
      <xdr:col>76</xdr:col>
      <xdr:colOff>73025</xdr:colOff>
      <xdr:row>29</xdr:row>
      <xdr:rowOff>12482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6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60759</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63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91482</xdr:rowOff>
    </xdr:from>
    <xdr:to>
      <xdr:col>72</xdr:col>
      <xdr:colOff>123825</xdr:colOff>
      <xdr:row>29</xdr:row>
      <xdr:rowOff>21632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6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133132</xdr:rowOff>
    </xdr:from>
    <xdr:to>
      <xdr:col>76</xdr:col>
      <xdr:colOff>22225</xdr:colOff>
      <xdr:row>28</xdr:row>
      <xdr:rowOff>142282</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705257"/>
          <a:ext cx="711200" cy="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61154</xdr:rowOff>
    </xdr:from>
    <xdr:to>
      <xdr:col>68</xdr:col>
      <xdr:colOff>123825</xdr:colOff>
      <xdr:row>28</xdr:row>
      <xdr:rowOff>162754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6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111954</xdr:rowOff>
    </xdr:from>
    <xdr:to>
      <xdr:col>72</xdr:col>
      <xdr:colOff>73025</xdr:colOff>
      <xdr:row>28</xdr:row>
      <xdr:rowOff>142282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684079"/>
          <a:ext cx="762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27843</xdr:rowOff>
    </xdr:from>
    <xdr:to>
      <xdr:col>64</xdr:col>
      <xdr:colOff>123825</xdr:colOff>
      <xdr:row>28</xdr:row>
      <xdr:rowOff>129443</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5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78643</xdr:rowOff>
    </xdr:from>
    <xdr:to>
      <xdr:col>68</xdr:col>
      <xdr:colOff>73025</xdr:colOff>
      <xdr:row>28</xdr:row>
      <xdr:rowOff>111954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650768"/>
          <a:ext cx="762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170301</xdr:rowOff>
    </xdr:from>
    <xdr:to>
      <xdr:col>60</xdr:col>
      <xdr:colOff>123825</xdr:colOff>
      <xdr:row>28</xdr:row>
      <xdr:rowOff>100451</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5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49651</xdr:rowOff>
    </xdr:from>
    <xdr:to>
      <xdr:col>64</xdr:col>
      <xdr:colOff>73025</xdr:colOff>
      <xdr:row>28</xdr:row>
      <xdr:rowOff>78643</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621776"/>
          <a:ext cx="7620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12759</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75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7831</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40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145970</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37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116978</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34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7,563
7,533
638.68
10,014,433
9,726,925
276,318
5,691,033
8,824,499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30315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54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146231</xdr:rowOff>
    </xdr:from>
    <xdr:to>
      <xdr:col>20</xdr:col>
      <xdr:colOff>38100</xdr:colOff>
      <xdr:row>39</xdr:row>
      <xdr:rowOff>76381</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25581</xdr:rowOff>
    </xdr:from>
    <xdr:to>
      <xdr:col>24</xdr:col>
      <xdr:colOff>63500</xdr:colOff>
      <xdr:row>39</xdr:row>
      <xdr:rowOff>58238</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121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113574</xdr:rowOff>
    </xdr:from>
    <xdr:to>
      <xdr:col>15</xdr:col>
      <xdr:colOff>101600</xdr:colOff>
      <xdr:row>39</xdr:row>
      <xdr:rowOff>43724</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164374</xdr:rowOff>
    </xdr:from>
    <xdr:to>
      <xdr:col>19</xdr:col>
      <xdr:colOff>177800</xdr:colOff>
      <xdr:row>39</xdr:row>
      <xdr:rowOff>25581</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794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164374</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484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49893</xdr:rowOff>
    </xdr:from>
    <xdr:to>
      <xdr:col>6</xdr:col>
      <xdr:colOff>38100</xdr:colOff>
      <xdr:row>38</xdr:row>
      <xdr:rowOff>151493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100693</xdr:rowOff>
    </xdr:from>
    <xdr:to>
      <xdr:col>10</xdr:col>
      <xdr:colOff>114300</xdr:colOff>
      <xdr:row>38</xdr:row>
      <xdr:rowOff>133350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1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67508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34851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142620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90133</xdr:rowOff>
    </xdr:from>
    <xdr:to>
      <xdr:col>55</xdr:col>
      <xdr:colOff>50800</xdr:colOff>
      <xdr:row>42</xdr:row>
      <xdr:rowOff>20283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66685</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91729</xdr:rowOff>
    </xdr:from>
    <xdr:to>
      <xdr:col>50</xdr:col>
      <xdr:colOff>165100</xdr:colOff>
      <xdr:row>42</xdr:row>
      <xdr:rowOff>21879</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2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140933</xdr:rowOff>
    </xdr:from>
    <xdr:to>
      <xdr:col>55</xdr:col>
      <xdr:colOff>0</xdr:colOff>
      <xdr:row>41</xdr:row>
      <xdr:rowOff>142529</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70383"/>
          <a:ext cx="8382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93664</xdr:rowOff>
    </xdr:from>
    <xdr:to>
      <xdr:col>46</xdr:col>
      <xdr:colOff>38100</xdr:colOff>
      <xdr:row>42</xdr:row>
      <xdr:rowOff>23814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142529</xdr:rowOff>
    </xdr:from>
    <xdr:to>
      <xdr:col>50</xdr:col>
      <xdr:colOff>114300</xdr:colOff>
      <xdr:row>41</xdr:row>
      <xdr:rowOff>144464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71979"/>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95479</xdr:rowOff>
    </xdr:from>
    <xdr:to>
      <xdr:col>41</xdr:col>
      <xdr:colOff>101600</xdr:colOff>
      <xdr:row>42</xdr:row>
      <xdr:rowOff>25629</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144464</xdr:rowOff>
    </xdr:from>
    <xdr:to>
      <xdr:col>45</xdr:col>
      <xdr:colOff>177800</xdr:colOff>
      <xdr:row>41</xdr:row>
      <xdr:rowOff>146279</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73914"/>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88811</xdr:rowOff>
    </xdr:from>
    <xdr:to>
      <xdr:col>36</xdr:col>
      <xdr:colOff>165100</xdr:colOff>
      <xdr:row>42</xdr:row>
      <xdr:rowOff>18961</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139611</xdr:rowOff>
    </xdr:from>
    <xdr:to>
      <xdr:col>41</xdr:col>
      <xdr:colOff>50800</xdr:colOff>
      <xdr:row>41</xdr:row>
      <xdr:rowOff>146279</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972300" y="7169061"/>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13006</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1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14941</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16756</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10088</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102688</xdr:rowOff>
    </xdr:from>
    <xdr:to>
      <xdr:col>24</xdr:col>
      <xdr:colOff>114300</xdr:colOff>
      <xdr:row>62</xdr:row>
      <xdr:rowOff>32838</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81115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94524</xdr:rowOff>
    </xdr:from>
    <xdr:to>
      <xdr:col>20</xdr:col>
      <xdr:colOff>38100</xdr:colOff>
      <xdr:row>62</xdr:row>
      <xdr:rowOff>24674</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145324</xdr:rowOff>
    </xdr:from>
    <xdr:to>
      <xdr:col>24</xdr:col>
      <xdr:colOff>63500</xdr:colOff>
      <xdr:row>61</xdr:row>
      <xdr:rowOff>153488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60377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61</xdr:row>
      <xdr:rowOff>145324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584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99604</xdr:rowOff>
    </xdr:from>
    <xdr:to>
      <xdr:col>15</xdr:col>
      <xdr:colOff>50800</xdr:colOff>
      <xdr:row>61</xdr:row>
      <xdr:rowOff>125730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5580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99604</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5270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37942</xdr:rowOff>
    </xdr:from>
    <xdr:to>
      <xdr:col>55</xdr:col>
      <xdr:colOff>50800</xdr:colOff>
      <xdr:row>63</xdr:row>
      <xdr:rowOff>139542</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16369</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1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42418</xdr:rowOff>
    </xdr:from>
    <xdr:to>
      <xdr:col>50</xdr:col>
      <xdr:colOff>165100</xdr:colOff>
      <xdr:row>63</xdr:row>
      <xdr:rowOff>144018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88742</xdr:rowOff>
    </xdr:from>
    <xdr:to>
      <xdr:col>55</xdr:col>
      <xdr:colOff>0</xdr:colOff>
      <xdr:row>63</xdr:row>
      <xdr:rowOff>93218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890092"/>
          <a:ext cx="8382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47816</xdr:rowOff>
    </xdr:from>
    <xdr:to>
      <xdr:col>46</xdr:col>
      <xdr:colOff>38100</xdr:colOff>
      <xdr:row>63</xdr:row>
      <xdr:rowOff>149416</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93218</xdr:rowOff>
    </xdr:from>
    <xdr:to>
      <xdr:col>50</xdr:col>
      <xdr:colOff>114300</xdr:colOff>
      <xdr:row>63</xdr:row>
      <xdr:rowOff>98616</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894568"/>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98616</xdr:rowOff>
    </xdr:from>
    <xdr:to>
      <xdr:col>45</xdr:col>
      <xdr:colOff>177800</xdr:colOff>
      <xdr:row>63</xdr:row>
      <xdr:rowOff>102870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899966"/>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57552</xdr:rowOff>
    </xdr:from>
    <xdr:to>
      <xdr:col>36</xdr:col>
      <xdr:colOff>165100</xdr:colOff>
      <xdr:row>63</xdr:row>
      <xdr:rowOff>159152</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102870</xdr:rowOff>
    </xdr:from>
    <xdr:to>
      <xdr:col>41</xdr:col>
      <xdr:colOff>50800</xdr:colOff>
      <xdr:row>63</xdr:row>
      <xdr:rowOff>108352</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04220"/>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135145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93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140543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94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170197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62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4229</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63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75474</xdr:rowOff>
    </xdr:from>
    <xdr:to>
      <xdr:col>24</xdr:col>
      <xdr:colOff>114300</xdr:colOff>
      <xdr:row>84</xdr:row>
      <xdr:rowOff>5624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53901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126274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3256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xdr:rowOff>
    </xdr:from>
    <xdr:to>
      <xdr:col>15</xdr:col>
      <xdr:colOff>101600</xdr:colOff>
      <xdr:row>83</xdr:row>
      <xdr:rowOff>116658</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65858</xdr:rowOff>
    </xdr:from>
    <xdr:to>
      <xdr:col>19</xdr:col>
      <xdr:colOff>177800</xdr:colOff>
      <xdr:row>83</xdr:row>
      <xdr:rowOff>95250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2962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157118</xdr:rowOff>
    </xdr:from>
    <xdr:to>
      <xdr:col>10</xdr:col>
      <xdr:colOff>165100</xdr:colOff>
      <xdr:row>83</xdr:row>
      <xdr:rowOff>87268</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36468</xdr:rowOff>
    </xdr:from>
    <xdr:to>
      <xdr:col>15</xdr:col>
      <xdr:colOff>50800</xdr:colOff>
      <xdr:row>83</xdr:row>
      <xdr:rowOff>65858</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2668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86905</xdr:rowOff>
    </xdr:from>
    <xdr:to>
      <xdr:col>6</xdr:col>
      <xdr:colOff>38100</xdr:colOff>
      <xdr:row>83</xdr:row>
      <xdr:rowOff>17055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137705</xdr:rowOff>
    </xdr:from>
    <xdr:to>
      <xdr:col>10</xdr:col>
      <xdr:colOff>114300</xdr:colOff>
      <xdr:row>83</xdr:row>
      <xdr:rowOff>36468</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196605"/>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162577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133185</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103795</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33582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119735</xdr:rowOff>
    </xdr:from>
    <xdr:to>
      <xdr:col>55</xdr:col>
      <xdr:colOff>50800</xdr:colOff>
      <xdr:row>84</xdr:row>
      <xdr:rowOff>49885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3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142612</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20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134671</xdr:rowOff>
    </xdr:from>
    <xdr:to>
      <xdr:col>50</xdr:col>
      <xdr:colOff>165100</xdr:colOff>
      <xdr:row>84</xdr:row>
      <xdr:rowOff>64821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3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170535</xdr:rowOff>
    </xdr:from>
    <xdr:to>
      <xdr:col>55</xdr:col>
      <xdr:colOff>0</xdr:colOff>
      <xdr:row>84</xdr:row>
      <xdr:rowOff>14021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400885"/>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146786</xdr:rowOff>
    </xdr:from>
    <xdr:to>
      <xdr:col>46</xdr:col>
      <xdr:colOff>38100</xdr:colOff>
      <xdr:row>84</xdr:row>
      <xdr:rowOff>76936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3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14021</xdr:rowOff>
    </xdr:from>
    <xdr:to>
      <xdr:col>50</xdr:col>
      <xdr:colOff>114300</xdr:colOff>
      <xdr:row>84</xdr:row>
      <xdr:rowOff>26136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415821"/>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155626</xdr:rowOff>
    </xdr:from>
    <xdr:to>
      <xdr:col>41</xdr:col>
      <xdr:colOff>101600</xdr:colOff>
      <xdr:row>84</xdr:row>
      <xdr:rowOff>85776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38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26136</xdr:rowOff>
    </xdr:from>
    <xdr:to>
      <xdr:col>45</xdr:col>
      <xdr:colOff>177800</xdr:colOff>
      <xdr:row>84</xdr:row>
      <xdr:rowOff>34976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427936"/>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10922</xdr:rowOff>
    </xdr:from>
    <xdr:to>
      <xdr:col>36</xdr:col>
      <xdr:colOff>165100</xdr:colOff>
      <xdr:row>84</xdr:row>
      <xdr:rowOff>112522</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4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34976</xdr:rowOff>
    </xdr:from>
    <xdr:to>
      <xdr:col>41</xdr:col>
      <xdr:colOff>50800</xdr:colOff>
      <xdr:row>84</xdr:row>
      <xdr:rowOff>61722</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436776"/>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81348</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14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93463</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15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102303</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16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129049</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146248</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115207</xdr:rowOff>
    </xdr:from>
    <xdr:to>
      <xdr:col>24</xdr:col>
      <xdr:colOff>114300</xdr:colOff>
      <xdr:row>108</xdr:row>
      <xdr:rowOff>45357</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93634</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95613</xdr:rowOff>
    </xdr:from>
    <xdr:to>
      <xdr:col>20</xdr:col>
      <xdr:colOff>38100</xdr:colOff>
      <xdr:row>108</xdr:row>
      <xdr:rowOff>25763</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146413</xdr:rowOff>
    </xdr:from>
    <xdr:to>
      <xdr:col>24</xdr:col>
      <xdr:colOff>63500</xdr:colOff>
      <xdr:row>107</xdr:row>
      <xdr:rowOff>166007</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84915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87449</xdr:rowOff>
    </xdr:from>
    <xdr:to>
      <xdr:col>15</xdr:col>
      <xdr:colOff>101600</xdr:colOff>
      <xdr:row>108</xdr:row>
      <xdr:rowOff>17599</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138249</xdr:rowOff>
    </xdr:from>
    <xdr:to>
      <xdr:col>19</xdr:col>
      <xdr:colOff>177800</xdr:colOff>
      <xdr:row>107</xdr:row>
      <xdr:rowOff>146413</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908300" y="184833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69487</xdr:rowOff>
    </xdr:from>
    <xdr:to>
      <xdr:col>10</xdr:col>
      <xdr:colOff>165100</xdr:colOff>
      <xdr:row>107</xdr:row>
      <xdr:rowOff>171087</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120287</xdr:rowOff>
    </xdr:from>
    <xdr:to>
      <xdr:col>15</xdr:col>
      <xdr:colOff>50800</xdr:colOff>
      <xdr:row>107</xdr:row>
      <xdr:rowOff>138249</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2019300" y="184654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133169</xdr:rowOff>
    </xdr:from>
    <xdr:to>
      <xdr:col>6</xdr:col>
      <xdr:colOff>38100</xdr:colOff>
      <xdr:row>103</xdr:row>
      <xdr:rowOff>63319</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12519</xdr:rowOff>
    </xdr:from>
    <xdr:to>
      <xdr:col>10</xdr:col>
      <xdr:colOff>114300</xdr:colOff>
      <xdr:row>107</xdr:row>
      <xdr:rowOff>120287</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130300" y="17671869"/>
          <a:ext cx="889000" cy="79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65150</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52088</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16890</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8726</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162214</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16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79846</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27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00000000-0008-0000-0100-0000CE010000}"/>
            </a:ext>
          </a:extLst>
        </xdr:cNvPr>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00000000-0008-0000-0100-0000D0010000}"/>
            </a:ext>
          </a:extLst>
        </xdr:cNvPr>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00000000-0008-0000-0100-0000D2010000}"/>
            </a:ext>
          </a:extLst>
        </xdr:cNvPr>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160885</xdr:rowOff>
    </xdr:from>
    <xdr:to>
      <xdr:col>55</xdr:col>
      <xdr:colOff>50800</xdr:colOff>
      <xdr:row>108</xdr:row>
      <xdr:rowOff>91035</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0426700" y="185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75812</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00000000-0008-0000-0100-0000DE010000}"/>
            </a:ext>
          </a:extLst>
        </xdr:cNvPr>
        <xdr:cNvSpPr txBox="1"/>
      </xdr:nvSpPr>
      <xdr:spPr>
        <a:xfrm>
          <a:off x="10515600" y="1842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161720</xdr:rowOff>
    </xdr:from>
    <xdr:to>
      <xdr:col>50</xdr:col>
      <xdr:colOff>165100</xdr:colOff>
      <xdr:row>108</xdr:row>
      <xdr:rowOff>91870</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588500" y="185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40235</xdr:rowOff>
    </xdr:from>
    <xdr:to>
      <xdr:col>55</xdr:col>
      <xdr:colOff>0</xdr:colOff>
      <xdr:row>108</xdr:row>
      <xdr:rowOff>41070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9639300" y="18556835"/>
          <a:ext cx="8382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163004</xdr:rowOff>
    </xdr:from>
    <xdr:to>
      <xdr:col>46</xdr:col>
      <xdr:colOff>38100</xdr:colOff>
      <xdr:row>108</xdr:row>
      <xdr:rowOff>93154</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699500" y="185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41070</xdr:rowOff>
    </xdr:from>
    <xdr:to>
      <xdr:col>50</xdr:col>
      <xdr:colOff>114300</xdr:colOff>
      <xdr:row>108</xdr:row>
      <xdr:rowOff>42354</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750300" y="18557670"/>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163930</xdr:rowOff>
    </xdr:from>
    <xdr:to>
      <xdr:col>41</xdr:col>
      <xdr:colOff>101600</xdr:colOff>
      <xdr:row>108</xdr:row>
      <xdr:rowOff>94080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810500" y="185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42354</xdr:rowOff>
    </xdr:from>
    <xdr:to>
      <xdr:col>45</xdr:col>
      <xdr:colOff>177800</xdr:colOff>
      <xdr:row>108</xdr:row>
      <xdr:rowOff>43280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7861300" y="1855895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24053</xdr:rowOff>
    </xdr:from>
    <xdr:to>
      <xdr:col>36</xdr:col>
      <xdr:colOff>165100</xdr:colOff>
      <xdr:row>108</xdr:row>
      <xdr:rowOff>125653</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921500" y="185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43280</xdr:rowOff>
    </xdr:from>
    <xdr:to>
      <xdr:col>41</xdr:col>
      <xdr:colOff>50800</xdr:colOff>
      <xdr:row>108</xdr:row>
      <xdr:rowOff>74853</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6972300" y="18559880"/>
          <a:ext cx="8890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1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82997</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327095" y="1859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84281</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50795" y="1860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85207</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61795" y="1860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116780</xdr:rowOff>
    </xdr:from>
    <xdr:ext cx="469744" cy="259045"/>
    <xdr:sp macro="" textlink="">
      <xdr:nvSpPr>
        <xdr:cNvPr id="494" name="n_4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737428" y="1863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92528</xdr:rowOff>
    </xdr:from>
    <xdr:to>
      <xdr:col>85</xdr:col>
      <xdr:colOff>127000</xdr:colOff>
      <xdr:row>35</xdr:row>
      <xdr:rowOff>143147</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5481300" y="609327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156028</xdr:rowOff>
    </xdr:from>
    <xdr:to>
      <xdr:col>76</xdr:col>
      <xdr:colOff>165100</xdr:colOff>
      <xdr:row>35</xdr:row>
      <xdr:rowOff>86178</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35378</xdr:rowOff>
    </xdr:from>
    <xdr:to>
      <xdr:col>81</xdr:col>
      <xdr:colOff>50800</xdr:colOff>
      <xdr:row>35</xdr:row>
      <xdr:rowOff>92528</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592300" y="60361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48260</xdr:rowOff>
    </xdr:from>
    <xdr:to>
      <xdr:col>72</xdr:col>
      <xdr:colOff>38100</xdr:colOff>
      <xdr:row>35</xdr:row>
      <xdr:rowOff>149860</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35378</xdr:rowOff>
    </xdr:from>
    <xdr:to>
      <xdr:col>76</xdr:col>
      <xdr:colOff>114300</xdr:colOff>
      <xdr:row>35</xdr:row>
      <xdr:rowOff>99060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13703300" y="603612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99060</xdr:rowOff>
    </xdr:from>
    <xdr:to>
      <xdr:col>71</xdr:col>
      <xdr:colOff>177800</xdr:colOff>
      <xdr:row>39</xdr:row>
      <xdr:rowOff>128451</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12814300" y="6099810"/>
          <a:ext cx="889000" cy="7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52660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102705</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4389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166387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3500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56032</xdr:rowOff>
    </xdr:from>
    <xdr:to>
      <xdr:col>116</xdr:col>
      <xdr:colOff>114300</xdr:colOff>
      <xdr:row>39</xdr:row>
      <xdr:rowOff>157632</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78909</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5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65177</xdr:rowOff>
    </xdr:from>
    <xdr:to>
      <xdr:col>112</xdr:col>
      <xdr:colOff>38100</xdr:colOff>
      <xdr:row>39</xdr:row>
      <xdr:rowOff>166777</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106832</xdr:rowOff>
    </xdr:from>
    <xdr:to>
      <xdr:col>116</xdr:col>
      <xdr:colOff>63500</xdr:colOff>
      <xdr:row>39</xdr:row>
      <xdr:rowOff>115977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679338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75235</xdr:rowOff>
    </xdr:from>
    <xdr:to>
      <xdr:col>107</xdr:col>
      <xdr:colOff>101600</xdr:colOff>
      <xdr:row>40</xdr:row>
      <xdr:rowOff>5385</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7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115977</xdr:rowOff>
    </xdr:from>
    <xdr:to>
      <xdr:col>111</xdr:col>
      <xdr:colOff>177800</xdr:colOff>
      <xdr:row>39</xdr:row>
      <xdr:rowOff>126035</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680252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163475</xdr:rowOff>
    </xdr:from>
    <xdr:to>
      <xdr:col>102</xdr:col>
      <xdr:colOff>165100</xdr:colOff>
      <xdr:row>39</xdr:row>
      <xdr:rowOff>93625</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42825</xdr:rowOff>
    </xdr:from>
    <xdr:to>
      <xdr:col>107</xdr:col>
      <xdr:colOff>50800</xdr:colOff>
      <xdr:row>39</xdr:row>
      <xdr:rowOff>126035</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9545300" y="6729375"/>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42825</xdr:rowOff>
    </xdr:from>
    <xdr:to>
      <xdr:col>102</xdr:col>
      <xdr:colOff>114300</xdr:colOff>
      <xdr:row>40</xdr:row>
      <xdr:rowOff>7620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6729375"/>
          <a:ext cx="889000" cy="1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11854</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5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167962</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110152</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4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22877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xdr:rowOff>
    </xdr:from>
    <xdr:to>
      <xdr:col>81</xdr:col>
      <xdr:colOff>101600</xdr:colOff>
      <xdr:row>60</xdr:row>
      <xdr:rowOff>109855</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95250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3460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137795</xdr:rowOff>
    </xdr:from>
    <xdr:to>
      <xdr:col>76</xdr:col>
      <xdr:colOff>165100</xdr:colOff>
      <xdr:row>60</xdr:row>
      <xdr:rowOff>67945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17145</xdr:rowOff>
    </xdr:from>
    <xdr:to>
      <xdr:col>81</xdr:col>
      <xdr:colOff>50800</xdr:colOff>
      <xdr:row>60</xdr:row>
      <xdr:rowOff>59055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103041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60</xdr:row>
      <xdr:rowOff>19050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3703300" y="103041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27305</xdr:rowOff>
    </xdr:from>
    <xdr:to>
      <xdr:col>67</xdr:col>
      <xdr:colOff>101600</xdr:colOff>
      <xdr:row>59</xdr:row>
      <xdr:rowOff>128905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78105</xdr:rowOff>
    </xdr:from>
    <xdr:to>
      <xdr:col>71</xdr:col>
      <xdr:colOff>177800</xdr:colOff>
      <xdr:row>60</xdr:row>
      <xdr:rowOff>19050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1019365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100982</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59072</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145432</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95047</xdr:rowOff>
    </xdr:from>
    <xdr:to>
      <xdr:col>116</xdr:col>
      <xdr:colOff>114300</xdr:colOff>
      <xdr:row>63</xdr:row>
      <xdr:rowOff>25197</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7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117924</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57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101371</xdr:rowOff>
    </xdr:from>
    <xdr:to>
      <xdr:col>112</xdr:col>
      <xdr:colOff>38100</xdr:colOff>
      <xdr:row>63</xdr:row>
      <xdr:rowOff>31521</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73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145847</xdr:rowOff>
    </xdr:from>
    <xdr:to>
      <xdr:col>116</xdr:col>
      <xdr:colOff>63500</xdr:colOff>
      <xdr:row>62</xdr:row>
      <xdr:rowOff>152171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0775747"/>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105487</xdr:rowOff>
    </xdr:from>
    <xdr:to>
      <xdr:col>107</xdr:col>
      <xdr:colOff>101600</xdr:colOff>
      <xdr:row>63</xdr:row>
      <xdr:rowOff>35637</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7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152171</xdr:rowOff>
    </xdr:from>
    <xdr:to>
      <xdr:col>111</xdr:col>
      <xdr:colOff>177800</xdr:colOff>
      <xdr:row>62</xdr:row>
      <xdr:rowOff>156287</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078207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63653</xdr:rowOff>
    </xdr:from>
    <xdr:to>
      <xdr:col>102</xdr:col>
      <xdr:colOff>165100</xdr:colOff>
      <xdr:row>62</xdr:row>
      <xdr:rowOff>165253</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6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114453</xdr:rowOff>
    </xdr:from>
    <xdr:to>
      <xdr:col>107</xdr:col>
      <xdr:colOff>50800</xdr:colOff>
      <xdr:row>62</xdr:row>
      <xdr:rowOff>156287</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9545300" y="10744353"/>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105563</xdr:rowOff>
    </xdr:from>
    <xdr:to>
      <xdr:col>98</xdr:col>
      <xdr:colOff>38100</xdr:colOff>
      <xdr:row>63</xdr:row>
      <xdr:rowOff>35713</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114453</xdr:rowOff>
    </xdr:from>
    <xdr:to>
      <xdr:col>102</xdr:col>
      <xdr:colOff>114300</xdr:colOff>
      <xdr:row>62</xdr:row>
      <xdr:rowOff>156363</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74435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48048</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50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52164</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51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10330</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46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52240</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5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1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752" name="【児童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6" name="【児童館】&#10;有形固定資産減価償却率該当値テキスト">
          <a:extLst>
            <a:ext uri="{FF2B5EF4-FFF2-40B4-BE49-F238E27FC236}">
              <a16:creationId xmlns:a16="http://schemas.microsoft.com/office/drawing/2014/main" id="{00000000-0008-0000-0100-0000FE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44450</xdr:rowOff>
    </xdr:from>
    <xdr:to>
      <xdr:col>67</xdr:col>
      <xdr:colOff>101600</xdr:colOff>
      <xdr:row>86</xdr:row>
      <xdr:rowOff>146050</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276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95250</xdr:rowOff>
    </xdr:from>
    <xdr:to>
      <xdr:col>71</xdr:col>
      <xdr:colOff>177800</xdr:colOff>
      <xdr:row>86</xdr:row>
      <xdr:rowOff>168729</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814300" y="1483995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79" name="n_1mainValue【児童館】&#10;有形固定資産減価償却率">
          <a:extLst>
            <a:ext uri="{FF2B5EF4-FFF2-40B4-BE49-F238E27FC236}">
              <a16:creationId xmlns:a16="http://schemas.microsoft.com/office/drawing/2014/main" id="{00000000-0008-0000-0100-00000B03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0" name="n_2mainValue【児童館】&#10;有形固定資産減価償却率">
          <a:extLst>
            <a:ext uri="{FF2B5EF4-FFF2-40B4-BE49-F238E27FC236}">
              <a16:creationId xmlns:a16="http://schemas.microsoft.com/office/drawing/2014/main" id="{00000000-0008-0000-0100-00000C03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1" name="n_3mainValue【児童館】&#10;有形固定資産減価償却率">
          <a:extLst>
            <a:ext uri="{FF2B5EF4-FFF2-40B4-BE49-F238E27FC236}">
              <a16:creationId xmlns:a16="http://schemas.microsoft.com/office/drawing/2014/main" id="{00000000-0008-0000-0100-00000D03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137177</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100-00000E030000}"/>
            </a:ext>
          </a:extLst>
        </xdr:cNvPr>
        <xdr:cNvSpPr txBox="1"/>
      </xdr:nvSpPr>
      <xdr:spPr>
        <a:xfrm>
          <a:off x="12611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00000000-0008-0000-01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a:extLst>
            <a:ext uri="{FF2B5EF4-FFF2-40B4-BE49-F238E27FC236}">
              <a16:creationId xmlns:a16="http://schemas.microsoft.com/office/drawing/2014/main" id="{00000000-0008-0000-0100-000025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807" name="【児童館】&#10;一人当たり面積最大値テキスト">
          <a:extLst>
            <a:ext uri="{FF2B5EF4-FFF2-40B4-BE49-F238E27FC236}">
              <a16:creationId xmlns:a16="http://schemas.microsoft.com/office/drawing/2014/main" id="{00000000-0008-0000-0100-000027030000}"/>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809" name="【児童館】&#10;一人当たり面積平均値テキスト">
          <a:extLst>
            <a:ext uri="{FF2B5EF4-FFF2-40B4-BE49-F238E27FC236}">
              <a16:creationId xmlns:a16="http://schemas.microsoft.com/office/drawing/2014/main" id="{00000000-0008-0000-0100-000029030000}"/>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821" name="【児童館】&#10;一人当たり面積該当値テキスト">
          <a:extLst>
            <a:ext uri="{FF2B5EF4-FFF2-40B4-BE49-F238E27FC236}">
              <a16:creationId xmlns:a16="http://schemas.microsoft.com/office/drawing/2014/main" id="{00000000-0008-0000-0100-000035030000}"/>
            </a:ext>
          </a:extLst>
        </xdr:cNvPr>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85</xdr:row>
      <xdr:rowOff>40387</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1323300" y="1449933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106680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flipV="1">
          <a:off x="20434300" y="144993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165608</xdr:rowOff>
    </xdr:from>
    <xdr:to>
      <xdr:col>102</xdr:col>
      <xdr:colOff>165100</xdr:colOff>
      <xdr:row>83</xdr:row>
      <xdr:rowOff>95758</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19494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84</xdr:row>
      <xdr:rowOff>106680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9545300" y="1427530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7874</xdr:rowOff>
    </xdr:from>
    <xdr:to>
      <xdr:col>98</xdr:col>
      <xdr:colOff>38100</xdr:colOff>
      <xdr:row>83</xdr:row>
      <xdr:rowOff>109474</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18605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44958</xdr:rowOff>
    </xdr:from>
    <xdr:to>
      <xdr:col>102</xdr:col>
      <xdr:colOff>114300</xdr:colOff>
      <xdr:row>83</xdr:row>
      <xdr:rowOff>58674</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flipV="1">
          <a:off x="18656300" y="14275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830" name="n_1aveValue【児童館】&#10;一人当たり面積">
          <a:extLst>
            <a:ext uri="{FF2B5EF4-FFF2-40B4-BE49-F238E27FC236}">
              <a16:creationId xmlns:a16="http://schemas.microsoft.com/office/drawing/2014/main" id="{00000000-0008-0000-0100-00003E03000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31" name="n_2aveValue【児童館】&#10;一人当たり面積">
          <a:extLst>
            <a:ext uri="{FF2B5EF4-FFF2-40B4-BE49-F238E27FC236}">
              <a16:creationId xmlns:a16="http://schemas.microsoft.com/office/drawing/2014/main" id="{00000000-0008-0000-0100-00003F03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66312</xdr:rowOff>
    </xdr:from>
    <xdr:ext cx="469744" cy="259045"/>
    <xdr:sp macro="" textlink="">
      <xdr:nvSpPr>
        <xdr:cNvPr id="832" name="n_3aveValue【児童館】&#10;一人当たり面積">
          <a:extLst>
            <a:ext uri="{FF2B5EF4-FFF2-40B4-BE49-F238E27FC236}">
              <a16:creationId xmlns:a16="http://schemas.microsoft.com/office/drawing/2014/main" id="{00000000-0008-0000-0100-000040030000}"/>
            </a:ext>
          </a:extLst>
        </xdr:cNvPr>
        <xdr:cNvSpPr txBox="1"/>
      </xdr:nvSpPr>
      <xdr:spPr>
        <a:xfrm>
          <a:off x="19310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833" name="n_4aveValue【児童館】&#10;一人当たり面積">
          <a:extLst>
            <a:ext uri="{FF2B5EF4-FFF2-40B4-BE49-F238E27FC236}">
              <a16:creationId xmlns:a16="http://schemas.microsoft.com/office/drawing/2014/main" id="{00000000-0008-0000-0100-000041030000}"/>
            </a:ext>
          </a:extLst>
        </xdr:cNvPr>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834" name="n_1mainValue【児童館】&#10;一人当たり面積">
          <a:extLst>
            <a:ext uri="{FF2B5EF4-FFF2-40B4-BE49-F238E27FC236}">
              <a16:creationId xmlns:a16="http://schemas.microsoft.com/office/drawing/2014/main" id="{00000000-0008-0000-0100-000042030000}"/>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35" name="n_2mainValue【児童館】&#10;一人当たり面積">
          <a:extLst>
            <a:ext uri="{FF2B5EF4-FFF2-40B4-BE49-F238E27FC236}">
              <a16:creationId xmlns:a16="http://schemas.microsoft.com/office/drawing/2014/main" id="{00000000-0008-0000-0100-000043030000}"/>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112285</xdr:rowOff>
    </xdr:from>
    <xdr:ext cx="469744" cy="259045"/>
    <xdr:sp macro="" textlink="">
      <xdr:nvSpPr>
        <xdr:cNvPr id="836" name="n_3mainValue【児童館】&#10;一人当たり面積">
          <a:extLst>
            <a:ext uri="{FF2B5EF4-FFF2-40B4-BE49-F238E27FC236}">
              <a16:creationId xmlns:a16="http://schemas.microsoft.com/office/drawing/2014/main" id="{00000000-0008-0000-0100-000044030000}"/>
            </a:ext>
          </a:extLst>
        </xdr:cNvPr>
        <xdr:cNvSpPr txBox="1"/>
      </xdr:nvSpPr>
      <xdr:spPr>
        <a:xfrm>
          <a:off x="19310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126001</xdr:rowOff>
    </xdr:from>
    <xdr:ext cx="469744" cy="259045"/>
    <xdr:sp macro="" textlink="">
      <xdr:nvSpPr>
        <xdr:cNvPr id="837" name="n_4mainValue【児童館】&#10;一人当たり面積">
          <a:extLst>
            <a:ext uri="{FF2B5EF4-FFF2-40B4-BE49-F238E27FC236}">
              <a16:creationId xmlns:a16="http://schemas.microsoft.com/office/drawing/2014/main" id="{00000000-0008-0000-0100-000045030000}"/>
            </a:ext>
          </a:extLst>
        </xdr:cNvPr>
        <xdr:cNvSpPr txBox="1"/>
      </xdr:nvSpPr>
      <xdr:spPr>
        <a:xfrm>
          <a:off x="18421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特に有形固定資産減価償却率が高い主な施設は、橋りょうであり、低くなっているのが、認定こども園、保育所となっている。橋りょうについては、長寿命化修繕計画により計画的に長寿命化を図られ償却率の増加傾向を緩やかとなっている。認定こども園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年度に新築したことにより、類似団体平均値よりも大きく下回っている状況である。　今後については、将来継続的に財政規律を保つため施設の適正な統廃合を進める必要がある。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7,563
7,533
638.68
10,014,433
9,726,925
276,318
5,691,033
8,824,499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19050</xdr:rowOff>
    </xdr:from>
    <xdr:to>
      <xdr:col>24</xdr:col>
      <xdr:colOff>114300</xdr:colOff>
      <xdr:row>39</xdr:row>
      <xdr:rowOff>120650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165100</xdr:rowOff>
    </xdr:from>
    <xdr:to>
      <xdr:col>20</xdr:col>
      <xdr:colOff>38100</xdr:colOff>
      <xdr:row>39</xdr:row>
      <xdr:rowOff>95250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44450</xdr:rowOff>
    </xdr:from>
    <xdr:to>
      <xdr:col>24</xdr:col>
      <xdr:colOff>63500</xdr:colOff>
      <xdr:row>39</xdr:row>
      <xdr:rowOff>69850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6731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44450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70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114300</xdr:rowOff>
    </xdr:from>
    <xdr:to>
      <xdr:col>10</xdr:col>
      <xdr:colOff>165100</xdr:colOff>
      <xdr:row>39</xdr:row>
      <xdr:rowOff>44450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165100</xdr:rowOff>
    </xdr:from>
    <xdr:to>
      <xdr:col>15</xdr:col>
      <xdr:colOff>50800</xdr:colOff>
      <xdr:row>39</xdr:row>
      <xdr:rowOff>19050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119380</xdr:rowOff>
    </xdr:from>
    <xdr:to>
      <xdr:col>6</xdr:col>
      <xdr:colOff>38100</xdr:colOff>
      <xdr:row>38</xdr:row>
      <xdr:rowOff>49530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170180</xdr:rowOff>
    </xdr:from>
    <xdr:to>
      <xdr:col>10</xdr:col>
      <xdr:colOff>114300</xdr:colOff>
      <xdr:row>38</xdr:row>
      <xdr:rowOff>165100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6513830"/>
          <a:ext cx="889000" cy="1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86377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35577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40657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71120</xdr:rowOff>
    </xdr:from>
    <xdr:to>
      <xdr:col>55</xdr:col>
      <xdr:colOff>50800</xdr:colOff>
      <xdr:row>42</xdr:row>
      <xdr:rowOff>1270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157497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73025</xdr:rowOff>
    </xdr:from>
    <xdr:to>
      <xdr:col>50</xdr:col>
      <xdr:colOff>165100</xdr:colOff>
      <xdr:row>42</xdr:row>
      <xdr:rowOff>3175</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121920</xdr:rowOff>
    </xdr:from>
    <xdr:to>
      <xdr:col>55</xdr:col>
      <xdr:colOff>0</xdr:colOff>
      <xdr:row>41</xdr:row>
      <xdr:rowOff>123825</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7151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74930</xdr:rowOff>
    </xdr:from>
    <xdr:to>
      <xdr:col>46</xdr:col>
      <xdr:colOff>38100</xdr:colOff>
      <xdr:row>42</xdr:row>
      <xdr:rowOff>5080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123825</xdr:rowOff>
    </xdr:from>
    <xdr:to>
      <xdr:col>50</xdr:col>
      <xdr:colOff>114300</xdr:colOff>
      <xdr:row>41</xdr:row>
      <xdr:rowOff>125730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7153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76835</xdr:rowOff>
    </xdr:from>
    <xdr:to>
      <xdr:col>41</xdr:col>
      <xdr:colOff>101600</xdr:colOff>
      <xdr:row>42</xdr:row>
      <xdr:rowOff>6985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125730</xdr:rowOff>
    </xdr:from>
    <xdr:to>
      <xdr:col>45</xdr:col>
      <xdr:colOff>177800</xdr:colOff>
      <xdr:row>41</xdr:row>
      <xdr:rowOff>127635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7155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78740</xdr:rowOff>
    </xdr:from>
    <xdr:to>
      <xdr:col>36</xdr:col>
      <xdr:colOff>165100</xdr:colOff>
      <xdr:row>42</xdr:row>
      <xdr:rowOff>8890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127635</xdr:rowOff>
    </xdr:from>
    <xdr:to>
      <xdr:col>41</xdr:col>
      <xdr:colOff>50800</xdr:colOff>
      <xdr:row>41</xdr:row>
      <xdr:rowOff>129540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7157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165752</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167657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169562</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14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62049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30169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14515</xdr:rowOff>
    </xdr:from>
    <xdr:to>
      <xdr:col>15</xdr:col>
      <xdr:colOff>101600</xdr:colOff>
      <xdr:row>63</xdr:row>
      <xdr:rowOff>116115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63</xdr:row>
      <xdr:rowOff>65315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2908300" y="10301696"/>
          <a:ext cx="889000" cy="56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145143</xdr:rowOff>
    </xdr:from>
    <xdr:to>
      <xdr:col>10</xdr:col>
      <xdr:colOff>165100</xdr:colOff>
      <xdr:row>63</xdr:row>
      <xdr:rowOff>75293</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24493</xdr:rowOff>
    </xdr:from>
    <xdr:to>
      <xdr:col>15</xdr:col>
      <xdr:colOff>50800</xdr:colOff>
      <xdr:row>63</xdr:row>
      <xdr:rowOff>65315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82584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84727</xdr:rowOff>
    </xdr:from>
    <xdr:to>
      <xdr:col>6</xdr:col>
      <xdr:colOff>38100</xdr:colOff>
      <xdr:row>63</xdr:row>
      <xdr:rowOff>14877</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135527</xdr:rowOff>
    </xdr:from>
    <xdr:to>
      <xdr:col>10</xdr:col>
      <xdr:colOff>114300</xdr:colOff>
      <xdr:row>63</xdr:row>
      <xdr:rowOff>24493</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7654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82023</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107242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66420</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6004</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30190</xdr:rowOff>
    </xdr:from>
    <xdr:to>
      <xdr:col>55</xdr:col>
      <xdr:colOff>50800</xdr:colOff>
      <xdr:row>62</xdr:row>
      <xdr:rowOff>131790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6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53067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5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39334</xdr:rowOff>
    </xdr:from>
    <xdr:to>
      <xdr:col>50</xdr:col>
      <xdr:colOff>165100</xdr:colOff>
      <xdr:row>62</xdr:row>
      <xdr:rowOff>140934</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6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80990</xdr:rowOff>
    </xdr:from>
    <xdr:to>
      <xdr:col>55</xdr:col>
      <xdr:colOff>0</xdr:colOff>
      <xdr:row>62</xdr:row>
      <xdr:rowOff>90134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71089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90134</xdr:rowOff>
    </xdr:from>
    <xdr:to>
      <xdr:col>50</xdr:col>
      <xdr:colOff>114300</xdr:colOff>
      <xdr:row>63</xdr:row>
      <xdr:rowOff>52578</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720034"/>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137632</xdr:rowOff>
    </xdr:from>
    <xdr:to>
      <xdr:col>41</xdr:col>
      <xdr:colOff>101600</xdr:colOff>
      <xdr:row>63</xdr:row>
      <xdr:rowOff>67782</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7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16982</xdr:rowOff>
    </xdr:from>
    <xdr:to>
      <xdr:col>45</xdr:col>
      <xdr:colOff>177800</xdr:colOff>
      <xdr:row>63</xdr:row>
      <xdr:rowOff>52578</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861300" y="10818332"/>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144490</xdr:rowOff>
    </xdr:from>
    <xdr:to>
      <xdr:col>36</xdr:col>
      <xdr:colOff>165100</xdr:colOff>
      <xdr:row>63</xdr:row>
      <xdr:rowOff>74640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7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16982</xdr:rowOff>
    </xdr:from>
    <xdr:to>
      <xdr:col>41</xdr:col>
      <xdr:colOff>50800</xdr:colOff>
      <xdr:row>63</xdr:row>
      <xdr:rowOff>23840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8183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157461</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4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119905</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84309</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54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91167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5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151130</xdr:rowOff>
    </xdr:from>
    <xdr:to>
      <xdr:col>20</xdr:col>
      <xdr:colOff>38100</xdr:colOff>
      <xdr:row>80</xdr:row>
      <xdr:rowOff>81280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144780</xdr:rowOff>
    </xdr:from>
    <xdr:to>
      <xdr:col>24</xdr:col>
      <xdr:colOff>63500</xdr:colOff>
      <xdr:row>80</xdr:row>
      <xdr:rowOff>30480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3797300" y="136893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114936</xdr:rowOff>
    </xdr:from>
    <xdr:to>
      <xdr:col>15</xdr:col>
      <xdr:colOff>101600</xdr:colOff>
      <xdr:row>80</xdr:row>
      <xdr:rowOff>45086</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165736</xdr:rowOff>
    </xdr:from>
    <xdr:to>
      <xdr:col>19</xdr:col>
      <xdr:colOff>177800</xdr:colOff>
      <xdr:row>80</xdr:row>
      <xdr:rowOff>30480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3710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165736</xdr:rowOff>
    </xdr:from>
    <xdr:to>
      <xdr:col>15</xdr:col>
      <xdr:colOff>50800</xdr:colOff>
      <xdr:row>81</xdr:row>
      <xdr:rowOff>140970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2019300" y="13710286"/>
          <a:ext cx="889000" cy="3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52070</xdr:rowOff>
    </xdr:from>
    <xdr:to>
      <xdr:col>6</xdr:col>
      <xdr:colOff>38100</xdr:colOff>
      <xdr:row>81</xdr:row>
      <xdr:rowOff>153670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102870</xdr:rowOff>
    </xdr:from>
    <xdr:to>
      <xdr:col>10</xdr:col>
      <xdr:colOff>114300</xdr:colOff>
      <xdr:row>81</xdr:row>
      <xdr:rowOff>140970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399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97807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61613</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130860</xdr:rowOff>
    </xdr:from>
    <xdr:to>
      <xdr:col>55</xdr:col>
      <xdr:colOff>50800</xdr:colOff>
      <xdr:row>82</xdr:row>
      <xdr:rowOff>61010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0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153737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386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147320</xdr:rowOff>
    </xdr:from>
    <xdr:to>
      <xdr:col>50</xdr:col>
      <xdr:colOff>165100</xdr:colOff>
      <xdr:row>82</xdr:row>
      <xdr:rowOff>77470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10210</xdr:rowOff>
    </xdr:from>
    <xdr:to>
      <xdr:col>55</xdr:col>
      <xdr:colOff>0</xdr:colOff>
      <xdr:row>82</xdr:row>
      <xdr:rowOff>26670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9639300" y="14069110"/>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6502</xdr:rowOff>
    </xdr:from>
    <xdr:to>
      <xdr:col>46</xdr:col>
      <xdr:colOff>38100</xdr:colOff>
      <xdr:row>82</xdr:row>
      <xdr:rowOff>108102</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0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26670</xdr:rowOff>
    </xdr:from>
    <xdr:to>
      <xdr:col>50</xdr:col>
      <xdr:colOff>114300</xdr:colOff>
      <xdr:row>82</xdr:row>
      <xdr:rowOff>57302</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8750300" y="1408557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29820</xdr:rowOff>
    </xdr:from>
    <xdr:to>
      <xdr:col>41</xdr:col>
      <xdr:colOff>101600</xdr:colOff>
      <xdr:row>82</xdr:row>
      <xdr:rowOff>131420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0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57302</xdr:rowOff>
    </xdr:from>
    <xdr:to>
      <xdr:col>45</xdr:col>
      <xdr:colOff>177800</xdr:colOff>
      <xdr:row>82</xdr:row>
      <xdr:rowOff>80620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7861300" y="1411620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81026</xdr:rowOff>
    </xdr:from>
    <xdr:to>
      <xdr:col>36</xdr:col>
      <xdr:colOff>165100</xdr:colOff>
      <xdr:row>83</xdr:row>
      <xdr:rowOff>11176</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80620</xdr:rowOff>
    </xdr:from>
    <xdr:to>
      <xdr:col>41</xdr:col>
      <xdr:colOff>50800</xdr:colOff>
      <xdr:row>82</xdr:row>
      <xdr:rowOff>131826</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6972300" y="14139520"/>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69054</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85513</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93997</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124629</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384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147947</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38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27703</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391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2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a:extLst>
            <a:ext uri="{FF2B5EF4-FFF2-40B4-BE49-F238E27FC236}">
              <a16:creationId xmlns:a16="http://schemas.microsoft.com/office/drawing/2014/main" id="{00000000-0008-0000-0200-000094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200-000096010000}"/>
            </a:ext>
          </a:extLst>
        </xdr:cNvPr>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39750</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200-000098010000}"/>
            </a:ext>
          </a:extLst>
        </xdr:cNvPr>
        <xdr:cNvSpPr txBox="1"/>
      </xdr:nvSpPr>
      <xdr:spPr>
        <a:xfrm>
          <a:off x="4673600" y="1804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106</xdr:row>
      <xdr:rowOff>46627</xdr:rowOff>
    </xdr:from>
    <xdr:to>
      <xdr:col>6</xdr:col>
      <xdr:colOff>38100</xdr:colOff>
      <xdr:row>106</xdr:row>
      <xdr:rowOff>148227</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079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132097</xdr:rowOff>
    </xdr:from>
    <xdr:ext cx="405111" cy="259045"/>
    <xdr:sp macro="" textlink="">
      <xdr:nvSpPr>
        <xdr:cNvPr id="420" name="n_1aveValue【市民会館】&#10;有形固定資産減価償却率">
          <a:extLst>
            <a:ext uri="{FF2B5EF4-FFF2-40B4-BE49-F238E27FC236}">
              <a16:creationId xmlns:a16="http://schemas.microsoft.com/office/drawing/2014/main" id="{00000000-0008-0000-0200-0000A4010000}"/>
            </a:ext>
          </a:extLst>
        </xdr:cNvPr>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421" name="n_2aveValue【市民会館】&#10;有形固定資産減価償却率">
          <a:extLst>
            <a:ext uri="{FF2B5EF4-FFF2-40B4-BE49-F238E27FC236}">
              <a16:creationId xmlns:a16="http://schemas.microsoft.com/office/drawing/2014/main" id="{00000000-0008-0000-0200-0000A5010000}"/>
            </a:ext>
          </a:extLst>
        </xdr:cNvPr>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422" name="n_3aveValue【市民会館】&#10;有形固定資産減価償却率">
          <a:extLst>
            <a:ext uri="{FF2B5EF4-FFF2-40B4-BE49-F238E27FC236}">
              <a16:creationId xmlns:a16="http://schemas.microsoft.com/office/drawing/2014/main" id="{00000000-0008-0000-0200-0000A6010000}"/>
            </a:ext>
          </a:extLst>
        </xdr:cNvPr>
        <xdr:cNvSpPr txBox="1"/>
      </xdr:nvSpPr>
      <xdr:spPr>
        <a:xfrm>
          <a:off x="1816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23" name="n_4aveValue【市民会館】&#10;有形固定資産減価償却率">
          <a:extLst>
            <a:ext uri="{FF2B5EF4-FFF2-40B4-BE49-F238E27FC236}">
              <a16:creationId xmlns:a16="http://schemas.microsoft.com/office/drawing/2014/main" id="{00000000-0008-0000-0200-0000A7010000}"/>
            </a:ext>
          </a:extLst>
        </xdr:cNvPr>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139354</xdr:rowOff>
    </xdr:from>
    <xdr:ext cx="405111" cy="259045"/>
    <xdr:sp macro="" textlink="">
      <xdr:nvSpPr>
        <xdr:cNvPr id="424" name="n_4mainValue【市民会館】&#10;有形固定資産減価償却率">
          <a:extLst>
            <a:ext uri="{FF2B5EF4-FFF2-40B4-BE49-F238E27FC236}">
              <a16:creationId xmlns:a16="http://schemas.microsoft.com/office/drawing/2014/main" id="{00000000-0008-0000-0200-0000A8010000}"/>
            </a:ext>
          </a:extLst>
        </xdr:cNvPr>
        <xdr:cNvSpPr txBox="1"/>
      </xdr:nvSpPr>
      <xdr:spPr>
        <a:xfrm>
          <a:off x="927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449" name="【市民会館】&#10;一人当たり面積最小値テキスト">
          <a:extLst>
            <a:ext uri="{FF2B5EF4-FFF2-40B4-BE49-F238E27FC236}">
              <a16:creationId xmlns:a16="http://schemas.microsoft.com/office/drawing/2014/main" id="{00000000-0008-0000-0200-0000C1010000}"/>
            </a:ext>
          </a:extLst>
        </xdr:cNvPr>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451" name="【市民会館】&#10;一人当たり面積最大値テキスト">
          <a:extLst>
            <a:ext uri="{FF2B5EF4-FFF2-40B4-BE49-F238E27FC236}">
              <a16:creationId xmlns:a16="http://schemas.microsoft.com/office/drawing/2014/main" id="{00000000-0008-0000-0200-0000C3010000}"/>
            </a:ext>
          </a:extLst>
        </xdr:cNvPr>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65549</xdr:rowOff>
    </xdr:from>
    <xdr:ext cx="469744" cy="259045"/>
    <xdr:sp macro="" textlink="">
      <xdr:nvSpPr>
        <xdr:cNvPr id="453" name="【市民会館】&#10;一人当たり面積平均値テキスト">
          <a:extLst>
            <a:ext uri="{FF2B5EF4-FFF2-40B4-BE49-F238E27FC236}">
              <a16:creationId xmlns:a16="http://schemas.microsoft.com/office/drawing/2014/main" id="{00000000-0008-0000-0200-0000C5010000}"/>
            </a:ext>
          </a:extLst>
        </xdr:cNvPr>
        <xdr:cNvSpPr txBox="1"/>
      </xdr:nvSpPr>
      <xdr:spPr>
        <a:xfrm>
          <a:off x="10515600" y="1823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59689</xdr:rowOff>
    </xdr:from>
    <xdr:to>
      <xdr:col>36</xdr:col>
      <xdr:colOff>165100</xdr:colOff>
      <xdr:row>106</xdr:row>
      <xdr:rowOff>161289</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692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33038</xdr:rowOff>
    </xdr:from>
    <xdr:ext cx="469744" cy="259045"/>
    <xdr:sp macro="" textlink="">
      <xdr:nvSpPr>
        <xdr:cNvPr id="465" name="n_1aveValue【市民会館】&#10;一人当たり面積">
          <a:extLst>
            <a:ext uri="{FF2B5EF4-FFF2-40B4-BE49-F238E27FC236}">
              <a16:creationId xmlns:a16="http://schemas.microsoft.com/office/drawing/2014/main" id="{00000000-0008-0000-0200-0000D1010000}"/>
            </a:ext>
          </a:extLst>
        </xdr:cNvPr>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66" name="n_2aveValue【市民会館】&#10;一人当たり面積">
          <a:extLst>
            <a:ext uri="{FF2B5EF4-FFF2-40B4-BE49-F238E27FC236}">
              <a16:creationId xmlns:a16="http://schemas.microsoft.com/office/drawing/2014/main" id="{00000000-0008-0000-0200-0000D2010000}"/>
            </a:ext>
          </a:extLst>
        </xdr:cNvPr>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467" name="n_3aveValue【市民会館】&#10;一人当たり面積">
          <a:extLst>
            <a:ext uri="{FF2B5EF4-FFF2-40B4-BE49-F238E27FC236}">
              <a16:creationId xmlns:a16="http://schemas.microsoft.com/office/drawing/2014/main" id="{00000000-0008-0000-0200-0000D3010000}"/>
            </a:ext>
          </a:extLst>
        </xdr:cNvPr>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33545</xdr:rowOff>
    </xdr:from>
    <xdr:ext cx="469744" cy="259045"/>
    <xdr:sp macro="" textlink="">
      <xdr:nvSpPr>
        <xdr:cNvPr id="468" name="n_4aveValue【市民会館】&#10;一人当たり面積">
          <a:extLst>
            <a:ext uri="{FF2B5EF4-FFF2-40B4-BE49-F238E27FC236}">
              <a16:creationId xmlns:a16="http://schemas.microsoft.com/office/drawing/2014/main" id="{00000000-0008-0000-0200-0000D4010000}"/>
            </a:ext>
          </a:extLst>
        </xdr:cNvPr>
        <xdr:cNvSpPr txBox="1"/>
      </xdr:nvSpPr>
      <xdr:spPr>
        <a:xfrm>
          <a:off x="6737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6366</xdr:rowOff>
    </xdr:from>
    <xdr:ext cx="469744" cy="259045"/>
    <xdr:sp macro="" textlink="">
      <xdr:nvSpPr>
        <xdr:cNvPr id="469" name="n_4mainValue【市民会館】&#10;一人当たり面積">
          <a:extLst>
            <a:ext uri="{FF2B5EF4-FFF2-40B4-BE49-F238E27FC236}">
              <a16:creationId xmlns:a16="http://schemas.microsoft.com/office/drawing/2014/main" id="{00000000-0008-0000-0200-0000D5010000}"/>
            </a:ext>
          </a:extLst>
        </xdr:cNvPr>
        <xdr:cNvSpPr txBox="1"/>
      </xdr:nvSpPr>
      <xdr:spPr>
        <a:xfrm>
          <a:off x="6737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a:extLst>
            <a:ext uri="{FF2B5EF4-FFF2-40B4-BE49-F238E27FC236}">
              <a16:creationId xmlns:a16="http://schemas.microsoft.com/office/drawing/2014/main" id="{00000000-0008-0000-02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12" name="【保健センター・保健所】&#10;有形固定資産減価償却率最小値テキスト">
          <a:extLst>
            <a:ext uri="{FF2B5EF4-FFF2-40B4-BE49-F238E27FC236}">
              <a16:creationId xmlns:a16="http://schemas.microsoft.com/office/drawing/2014/main" id="{00000000-0008-0000-0200-00000002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14" name="【保健センター・保健所】&#10;有形固定資産減価償却率最大値テキスト">
          <a:extLst>
            <a:ext uri="{FF2B5EF4-FFF2-40B4-BE49-F238E27FC236}">
              <a16:creationId xmlns:a16="http://schemas.microsoft.com/office/drawing/2014/main" id="{00000000-0008-0000-0200-00000202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16" name="【保健センター・保健所】&#10;有形固定資産減価償却率平均値テキスト">
          <a:extLst>
            <a:ext uri="{FF2B5EF4-FFF2-40B4-BE49-F238E27FC236}">
              <a16:creationId xmlns:a16="http://schemas.microsoft.com/office/drawing/2014/main" id="{00000000-0008-0000-0200-000004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122283</xdr:rowOff>
    </xdr:from>
    <xdr:to>
      <xdr:col>85</xdr:col>
      <xdr:colOff>177800</xdr:colOff>
      <xdr:row>60</xdr:row>
      <xdr:rowOff>52433</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6268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145160</xdr:rowOff>
    </xdr:from>
    <xdr:ext cx="405111" cy="259045"/>
    <xdr:sp macro="" textlink="">
      <xdr:nvSpPr>
        <xdr:cNvPr id="528" name="【保健センター・保健所】&#10;有形固定資産減価償却率該当値テキスト">
          <a:extLst>
            <a:ext uri="{FF2B5EF4-FFF2-40B4-BE49-F238E27FC236}">
              <a16:creationId xmlns:a16="http://schemas.microsoft.com/office/drawing/2014/main" id="{00000000-0008-0000-0200-000010020000}"/>
            </a:ext>
          </a:extLst>
        </xdr:cNvPr>
        <xdr:cNvSpPr txBox="1"/>
      </xdr:nvSpPr>
      <xdr:spPr>
        <a:xfrm>
          <a:off x="16357600" y="1008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1633</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5481300" y="102527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137160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4592300" y="102167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14515</xdr:rowOff>
    </xdr:from>
    <xdr:to>
      <xdr:col>72</xdr:col>
      <xdr:colOff>38100</xdr:colOff>
      <xdr:row>59</xdr:row>
      <xdr:rowOff>116115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3652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65315</xdr:rowOff>
    </xdr:from>
    <xdr:to>
      <xdr:col>76</xdr:col>
      <xdr:colOff>114300</xdr:colOff>
      <xdr:row>59</xdr:row>
      <xdr:rowOff>101237</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3703300" y="101808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65315</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814300" y="101563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537" name="n_1aveValue【保健センター・保健所】&#10;有形固定資産減価償却率">
          <a:extLst>
            <a:ext uri="{FF2B5EF4-FFF2-40B4-BE49-F238E27FC236}">
              <a16:creationId xmlns:a16="http://schemas.microsoft.com/office/drawing/2014/main" id="{00000000-0008-0000-0200-000019020000}"/>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38" name="n_2aveValue【保健センター・保健所】&#10;有形固定資産減価償却率">
          <a:extLst>
            <a:ext uri="{FF2B5EF4-FFF2-40B4-BE49-F238E27FC236}">
              <a16:creationId xmlns:a16="http://schemas.microsoft.com/office/drawing/2014/main" id="{00000000-0008-0000-0200-00001A02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39" name="n_3aveValue【保健センター・保健所】&#10;有形固定資産減価償却率">
          <a:extLst>
            <a:ext uri="{FF2B5EF4-FFF2-40B4-BE49-F238E27FC236}">
              <a16:creationId xmlns:a16="http://schemas.microsoft.com/office/drawing/2014/main" id="{00000000-0008-0000-0200-00001B020000}"/>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540" name="n_4aveValue【保健センター・保健所】&#10;有形固定資産減価償却率">
          <a:extLst>
            <a:ext uri="{FF2B5EF4-FFF2-40B4-BE49-F238E27FC236}">
              <a16:creationId xmlns:a16="http://schemas.microsoft.com/office/drawing/2014/main" id="{00000000-0008-0000-0200-00001C020000}"/>
            </a:ext>
          </a:extLst>
        </xdr:cNvPr>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7637</xdr:rowOff>
    </xdr:from>
    <xdr:ext cx="405111" cy="259045"/>
    <xdr:sp macro="" textlink="">
      <xdr:nvSpPr>
        <xdr:cNvPr id="541" name="n_1mainValue【保健センター・保健所】&#10;有形固定資産減価償却率">
          <a:extLst>
            <a:ext uri="{FF2B5EF4-FFF2-40B4-BE49-F238E27FC236}">
              <a16:creationId xmlns:a16="http://schemas.microsoft.com/office/drawing/2014/main" id="{00000000-0008-0000-0200-00001D020000}"/>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542" name="n_2mainValue【保健センター・保健所】&#10;有形固定資産減価償却率">
          <a:extLst>
            <a:ext uri="{FF2B5EF4-FFF2-40B4-BE49-F238E27FC236}">
              <a16:creationId xmlns:a16="http://schemas.microsoft.com/office/drawing/2014/main" id="{00000000-0008-0000-0200-00001E020000}"/>
            </a:ext>
          </a:extLst>
        </xdr:cNvPr>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132642</xdr:rowOff>
    </xdr:from>
    <xdr:ext cx="405111" cy="259045"/>
    <xdr:sp macro="" textlink="">
      <xdr:nvSpPr>
        <xdr:cNvPr id="543" name="n_3mainValue【保健センター・保健所】&#10;有形固定資産減価償却率">
          <a:extLst>
            <a:ext uri="{FF2B5EF4-FFF2-40B4-BE49-F238E27FC236}">
              <a16:creationId xmlns:a16="http://schemas.microsoft.com/office/drawing/2014/main" id="{00000000-0008-0000-0200-00001F020000}"/>
            </a:ext>
          </a:extLst>
        </xdr:cNvPr>
        <xdr:cNvSpPr txBox="1"/>
      </xdr:nvSpPr>
      <xdr:spPr>
        <a:xfrm>
          <a:off x="13500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544" name="n_4mainValue【保健センター・保健所】&#10;有形固定資産減価償却率">
          <a:extLst>
            <a:ext uri="{FF2B5EF4-FFF2-40B4-BE49-F238E27FC236}">
              <a16:creationId xmlns:a16="http://schemas.microsoft.com/office/drawing/2014/main" id="{00000000-0008-0000-0200-000020020000}"/>
            </a:ext>
          </a:extLst>
        </xdr:cNvPr>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a:extLst>
            <a:ext uri="{FF2B5EF4-FFF2-40B4-BE49-F238E27FC236}">
              <a16:creationId xmlns:a16="http://schemas.microsoft.com/office/drawing/2014/main" id="{00000000-0008-0000-0200-00003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67" name="【保健センター・保健所】&#10;一人当たり面積最小値テキスト">
          <a:extLst>
            <a:ext uri="{FF2B5EF4-FFF2-40B4-BE49-F238E27FC236}">
              <a16:creationId xmlns:a16="http://schemas.microsoft.com/office/drawing/2014/main" id="{00000000-0008-0000-0200-00003702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69" name="【保健センター・保健所】&#10;一人当たり面積最大値テキスト">
          <a:extLst>
            <a:ext uri="{FF2B5EF4-FFF2-40B4-BE49-F238E27FC236}">
              <a16:creationId xmlns:a16="http://schemas.microsoft.com/office/drawing/2014/main" id="{00000000-0008-0000-0200-00003902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71" name="【保健センター・保健所】&#10;一人当たり面積平均値テキスト">
          <a:extLst>
            <a:ext uri="{FF2B5EF4-FFF2-40B4-BE49-F238E27FC236}">
              <a16:creationId xmlns:a16="http://schemas.microsoft.com/office/drawing/2014/main" id="{00000000-0008-0000-0200-00003B020000}"/>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104648</xdr:rowOff>
    </xdr:from>
    <xdr:to>
      <xdr:col>116</xdr:col>
      <xdr:colOff>114300</xdr:colOff>
      <xdr:row>62</xdr:row>
      <xdr:rowOff>34798</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83075</xdr:rowOff>
    </xdr:from>
    <xdr:ext cx="469744" cy="259045"/>
    <xdr:sp macro="" textlink="">
      <xdr:nvSpPr>
        <xdr:cNvPr id="583" name="【保健センター・保健所】&#10;一人当たり面積該当値テキスト">
          <a:extLst>
            <a:ext uri="{FF2B5EF4-FFF2-40B4-BE49-F238E27FC236}">
              <a16:creationId xmlns:a16="http://schemas.microsoft.com/office/drawing/2014/main" id="{00000000-0008-0000-0200-000047020000}"/>
            </a:ext>
          </a:extLst>
        </xdr:cNvPr>
        <xdr:cNvSpPr txBox="1"/>
      </xdr:nvSpPr>
      <xdr:spPr>
        <a:xfrm>
          <a:off x="22199600" y="1054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111506</xdr:rowOff>
    </xdr:from>
    <xdr:to>
      <xdr:col>112</xdr:col>
      <xdr:colOff>38100</xdr:colOff>
      <xdr:row>62</xdr:row>
      <xdr:rowOff>41656</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155448</xdr:rowOff>
    </xdr:from>
    <xdr:to>
      <xdr:col>116</xdr:col>
      <xdr:colOff>63500</xdr:colOff>
      <xdr:row>61</xdr:row>
      <xdr:rowOff>162306</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106138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122936</xdr:rowOff>
    </xdr:from>
    <xdr:to>
      <xdr:col>107</xdr:col>
      <xdr:colOff>101600</xdr:colOff>
      <xdr:row>62</xdr:row>
      <xdr:rowOff>53086</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162306</xdr:rowOff>
    </xdr:from>
    <xdr:to>
      <xdr:col>111</xdr:col>
      <xdr:colOff>177800</xdr:colOff>
      <xdr:row>62</xdr:row>
      <xdr:rowOff>2286</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106207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132080</xdr:rowOff>
    </xdr:from>
    <xdr:to>
      <xdr:col>102</xdr:col>
      <xdr:colOff>165100</xdr:colOff>
      <xdr:row>62</xdr:row>
      <xdr:rowOff>62230</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xdr:rowOff>
    </xdr:from>
    <xdr:to>
      <xdr:col>107</xdr:col>
      <xdr:colOff>50800</xdr:colOff>
      <xdr:row>62</xdr:row>
      <xdr:rowOff>11430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545300" y="106321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141224</xdr:rowOff>
    </xdr:from>
    <xdr:to>
      <xdr:col>98</xdr:col>
      <xdr:colOff>38100</xdr:colOff>
      <xdr:row>62</xdr:row>
      <xdr:rowOff>71374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xdr:rowOff>
    </xdr:from>
    <xdr:to>
      <xdr:col>102</xdr:col>
      <xdr:colOff>114300</xdr:colOff>
      <xdr:row>62</xdr:row>
      <xdr:rowOff>20574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106413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592" name="n_1aveValue【保健センター・保健所】&#10;一人当たり面積">
          <a:extLst>
            <a:ext uri="{FF2B5EF4-FFF2-40B4-BE49-F238E27FC236}">
              <a16:creationId xmlns:a16="http://schemas.microsoft.com/office/drawing/2014/main" id="{00000000-0008-0000-0200-000050020000}"/>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593" name="n_2aveValue【保健センター・保健所】&#10;一人当たり面積">
          <a:extLst>
            <a:ext uri="{FF2B5EF4-FFF2-40B4-BE49-F238E27FC236}">
              <a16:creationId xmlns:a16="http://schemas.microsoft.com/office/drawing/2014/main" id="{00000000-0008-0000-0200-000051020000}"/>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594" name="n_3aveValue【保健センター・保健所】&#10;一人当たり面積">
          <a:extLst>
            <a:ext uri="{FF2B5EF4-FFF2-40B4-BE49-F238E27FC236}">
              <a16:creationId xmlns:a16="http://schemas.microsoft.com/office/drawing/2014/main" id="{00000000-0008-0000-0200-000052020000}"/>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95" name="n_4aveValue【保健センター・保健所】&#10;一人当たり面積">
          <a:extLst>
            <a:ext uri="{FF2B5EF4-FFF2-40B4-BE49-F238E27FC236}">
              <a16:creationId xmlns:a16="http://schemas.microsoft.com/office/drawing/2014/main" id="{00000000-0008-0000-0200-00005302000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32783</xdr:rowOff>
    </xdr:from>
    <xdr:ext cx="469744" cy="259045"/>
    <xdr:sp macro="" textlink="">
      <xdr:nvSpPr>
        <xdr:cNvPr id="596" name="n_1mainValue【保健センター・保健所】&#10;一人当たり面積">
          <a:extLst>
            <a:ext uri="{FF2B5EF4-FFF2-40B4-BE49-F238E27FC236}">
              <a16:creationId xmlns:a16="http://schemas.microsoft.com/office/drawing/2014/main" id="{00000000-0008-0000-0200-000054020000}"/>
            </a:ext>
          </a:extLst>
        </xdr:cNvPr>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44213</xdr:rowOff>
    </xdr:from>
    <xdr:ext cx="469744" cy="259045"/>
    <xdr:sp macro="" textlink="">
      <xdr:nvSpPr>
        <xdr:cNvPr id="597" name="n_2mainValue【保健センター・保健所】&#10;一人当たり面積">
          <a:extLst>
            <a:ext uri="{FF2B5EF4-FFF2-40B4-BE49-F238E27FC236}">
              <a16:creationId xmlns:a16="http://schemas.microsoft.com/office/drawing/2014/main" id="{00000000-0008-0000-0200-000055020000}"/>
            </a:ext>
          </a:extLst>
        </xdr:cNvPr>
        <xdr:cNvSpPr txBox="1"/>
      </xdr:nvSpPr>
      <xdr:spPr>
        <a:xfrm>
          <a:off x="201994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53357</xdr:rowOff>
    </xdr:from>
    <xdr:ext cx="469744" cy="259045"/>
    <xdr:sp macro="" textlink="">
      <xdr:nvSpPr>
        <xdr:cNvPr id="598" name="n_3mainValue【保健センター・保健所】&#10;一人当たり面積">
          <a:extLst>
            <a:ext uri="{FF2B5EF4-FFF2-40B4-BE49-F238E27FC236}">
              <a16:creationId xmlns:a16="http://schemas.microsoft.com/office/drawing/2014/main" id="{00000000-0008-0000-0200-000056020000}"/>
            </a:ext>
          </a:extLst>
        </xdr:cNvPr>
        <xdr:cNvSpPr txBox="1"/>
      </xdr:nvSpPr>
      <xdr:spPr>
        <a:xfrm>
          <a:off x="19310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62501</xdr:rowOff>
    </xdr:from>
    <xdr:ext cx="469744" cy="259045"/>
    <xdr:sp macro="" textlink="">
      <xdr:nvSpPr>
        <xdr:cNvPr id="599" name="n_4mainValue【保健センター・保健所】&#10;一人当たり面積">
          <a:extLst>
            <a:ext uri="{FF2B5EF4-FFF2-40B4-BE49-F238E27FC236}">
              <a16:creationId xmlns:a16="http://schemas.microsoft.com/office/drawing/2014/main" id="{00000000-0008-0000-0200-000057020000}"/>
            </a:ext>
          </a:extLst>
        </xdr:cNvPr>
        <xdr:cNvSpPr txBox="1"/>
      </xdr:nvSpPr>
      <xdr:spPr>
        <a:xfrm>
          <a:off x="184214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a:extLst>
            <a:ext uri="{FF2B5EF4-FFF2-40B4-BE49-F238E27FC236}">
              <a16:creationId xmlns:a16="http://schemas.microsoft.com/office/drawing/2014/main" id="{00000000-0008-0000-0200-00007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6" name="【消防施設】&#10;有形固定資産減価償却率最小値テキスト">
          <a:extLst>
            <a:ext uri="{FF2B5EF4-FFF2-40B4-BE49-F238E27FC236}">
              <a16:creationId xmlns:a16="http://schemas.microsoft.com/office/drawing/2014/main" id="{00000000-0008-0000-0200-00007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28" name="【消防施設】&#10;有形固定資産減価償却率最大値テキスト">
          <a:extLst>
            <a:ext uri="{FF2B5EF4-FFF2-40B4-BE49-F238E27FC236}">
              <a16:creationId xmlns:a16="http://schemas.microsoft.com/office/drawing/2014/main" id="{00000000-0008-0000-0200-00007402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630" name="【消防施設】&#10;有形固定資産減価償却率平均値テキスト">
          <a:extLst>
            <a:ext uri="{FF2B5EF4-FFF2-40B4-BE49-F238E27FC236}">
              <a16:creationId xmlns:a16="http://schemas.microsoft.com/office/drawing/2014/main" id="{00000000-0008-0000-0200-000076020000}"/>
            </a:ext>
          </a:extLst>
        </xdr:cNvPr>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642" name="【消防施設】&#10;有形固定資産減価償却率該当値テキスト">
          <a:extLst>
            <a:ext uri="{FF2B5EF4-FFF2-40B4-BE49-F238E27FC236}">
              <a16:creationId xmlns:a16="http://schemas.microsoft.com/office/drawing/2014/main" id="{00000000-0008-0000-0200-000082020000}"/>
            </a:ext>
          </a:extLst>
        </xdr:cNvPr>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52614</xdr:rowOff>
    </xdr:from>
    <xdr:to>
      <xdr:col>81</xdr:col>
      <xdr:colOff>101600</xdr:colOff>
      <xdr:row>83</xdr:row>
      <xdr:rowOff>154214</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5430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103414</xdr:rowOff>
    </xdr:from>
    <xdr:to>
      <xdr:col>85</xdr:col>
      <xdr:colOff>127000</xdr:colOff>
      <xdr:row>83</xdr:row>
      <xdr:rowOff>129539</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5481300" y="1433376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26488</xdr:rowOff>
    </xdr:from>
    <xdr:to>
      <xdr:col>76</xdr:col>
      <xdr:colOff>165100</xdr:colOff>
      <xdr:row>83</xdr:row>
      <xdr:rowOff>128088</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4541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77288</xdr:rowOff>
    </xdr:from>
    <xdr:to>
      <xdr:col>81</xdr:col>
      <xdr:colOff>50800</xdr:colOff>
      <xdr:row>83</xdr:row>
      <xdr:rowOff>103414</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4592300" y="143076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77288</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3703300" y="142798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127726</xdr:rowOff>
    </xdr:from>
    <xdr:to>
      <xdr:col>67</xdr:col>
      <xdr:colOff>101600</xdr:colOff>
      <xdr:row>82</xdr:row>
      <xdr:rowOff>57876</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2763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7076</xdr:rowOff>
    </xdr:from>
    <xdr:to>
      <xdr:col>71</xdr:col>
      <xdr:colOff>177800</xdr:colOff>
      <xdr:row>83</xdr:row>
      <xdr:rowOff>49530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814300" y="14065976"/>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651" name="n_1aveValue【消防施設】&#10;有形固定資産減価償却率">
          <a:extLst>
            <a:ext uri="{FF2B5EF4-FFF2-40B4-BE49-F238E27FC236}">
              <a16:creationId xmlns:a16="http://schemas.microsoft.com/office/drawing/2014/main" id="{00000000-0008-0000-0200-00008B020000}"/>
            </a:ext>
          </a:extLst>
        </xdr:cNvPr>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52" name="n_2aveValue【消防施設】&#10;有形固定資産減価償却率">
          <a:extLst>
            <a:ext uri="{FF2B5EF4-FFF2-40B4-BE49-F238E27FC236}">
              <a16:creationId xmlns:a16="http://schemas.microsoft.com/office/drawing/2014/main" id="{00000000-0008-0000-0200-00008C020000}"/>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653" name="n_3aveValue【消防施設】&#10;有形固定資産減価償却率">
          <a:extLst>
            <a:ext uri="{FF2B5EF4-FFF2-40B4-BE49-F238E27FC236}">
              <a16:creationId xmlns:a16="http://schemas.microsoft.com/office/drawing/2014/main" id="{00000000-0008-0000-0200-00008D020000}"/>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654" name="n_4aveValue【消防施設】&#10;有形固定資産減価償却率">
          <a:extLst>
            <a:ext uri="{FF2B5EF4-FFF2-40B4-BE49-F238E27FC236}">
              <a16:creationId xmlns:a16="http://schemas.microsoft.com/office/drawing/2014/main" id="{00000000-0008-0000-0200-00008E020000}"/>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145341</xdr:rowOff>
    </xdr:from>
    <xdr:ext cx="405111" cy="259045"/>
    <xdr:sp macro="" textlink="">
      <xdr:nvSpPr>
        <xdr:cNvPr id="655" name="n_1mainValue【消防施設】&#10;有形固定資産減価償却率">
          <a:extLst>
            <a:ext uri="{FF2B5EF4-FFF2-40B4-BE49-F238E27FC236}">
              <a16:creationId xmlns:a16="http://schemas.microsoft.com/office/drawing/2014/main" id="{00000000-0008-0000-0200-00008F020000}"/>
            </a:ext>
          </a:extLst>
        </xdr:cNvPr>
        <xdr:cNvSpPr txBox="1"/>
      </xdr:nvSpPr>
      <xdr:spPr>
        <a:xfrm>
          <a:off x="15266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144615</xdr:rowOff>
    </xdr:from>
    <xdr:ext cx="405111" cy="259045"/>
    <xdr:sp macro="" textlink="">
      <xdr:nvSpPr>
        <xdr:cNvPr id="656" name="n_2mainValue【消防施設】&#10;有形固定資産減価償却率">
          <a:extLst>
            <a:ext uri="{FF2B5EF4-FFF2-40B4-BE49-F238E27FC236}">
              <a16:creationId xmlns:a16="http://schemas.microsoft.com/office/drawing/2014/main" id="{00000000-0008-0000-0200-000090020000}"/>
            </a:ext>
          </a:extLst>
        </xdr:cNvPr>
        <xdr:cNvSpPr txBox="1"/>
      </xdr:nvSpPr>
      <xdr:spPr>
        <a:xfrm>
          <a:off x="14389744" y="1403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116857</xdr:rowOff>
    </xdr:from>
    <xdr:ext cx="405111" cy="259045"/>
    <xdr:sp macro="" textlink="">
      <xdr:nvSpPr>
        <xdr:cNvPr id="657" name="n_3mainValue【消防施設】&#10;有形固定資産減価償却率">
          <a:extLst>
            <a:ext uri="{FF2B5EF4-FFF2-40B4-BE49-F238E27FC236}">
              <a16:creationId xmlns:a16="http://schemas.microsoft.com/office/drawing/2014/main" id="{00000000-0008-0000-0200-000091020000}"/>
            </a:ext>
          </a:extLst>
        </xdr:cNvPr>
        <xdr:cNvSpPr txBox="1"/>
      </xdr:nvSpPr>
      <xdr:spPr>
        <a:xfrm>
          <a:off x="13500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74403</xdr:rowOff>
    </xdr:from>
    <xdr:ext cx="405111" cy="259045"/>
    <xdr:sp macro="" textlink="">
      <xdr:nvSpPr>
        <xdr:cNvPr id="658" name="n_4mainValue【消防施設】&#10;有形固定資産減価償却率">
          <a:extLst>
            <a:ext uri="{FF2B5EF4-FFF2-40B4-BE49-F238E27FC236}">
              <a16:creationId xmlns:a16="http://schemas.microsoft.com/office/drawing/2014/main" id="{00000000-0008-0000-0200-000092020000}"/>
            </a:ext>
          </a:extLst>
        </xdr:cNvPr>
        <xdr:cNvSpPr txBox="1"/>
      </xdr:nvSpPr>
      <xdr:spPr>
        <a:xfrm>
          <a:off x="12611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a:extLst>
            <a:ext uri="{FF2B5EF4-FFF2-40B4-BE49-F238E27FC236}">
              <a16:creationId xmlns:a16="http://schemas.microsoft.com/office/drawing/2014/main" id="{00000000-0008-0000-0200-0000A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83" name="【消防施設】&#10;一人当たり面積最小値テキスト">
          <a:extLst>
            <a:ext uri="{FF2B5EF4-FFF2-40B4-BE49-F238E27FC236}">
              <a16:creationId xmlns:a16="http://schemas.microsoft.com/office/drawing/2014/main" id="{00000000-0008-0000-0200-0000AB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85" name="【消防施設】&#10;一人当たり面積最大値テキスト">
          <a:extLst>
            <a:ext uri="{FF2B5EF4-FFF2-40B4-BE49-F238E27FC236}">
              <a16:creationId xmlns:a16="http://schemas.microsoft.com/office/drawing/2014/main" id="{00000000-0008-0000-0200-0000AD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87" name="【消防施設】&#10;一人当たり面積平均値テキスト">
          <a:extLst>
            <a:ext uri="{FF2B5EF4-FFF2-40B4-BE49-F238E27FC236}">
              <a16:creationId xmlns:a16="http://schemas.microsoft.com/office/drawing/2014/main" id="{00000000-0008-0000-0200-0000AF020000}"/>
            </a:ext>
          </a:extLst>
        </xdr:cNvPr>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17780</xdr:rowOff>
    </xdr:from>
    <xdr:to>
      <xdr:col>116</xdr:col>
      <xdr:colOff>114300</xdr:colOff>
      <xdr:row>81</xdr:row>
      <xdr:rowOff>119380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2110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40657</xdr:rowOff>
    </xdr:from>
    <xdr:ext cx="469744" cy="259045"/>
    <xdr:sp macro="" textlink="">
      <xdr:nvSpPr>
        <xdr:cNvPr id="699" name="【消防施設】&#10;一人当たり面積該当値テキスト">
          <a:extLst>
            <a:ext uri="{FF2B5EF4-FFF2-40B4-BE49-F238E27FC236}">
              <a16:creationId xmlns:a16="http://schemas.microsoft.com/office/drawing/2014/main" id="{00000000-0008-0000-0200-0000BB020000}"/>
            </a:ext>
          </a:extLst>
        </xdr:cNvPr>
        <xdr:cNvSpPr txBox="1"/>
      </xdr:nvSpPr>
      <xdr:spPr>
        <a:xfrm>
          <a:off x="22199600"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38736</xdr:rowOff>
    </xdr:from>
    <xdr:to>
      <xdr:col>112</xdr:col>
      <xdr:colOff>38100</xdr:colOff>
      <xdr:row>81</xdr:row>
      <xdr:rowOff>140336</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1272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68580</xdr:rowOff>
    </xdr:from>
    <xdr:to>
      <xdr:col>116</xdr:col>
      <xdr:colOff>63500</xdr:colOff>
      <xdr:row>81</xdr:row>
      <xdr:rowOff>89536</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21323300" y="139560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63500</xdr:rowOff>
    </xdr:from>
    <xdr:to>
      <xdr:col>107</xdr:col>
      <xdr:colOff>101600</xdr:colOff>
      <xdr:row>81</xdr:row>
      <xdr:rowOff>165100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038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89536</xdr:rowOff>
    </xdr:from>
    <xdr:to>
      <xdr:col>111</xdr:col>
      <xdr:colOff>177800</xdr:colOff>
      <xdr:row>81</xdr:row>
      <xdr:rowOff>114300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0434300" y="139769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88264</xdr:rowOff>
    </xdr:from>
    <xdr:to>
      <xdr:col>102</xdr:col>
      <xdr:colOff>165100</xdr:colOff>
      <xdr:row>82</xdr:row>
      <xdr:rowOff>18414</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9494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114300</xdr:rowOff>
    </xdr:from>
    <xdr:to>
      <xdr:col>107</xdr:col>
      <xdr:colOff>50800</xdr:colOff>
      <xdr:row>81</xdr:row>
      <xdr:rowOff>139064</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9545300" y="140017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8255</xdr:rowOff>
    </xdr:from>
    <xdr:to>
      <xdr:col>98</xdr:col>
      <xdr:colOff>38100</xdr:colOff>
      <xdr:row>82</xdr:row>
      <xdr:rowOff>109855</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8605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139064</xdr:rowOff>
    </xdr:from>
    <xdr:to>
      <xdr:col>102</xdr:col>
      <xdr:colOff>114300</xdr:colOff>
      <xdr:row>82</xdr:row>
      <xdr:rowOff>59055</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8656300" y="1402651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08" name="n_1aveValue【消防施設】&#10;一人当たり面積">
          <a:extLst>
            <a:ext uri="{FF2B5EF4-FFF2-40B4-BE49-F238E27FC236}">
              <a16:creationId xmlns:a16="http://schemas.microsoft.com/office/drawing/2014/main" id="{00000000-0008-0000-0200-0000C4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709" name="n_2aveValue【消防施設】&#10;一人当たり面積">
          <a:extLst>
            <a:ext uri="{FF2B5EF4-FFF2-40B4-BE49-F238E27FC236}">
              <a16:creationId xmlns:a16="http://schemas.microsoft.com/office/drawing/2014/main" id="{00000000-0008-0000-0200-0000C5020000}"/>
            </a:ext>
          </a:extLst>
        </xdr:cNvPr>
        <xdr:cNvSpPr txBox="1"/>
      </xdr:nvSpPr>
      <xdr:spPr>
        <a:xfrm>
          <a:off x="201994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10" name="n_3aveValue【消防施設】&#10;一人当たり面積">
          <a:extLst>
            <a:ext uri="{FF2B5EF4-FFF2-40B4-BE49-F238E27FC236}">
              <a16:creationId xmlns:a16="http://schemas.microsoft.com/office/drawing/2014/main" id="{00000000-0008-0000-0200-0000C6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711" name="n_4aveValue【消防施設】&#10;一人当たり面積">
          <a:extLst>
            <a:ext uri="{FF2B5EF4-FFF2-40B4-BE49-F238E27FC236}">
              <a16:creationId xmlns:a16="http://schemas.microsoft.com/office/drawing/2014/main" id="{00000000-0008-0000-0200-0000C7020000}"/>
            </a:ext>
          </a:extLst>
        </xdr:cNvPr>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156863</xdr:rowOff>
    </xdr:from>
    <xdr:ext cx="469744" cy="259045"/>
    <xdr:sp macro="" textlink="">
      <xdr:nvSpPr>
        <xdr:cNvPr id="712" name="n_1mainValue【消防施設】&#10;一人当たり面積">
          <a:extLst>
            <a:ext uri="{FF2B5EF4-FFF2-40B4-BE49-F238E27FC236}">
              <a16:creationId xmlns:a16="http://schemas.microsoft.com/office/drawing/2014/main" id="{00000000-0008-0000-0200-0000C8020000}"/>
            </a:ext>
          </a:extLst>
        </xdr:cNvPr>
        <xdr:cNvSpPr txBox="1"/>
      </xdr:nvSpPr>
      <xdr:spPr>
        <a:xfrm>
          <a:off x="210757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10177</xdr:rowOff>
    </xdr:from>
    <xdr:ext cx="469744" cy="259045"/>
    <xdr:sp macro="" textlink="">
      <xdr:nvSpPr>
        <xdr:cNvPr id="713" name="n_2mainValue【消防施設】&#10;一人当たり面積">
          <a:extLst>
            <a:ext uri="{FF2B5EF4-FFF2-40B4-BE49-F238E27FC236}">
              <a16:creationId xmlns:a16="http://schemas.microsoft.com/office/drawing/2014/main" id="{00000000-0008-0000-0200-0000C9020000}"/>
            </a:ext>
          </a:extLst>
        </xdr:cNvPr>
        <xdr:cNvSpPr txBox="1"/>
      </xdr:nvSpPr>
      <xdr:spPr>
        <a:xfrm>
          <a:off x="20199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34941</xdr:rowOff>
    </xdr:from>
    <xdr:ext cx="469744" cy="259045"/>
    <xdr:sp macro="" textlink="">
      <xdr:nvSpPr>
        <xdr:cNvPr id="714" name="n_3mainValue【消防施設】&#10;一人当たり面積">
          <a:extLst>
            <a:ext uri="{FF2B5EF4-FFF2-40B4-BE49-F238E27FC236}">
              <a16:creationId xmlns:a16="http://schemas.microsoft.com/office/drawing/2014/main" id="{00000000-0008-0000-0200-0000CA020000}"/>
            </a:ext>
          </a:extLst>
        </xdr:cNvPr>
        <xdr:cNvSpPr txBox="1"/>
      </xdr:nvSpPr>
      <xdr:spPr>
        <a:xfrm>
          <a:off x="19310427" y="1375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126382</xdr:rowOff>
    </xdr:from>
    <xdr:ext cx="469744" cy="259045"/>
    <xdr:sp macro="" textlink="">
      <xdr:nvSpPr>
        <xdr:cNvPr id="715" name="n_4mainValue【消防施設】&#10;一人当たり面積">
          <a:extLst>
            <a:ext uri="{FF2B5EF4-FFF2-40B4-BE49-F238E27FC236}">
              <a16:creationId xmlns:a16="http://schemas.microsoft.com/office/drawing/2014/main" id="{00000000-0008-0000-0200-0000CB020000}"/>
            </a:ext>
          </a:extLst>
        </xdr:cNvPr>
        <xdr:cNvSpPr txBox="1"/>
      </xdr:nvSpPr>
      <xdr:spPr>
        <a:xfrm>
          <a:off x="18421427" y="138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a:extLst>
            <a:ext uri="{FF2B5EF4-FFF2-40B4-BE49-F238E27FC236}">
              <a16:creationId xmlns:a16="http://schemas.microsoft.com/office/drawing/2014/main" id="{00000000-0008-0000-0200-0000E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2" name="【庁舎】&#10;有形固定資産減価償却率最小値テキスト">
          <a:extLst>
            <a:ext uri="{FF2B5EF4-FFF2-40B4-BE49-F238E27FC236}">
              <a16:creationId xmlns:a16="http://schemas.microsoft.com/office/drawing/2014/main" id="{00000000-0008-0000-0200-0000E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44" name="【庁舎】&#10;有形固定資産減価償却率最大値テキスト">
          <a:extLst>
            <a:ext uri="{FF2B5EF4-FFF2-40B4-BE49-F238E27FC236}">
              <a16:creationId xmlns:a16="http://schemas.microsoft.com/office/drawing/2014/main" id="{00000000-0008-0000-0200-0000E8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746" name="【庁舎】&#10;有形固定資産減価償却率平均値テキスト">
          <a:extLst>
            <a:ext uri="{FF2B5EF4-FFF2-40B4-BE49-F238E27FC236}">
              <a16:creationId xmlns:a16="http://schemas.microsoft.com/office/drawing/2014/main" id="{00000000-0008-0000-0200-0000EA020000}"/>
            </a:ext>
          </a:extLst>
        </xdr:cNvPr>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xdr:rowOff>
    </xdr:from>
    <xdr:to>
      <xdr:col>85</xdr:col>
      <xdr:colOff>177800</xdr:colOff>
      <xdr:row>104</xdr:row>
      <xdr:rowOff>102507</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6268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23784</xdr:rowOff>
    </xdr:from>
    <xdr:ext cx="405111" cy="259045"/>
    <xdr:sp macro="" textlink="">
      <xdr:nvSpPr>
        <xdr:cNvPr id="758" name="【庁舎】&#10;有形固定資産減価償却率該当値テキスト">
          <a:extLst>
            <a:ext uri="{FF2B5EF4-FFF2-40B4-BE49-F238E27FC236}">
              <a16:creationId xmlns:a16="http://schemas.microsoft.com/office/drawing/2014/main" id="{00000000-0008-0000-0200-0000F6020000}"/>
            </a:ext>
          </a:extLst>
        </xdr:cNvPr>
        <xdr:cNvSpPr txBox="1"/>
      </xdr:nvSpPr>
      <xdr:spPr>
        <a:xfrm>
          <a:off x="16357600" y="1768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131536</xdr:rowOff>
    </xdr:from>
    <xdr:to>
      <xdr:col>81</xdr:col>
      <xdr:colOff>101600</xdr:colOff>
      <xdr:row>104</xdr:row>
      <xdr:rowOff>61686</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5430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51707</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5481300" y="1784168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4541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10886</xdr:rowOff>
    </xdr:from>
    <xdr:to>
      <xdr:col>81</xdr:col>
      <xdr:colOff>50800</xdr:colOff>
      <xdr:row>104</xdr:row>
      <xdr:rowOff>45176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4592300" y="178416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45176</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3703300" y="178612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147864</xdr:rowOff>
    </xdr:from>
    <xdr:to>
      <xdr:col>67</xdr:col>
      <xdr:colOff>101600</xdr:colOff>
      <xdr:row>104</xdr:row>
      <xdr:rowOff>78014</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2763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27214</xdr:rowOff>
    </xdr:from>
    <xdr:to>
      <xdr:col>71</xdr:col>
      <xdr:colOff>177800</xdr:colOff>
      <xdr:row>104</xdr:row>
      <xdr:rowOff>30480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2814300" y="178580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767" name="n_1aveValue【庁舎】&#10;有形固定資産減価償却率">
          <a:extLst>
            <a:ext uri="{FF2B5EF4-FFF2-40B4-BE49-F238E27FC236}">
              <a16:creationId xmlns:a16="http://schemas.microsoft.com/office/drawing/2014/main" id="{00000000-0008-0000-0200-0000FF020000}"/>
            </a:ext>
          </a:extLst>
        </xdr:cNvPr>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768" name="n_2aveValue【庁舎】&#10;有形固定資産減価償却率">
          <a:extLst>
            <a:ext uri="{FF2B5EF4-FFF2-40B4-BE49-F238E27FC236}">
              <a16:creationId xmlns:a16="http://schemas.microsoft.com/office/drawing/2014/main" id="{00000000-0008-0000-0200-000000030000}"/>
            </a:ext>
          </a:extLst>
        </xdr:cNvPr>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769" name="n_3aveValue【庁舎】&#10;有形固定資産減価償却率">
          <a:extLst>
            <a:ext uri="{FF2B5EF4-FFF2-40B4-BE49-F238E27FC236}">
              <a16:creationId xmlns:a16="http://schemas.microsoft.com/office/drawing/2014/main" id="{00000000-0008-0000-0200-000001030000}"/>
            </a:ext>
          </a:extLst>
        </xdr:cNvPr>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770" name="n_4aveValue【庁舎】&#10;有形固定資産減価償却率">
          <a:extLst>
            <a:ext uri="{FF2B5EF4-FFF2-40B4-BE49-F238E27FC236}">
              <a16:creationId xmlns:a16="http://schemas.microsoft.com/office/drawing/2014/main" id="{00000000-0008-0000-0200-000002030000}"/>
            </a:ext>
          </a:extLst>
        </xdr:cNvPr>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78213</xdr:rowOff>
    </xdr:from>
    <xdr:ext cx="405111" cy="259045"/>
    <xdr:sp macro="" textlink="">
      <xdr:nvSpPr>
        <xdr:cNvPr id="771" name="n_1mainValue【庁舎】&#10;有形固定資産減価償却率">
          <a:extLst>
            <a:ext uri="{FF2B5EF4-FFF2-40B4-BE49-F238E27FC236}">
              <a16:creationId xmlns:a16="http://schemas.microsoft.com/office/drawing/2014/main" id="{00000000-0008-0000-0200-000003030000}"/>
            </a:ext>
          </a:extLst>
        </xdr:cNvPr>
        <xdr:cNvSpPr txBox="1"/>
      </xdr:nvSpPr>
      <xdr:spPr>
        <a:xfrm>
          <a:off x="15266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772" name="n_2mainValue【庁舎】&#10;有形固定資産減価償却率">
          <a:extLst>
            <a:ext uri="{FF2B5EF4-FFF2-40B4-BE49-F238E27FC236}">
              <a16:creationId xmlns:a16="http://schemas.microsoft.com/office/drawing/2014/main" id="{00000000-0008-0000-0200-000004030000}"/>
            </a:ext>
          </a:extLst>
        </xdr:cNvPr>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773" name="n_3mainValue【庁舎】&#10;有形固定資産減価償却率">
          <a:extLst>
            <a:ext uri="{FF2B5EF4-FFF2-40B4-BE49-F238E27FC236}">
              <a16:creationId xmlns:a16="http://schemas.microsoft.com/office/drawing/2014/main" id="{00000000-0008-0000-0200-000005030000}"/>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94541</xdr:rowOff>
    </xdr:from>
    <xdr:ext cx="405111" cy="259045"/>
    <xdr:sp macro="" textlink="">
      <xdr:nvSpPr>
        <xdr:cNvPr id="774" name="n_4mainValue【庁舎】&#10;有形固定資産減価償却率">
          <a:extLst>
            <a:ext uri="{FF2B5EF4-FFF2-40B4-BE49-F238E27FC236}">
              <a16:creationId xmlns:a16="http://schemas.microsoft.com/office/drawing/2014/main" id="{00000000-0008-0000-0200-000006030000}"/>
            </a:ext>
          </a:extLst>
        </xdr:cNvPr>
        <xdr:cNvSpPr txBox="1"/>
      </xdr:nvSpPr>
      <xdr:spPr>
        <a:xfrm>
          <a:off x="12611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00000000-0008-0000-0200-00001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97" name="【庁舎】&#10;一人当たり面積最小値テキスト">
          <a:extLst>
            <a:ext uri="{FF2B5EF4-FFF2-40B4-BE49-F238E27FC236}">
              <a16:creationId xmlns:a16="http://schemas.microsoft.com/office/drawing/2014/main" id="{00000000-0008-0000-0200-00001D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99" name="【庁舎】&#10;一人当たり面積最大値テキスト">
          <a:extLst>
            <a:ext uri="{FF2B5EF4-FFF2-40B4-BE49-F238E27FC236}">
              <a16:creationId xmlns:a16="http://schemas.microsoft.com/office/drawing/2014/main" id="{00000000-0008-0000-0200-00001F03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801" name="【庁舎】&#10;一人当たり面積平均値テキスト">
          <a:extLst>
            <a:ext uri="{FF2B5EF4-FFF2-40B4-BE49-F238E27FC236}">
              <a16:creationId xmlns:a16="http://schemas.microsoft.com/office/drawing/2014/main" id="{00000000-0008-0000-0200-000021030000}"/>
            </a:ext>
          </a:extLst>
        </xdr:cNvPr>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45974</xdr:rowOff>
    </xdr:from>
    <xdr:to>
      <xdr:col>116</xdr:col>
      <xdr:colOff>114300</xdr:colOff>
      <xdr:row>100</xdr:row>
      <xdr:rowOff>147574</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2110700" y="171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170451</xdr:rowOff>
    </xdr:from>
    <xdr:ext cx="469744" cy="259045"/>
    <xdr:sp macro="" textlink="">
      <xdr:nvSpPr>
        <xdr:cNvPr id="813" name="【庁舎】&#10;一人当たり面積該当値テキスト">
          <a:extLst>
            <a:ext uri="{FF2B5EF4-FFF2-40B4-BE49-F238E27FC236}">
              <a16:creationId xmlns:a16="http://schemas.microsoft.com/office/drawing/2014/main" id="{00000000-0008-0000-0200-00002D030000}"/>
            </a:ext>
          </a:extLst>
        </xdr:cNvPr>
        <xdr:cNvSpPr txBox="1"/>
      </xdr:nvSpPr>
      <xdr:spPr>
        <a:xfrm>
          <a:off x="22199600" y="171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77064</xdr:rowOff>
    </xdr:from>
    <xdr:to>
      <xdr:col>112</xdr:col>
      <xdr:colOff>38100</xdr:colOff>
      <xdr:row>101</xdr:row>
      <xdr:rowOff>7214</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1272500" y="172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96774</xdr:rowOff>
    </xdr:from>
    <xdr:to>
      <xdr:col>116</xdr:col>
      <xdr:colOff>63500</xdr:colOff>
      <xdr:row>100</xdr:row>
      <xdr:rowOff>127864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1323300" y="17241774"/>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45059</xdr:rowOff>
    </xdr:from>
    <xdr:to>
      <xdr:col>107</xdr:col>
      <xdr:colOff>101600</xdr:colOff>
      <xdr:row>102</xdr:row>
      <xdr:rowOff>146659</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0383500" y="175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127864</xdr:rowOff>
    </xdr:from>
    <xdr:to>
      <xdr:col>111</xdr:col>
      <xdr:colOff>177800</xdr:colOff>
      <xdr:row>102</xdr:row>
      <xdr:rowOff>95859</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20434300" y="17272864"/>
          <a:ext cx="8890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104953</xdr:rowOff>
    </xdr:from>
    <xdr:to>
      <xdr:col>102</xdr:col>
      <xdr:colOff>165100</xdr:colOff>
      <xdr:row>104</xdr:row>
      <xdr:rowOff>35103</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9494500" y="1776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95859</xdr:rowOff>
    </xdr:from>
    <xdr:to>
      <xdr:col>107</xdr:col>
      <xdr:colOff>50800</xdr:colOff>
      <xdr:row>103</xdr:row>
      <xdr:rowOff>155753</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9545300" y="17583759"/>
          <a:ext cx="889000" cy="2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158902</xdr:rowOff>
    </xdr:from>
    <xdr:to>
      <xdr:col>98</xdr:col>
      <xdr:colOff>38100</xdr:colOff>
      <xdr:row>104</xdr:row>
      <xdr:rowOff>89052</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8605500" y="1781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155753</xdr:rowOff>
    </xdr:from>
    <xdr:to>
      <xdr:col>102</xdr:col>
      <xdr:colOff>114300</xdr:colOff>
      <xdr:row>104</xdr:row>
      <xdr:rowOff>38252</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18656300" y="17815103"/>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822" name="n_1aveValue【庁舎】&#10;一人当たり面積">
          <a:extLst>
            <a:ext uri="{FF2B5EF4-FFF2-40B4-BE49-F238E27FC236}">
              <a16:creationId xmlns:a16="http://schemas.microsoft.com/office/drawing/2014/main" id="{00000000-0008-0000-0200-000036030000}"/>
            </a:ext>
          </a:extLst>
        </xdr:cNvPr>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823" name="n_2aveValue【庁舎】&#10;一人当たり面積">
          <a:extLst>
            <a:ext uri="{FF2B5EF4-FFF2-40B4-BE49-F238E27FC236}">
              <a16:creationId xmlns:a16="http://schemas.microsoft.com/office/drawing/2014/main" id="{00000000-0008-0000-0200-000037030000}"/>
            </a:ext>
          </a:extLst>
        </xdr:cNvPr>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824" name="n_3aveValue【庁舎】&#10;一人当たり面積">
          <a:extLst>
            <a:ext uri="{FF2B5EF4-FFF2-40B4-BE49-F238E27FC236}">
              <a16:creationId xmlns:a16="http://schemas.microsoft.com/office/drawing/2014/main" id="{00000000-0008-0000-0200-000038030000}"/>
            </a:ext>
          </a:extLst>
        </xdr:cNvPr>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825" name="n_4aveValue【庁舎】&#10;一人当たり面積">
          <a:extLst>
            <a:ext uri="{FF2B5EF4-FFF2-40B4-BE49-F238E27FC236}">
              <a16:creationId xmlns:a16="http://schemas.microsoft.com/office/drawing/2014/main" id="{00000000-0008-0000-0200-000039030000}"/>
            </a:ext>
          </a:extLst>
        </xdr:cNvPr>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23741</xdr:rowOff>
    </xdr:from>
    <xdr:ext cx="469744" cy="259045"/>
    <xdr:sp macro="" textlink="">
      <xdr:nvSpPr>
        <xdr:cNvPr id="826" name="n_1mainValue【庁舎】&#10;一人当たり面積">
          <a:extLst>
            <a:ext uri="{FF2B5EF4-FFF2-40B4-BE49-F238E27FC236}">
              <a16:creationId xmlns:a16="http://schemas.microsoft.com/office/drawing/2014/main" id="{00000000-0008-0000-0200-00003A030000}"/>
            </a:ext>
          </a:extLst>
        </xdr:cNvPr>
        <xdr:cNvSpPr txBox="1"/>
      </xdr:nvSpPr>
      <xdr:spPr>
        <a:xfrm>
          <a:off x="21075727" y="169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163186</xdr:rowOff>
    </xdr:from>
    <xdr:ext cx="469744" cy="259045"/>
    <xdr:sp macro="" textlink="">
      <xdr:nvSpPr>
        <xdr:cNvPr id="827" name="n_2mainValue【庁舎】&#10;一人当たり面積">
          <a:extLst>
            <a:ext uri="{FF2B5EF4-FFF2-40B4-BE49-F238E27FC236}">
              <a16:creationId xmlns:a16="http://schemas.microsoft.com/office/drawing/2014/main" id="{00000000-0008-0000-0200-00003B030000}"/>
            </a:ext>
          </a:extLst>
        </xdr:cNvPr>
        <xdr:cNvSpPr txBox="1"/>
      </xdr:nvSpPr>
      <xdr:spPr>
        <a:xfrm>
          <a:off x="20199427" y="173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51630</xdr:rowOff>
    </xdr:from>
    <xdr:ext cx="469744" cy="259045"/>
    <xdr:sp macro="" textlink="">
      <xdr:nvSpPr>
        <xdr:cNvPr id="828" name="n_3mainValue【庁舎】&#10;一人当たり面積">
          <a:extLst>
            <a:ext uri="{FF2B5EF4-FFF2-40B4-BE49-F238E27FC236}">
              <a16:creationId xmlns:a16="http://schemas.microsoft.com/office/drawing/2014/main" id="{00000000-0008-0000-0200-00003C030000}"/>
            </a:ext>
          </a:extLst>
        </xdr:cNvPr>
        <xdr:cNvSpPr txBox="1"/>
      </xdr:nvSpPr>
      <xdr:spPr>
        <a:xfrm>
          <a:off x="19310427" y="1753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105579</xdr:rowOff>
    </xdr:from>
    <xdr:ext cx="469744" cy="259045"/>
    <xdr:sp macro="" textlink="">
      <xdr:nvSpPr>
        <xdr:cNvPr id="829" name="n_4mainValue【庁舎】&#10;一人当たり面積">
          <a:extLst>
            <a:ext uri="{FF2B5EF4-FFF2-40B4-BE49-F238E27FC236}">
              <a16:creationId xmlns:a16="http://schemas.microsoft.com/office/drawing/2014/main" id="{00000000-0008-0000-0200-00003D030000}"/>
            </a:ext>
          </a:extLst>
        </xdr:cNvPr>
        <xdr:cNvSpPr txBox="1"/>
      </xdr:nvSpPr>
      <xdr:spPr>
        <a:xfrm>
          <a:off x="18421427" y="1759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施設類型の道路から庁舎までの当町の関係する１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施設については、有形固定資産減価償却率は類似団体と比較し同程度のものが、</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施設、大きく</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ものが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施設、大きく下回っているものが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施設ありますが、主な施設としては、橋りょうで、大きく上回っている状況である。この対策として、当町では１２５の橋りょうがありますが、長寿命化修繕計画第１期で修繕が必要な１０橋を選定し計画的に長寿命化を進め</a:t>
          </a:r>
          <a:r>
            <a:rPr kumimoji="1" lang="en-US" altLang="ja-JP" sz="1100">
              <a:solidFill>
                <a:schemeClr val="dk1"/>
              </a:solidFill>
              <a:effectLst/>
              <a:latin typeface="+mn-lt"/>
              <a:ea typeface="+mn-ea"/>
              <a:cs typeface="+mn-cs"/>
            </a:rPr>
            <a:t>t</a:t>
          </a:r>
          <a:r>
            <a:rPr kumimoji="1" lang="ja-JP" altLang="ja-JP" sz="1100">
              <a:solidFill>
                <a:schemeClr val="dk1"/>
              </a:solidFill>
              <a:effectLst/>
              <a:latin typeface="+mn-lt"/>
              <a:ea typeface="+mn-ea"/>
              <a:cs typeface="+mn-cs"/>
            </a:rPr>
            <a:t>適正な施設管理をして償却率の増加を抑えることができている。また、大きく下回っている類型がありますが、それぞれの要因は以下のとおりです。　　　　　　　　　　　　　　　　　　　　　　　　　　　　　　　　　　　　　　　　　　　　　　　　　　　　　　　　　　　　　　　　　　　　　　　　　　　　　　　　　　　　　　　　　　　　　　　　　　　　　　　　　認定こども園の新設（</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）、プールの新設（</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）、庁舎・支所の長寿命化修繕</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7,563
7,533
638.68
10,014,433
9,726,925
276,318
5,691,033
8,824,499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当町は、農漁業を基幹産業とする第一次産業が中心であることから財政基盤は弱く、収入財源の多くを地方交付税に依存しており、</a:t>
          </a:r>
          <a:r>
            <a:rPr lang="ja-JP" altLang="ja-JP" sz="1000">
              <a:solidFill>
                <a:sysClr val="windowText" lastClr="000000"/>
              </a:solidFill>
              <a:effectLst/>
              <a:latin typeface="+mn-lt"/>
              <a:ea typeface="+mn-ea"/>
              <a:cs typeface="+mn-cs"/>
            </a:rPr>
            <a:t>類似団体</a:t>
          </a:r>
          <a:r>
            <a:rPr lang="en-US" altLang="ja-JP" sz="1000">
              <a:solidFill>
                <a:sysClr val="windowText" lastClr="000000"/>
              </a:solidFill>
              <a:effectLst/>
              <a:latin typeface="+mn-lt"/>
              <a:ea typeface="+mn-ea"/>
              <a:cs typeface="+mn-cs"/>
            </a:rPr>
            <a:t>89</a:t>
          </a:r>
          <a:r>
            <a:rPr lang="ja-JP" altLang="ja-JP" sz="1000">
              <a:solidFill>
                <a:sysClr val="windowText" lastClr="000000"/>
              </a:solidFill>
              <a:effectLst/>
              <a:latin typeface="+mn-lt"/>
              <a:ea typeface="+mn-ea"/>
              <a:cs typeface="+mn-cs"/>
            </a:rPr>
            <a:t>団体中</a:t>
          </a:r>
          <a:r>
            <a:rPr lang="en-US" altLang="ja-JP" sz="1000">
              <a:solidFill>
                <a:sysClr val="windowText" lastClr="000000"/>
              </a:solidFill>
              <a:effectLst/>
              <a:latin typeface="+mn-lt"/>
              <a:ea typeface="+mn-ea"/>
              <a:cs typeface="+mn-cs"/>
            </a:rPr>
            <a:t>86</a:t>
          </a:r>
          <a:r>
            <a:rPr lang="ja-JP" altLang="ja-JP" sz="1000">
              <a:solidFill>
                <a:sysClr val="windowText" lastClr="000000"/>
              </a:solidFill>
              <a:effectLst/>
              <a:latin typeface="+mn-lt"/>
              <a:ea typeface="+mn-ea"/>
              <a:cs typeface="+mn-cs"/>
            </a:rPr>
            <a:t>位</a:t>
          </a:r>
          <a:r>
            <a:rPr lang="ja-JP" altLang="ja-JP" sz="1000">
              <a:solidFill>
                <a:schemeClr val="dk1"/>
              </a:solidFill>
              <a:effectLst/>
              <a:latin typeface="+mn-lt"/>
              <a:ea typeface="+mn-ea"/>
              <a:cs typeface="+mn-cs"/>
            </a:rPr>
            <a:t>となっている。</a:t>
          </a:r>
          <a:endParaRPr lang="ja-JP" altLang="ja-JP" sz="1000">
            <a:effectLst/>
          </a:endParaRPr>
        </a:p>
        <a:p>
          <a:r>
            <a:rPr lang="ja-JP" altLang="ja-JP" sz="1000">
              <a:solidFill>
                <a:schemeClr val="dk1"/>
              </a:solidFill>
              <a:effectLst/>
              <a:latin typeface="+mn-lt"/>
              <a:ea typeface="+mn-ea"/>
              <a:cs typeface="+mn-cs"/>
            </a:rPr>
            <a:t>　また、若者の町外流出による人口の減少及び高齢化による労働人口の減少などに起因する第三次産業の低迷も著しい現状である。</a:t>
          </a:r>
          <a:endParaRPr lang="ja-JP" altLang="ja-JP" sz="1000">
            <a:effectLst/>
          </a:endParaRPr>
        </a:p>
        <a:p>
          <a:r>
            <a:rPr lang="ja-JP" altLang="ja-JP" sz="1000">
              <a:solidFill>
                <a:schemeClr val="dk1"/>
              </a:solidFill>
              <a:effectLst/>
              <a:latin typeface="+mn-lt"/>
              <a:ea typeface="+mn-ea"/>
              <a:cs typeface="+mn-cs"/>
            </a:rPr>
            <a:t>　町では現在、産業担い手育成事業、観光イベントの補助、子育て支援事業、妊産婦医療費助成事業、定住化促進住宅奨励金事業等を実施し、住みやすい環境づくりを充実させ、町の基礎体力強化に努め</a:t>
          </a:r>
          <a:r>
            <a:rPr lang="ja-JP" altLang="en-US" sz="1000">
              <a:solidFill>
                <a:schemeClr val="dk1"/>
              </a:solidFill>
              <a:effectLst/>
              <a:latin typeface="+mn-lt"/>
              <a:ea typeface="+mn-ea"/>
              <a:cs typeface="+mn-cs"/>
            </a:rPr>
            <a:t>るとともに、国が推進するゼロカーボン事業の展開による民間自然エネルギー発電事業による税収増を目指している</a:t>
          </a:r>
          <a:r>
            <a:rPr lang="ja-JP" altLang="ja-JP" sz="1000">
              <a:solidFill>
                <a:schemeClr val="dk1"/>
              </a:solidFill>
              <a:effectLst/>
              <a:latin typeface="+mn-lt"/>
              <a:ea typeface="+mn-ea"/>
              <a:cs typeface="+mn-cs"/>
            </a:rPr>
            <a:t>。</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57855</xdr:rowOff>
    </xdr:to>
    <xdr:cxnSp macro="">
      <xdr:nvCxnSpPr>
        <xdr:cNvPr id="71" name="直線コネクタ 70"/>
        <xdr:cNvCxnSpPr/>
      </xdr:nvCxnSpPr>
      <xdr:spPr>
        <a:xfrm flipV="1">
          <a:off x="3225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57855</xdr:rowOff>
    </xdr:to>
    <xdr:cxnSp macro="">
      <xdr:nvCxnSpPr>
        <xdr:cNvPr id="74" name="直線コネクタ 73"/>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57855</xdr:rowOff>
    </xdr:to>
    <xdr:cxnSp macro="">
      <xdr:nvCxnSpPr>
        <xdr:cNvPr id="77" name="直線コネクタ 76"/>
        <xdr:cNvCxnSpPr/>
      </xdr:nvCxnSpPr>
      <xdr:spPr>
        <a:xfrm>
          <a:off x="1447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1" name="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3" name="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5" name="楕円 94"/>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6" name="テキスト ボックス 95"/>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歳入では、第一次産業の低迷、人口減少や少子高齢化等当町を取り巻く環境は非常に厳しい状況であることから、町税等の収入が伸びない状況である。このため平成19年度から渡島・檜山地方税滞納整理機構へ加入し、自主財源確保に努めている。</a:t>
          </a:r>
          <a:endParaRPr lang="ja-JP" altLang="ja-JP" sz="1000">
            <a:effectLst/>
          </a:endParaRPr>
        </a:p>
        <a:p>
          <a:r>
            <a:rPr lang="ja-JP" altLang="ja-JP" sz="1000">
              <a:solidFill>
                <a:schemeClr val="dk1"/>
              </a:solidFill>
              <a:effectLst/>
              <a:latin typeface="+mn-lt"/>
              <a:ea typeface="+mn-ea"/>
              <a:cs typeface="+mn-cs"/>
            </a:rPr>
            <a:t>　歳出では、定員適正化計画に基づき退職不補充や支所の再編等を実施し人件費を抑制、公債費においては、</a:t>
          </a:r>
          <a:r>
            <a:rPr lang="ja-JP" altLang="en-US" sz="1000">
              <a:solidFill>
                <a:schemeClr val="dk1"/>
              </a:solidFill>
              <a:effectLst/>
              <a:latin typeface="+mn-lt"/>
              <a:ea typeface="+mn-ea"/>
              <a:cs typeface="+mn-cs"/>
            </a:rPr>
            <a:t>新規発行債を元金償還額以内にするなど</a:t>
          </a:r>
          <a:r>
            <a:rPr lang="ja-JP" altLang="ja-JP" sz="1000">
              <a:solidFill>
                <a:schemeClr val="dk1"/>
              </a:solidFill>
              <a:effectLst/>
              <a:latin typeface="+mn-lt"/>
              <a:ea typeface="+mn-ea"/>
              <a:cs typeface="+mn-cs"/>
            </a:rPr>
            <a:t>経常経費の抑制に努めているが、普通交付税の合併算定替期間の経過に伴う縮減により経常収支比率は徐々に悪化しており、弾力的な財政運営が困難となっている現状である。</a:t>
          </a:r>
          <a:endParaRPr lang="ja-JP" altLang="ja-JP" sz="1000">
            <a:effectLst/>
          </a:endParaRPr>
        </a:p>
        <a:p>
          <a:r>
            <a:rPr lang="ja-JP" altLang="ja-JP" sz="1000">
              <a:solidFill>
                <a:schemeClr val="dk1"/>
              </a:solidFill>
              <a:effectLst/>
              <a:latin typeface="+mn-lt"/>
              <a:ea typeface="+mn-ea"/>
              <a:cs typeface="+mn-cs"/>
            </a:rPr>
            <a:t>　このため歳入の確保、事務事業の見直しなどによる徹底した経常経費の節減と人件費・公債費を抑制し、今後更なる行財政改革を実施していく。</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123952</xdr:rowOff>
    </xdr:to>
    <xdr:cxnSp macro="">
      <xdr:nvCxnSpPr>
        <xdr:cNvPr id="129" name="直線コネクタ 128"/>
        <xdr:cNvCxnSpPr/>
      </xdr:nvCxnSpPr>
      <xdr:spPr>
        <a:xfrm>
          <a:off x="4114800" y="109156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114300</xdr:rowOff>
    </xdr:to>
    <xdr:cxnSp macro="">
      <xdr:nvCxnSpPr>
        <xdr:cNvPr id="132" name="直線コネクタ 131"/>
        <xdr:cNvCxnSpPr/>
      </xdr:nvCxnSpPr>
      <xdr:spPr>
        <a:xfrm>
          <a:off x="3225800" y="108625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63</xdr:row>
      <xdr:rowOff>61214</xdr:rowOff>
    </xdr:to>
    <xdr:cxnSp macro="">
      <xdr:nvCxnSpPr>
        <xdr:cNvPr id="135" name="直線コネクタ 134"/>
        <xdr:cNvCxnSpPr/>
      </xdr:nvCxnSpPr>
      <xdr:spPr>
        <a:xfrm>
          <a:off x="2336800" y="107805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62</xdr:row>
      <xdr:rowOff>150622</xdr:rowOff>
    </xdr:to>
    <xdr:cxnSp macro="">
      <xdr:nvCxnSpPr>
        <xdr:cNvPr id="138" name="直線コネクタ 137"/>
        <xdr:cNvCxnSpPr/>
      </xdr:nvCxnSpPr>
      <xdr:spPr>
        <a:xfrm>
          <a:off x="1447800" y="106695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8" name="楕円 147"/>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45229</xdr:rowOff>
    </xdr:from>
    <xdr:ext cx="762000" cy="259045"/>
    <xdr:sp macro="" textlink="">
      <xdr:nvSpPr>
        <xdr:cNvPr id="149"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0" name="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1" name="テキスト ボックス 15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2" name="楕円 151"/>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53" name="テキスト ボックス 152"/>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4" name="楕円 153"/>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55" name="テキスト ボックス 154"/>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6" name="楕円 155"/>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57" name="テキスト ボックス 156"/>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人口減少により１人当たりに占める割合が増えており、また、類似団体平均を上回る職員の人件費が要因の一つとなっている。</a:t>
          </a:r>
          <a:endParaRPr lang="ja-JP" altLang="ja-JP" sz="1000">
            <a:effectLst/>
          </a:endParaRPr>
        </a:p>
        <a:p>
          <a:r>
            <a:rPr lang="ja-JP" altLang="ja-JP" sz="1000">
              <a:solidFill>
                <a:schemeClr val="dk1"/>
              </a:solidFill>
              <a:effectLst/>
              <a:latin typeface="+mn-lt"/>
              <a:ea typeface="+mn-ea"/>
              <a:cs typeface="+mn-cs"/>
            </a:rPr>
            <a:t>　そのため、定員適正化計画に基づき職員の削減に努めるとともに、事務事業の見直しや施設の統廃合、更には計画的な施設の解体を行い、施設の維持管理費の削減を行い、経費の削減に努める。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148794</xdr:rowOff>
    </xdr:from>
    <xdr:to>
      <xdr:col>23</xdr:col>
      <xdr:colOff>133350</xdr:colOff>
      <xdr:row>83</xdr:row>
      <xdr:rowOff>20991</xdr:rowOff>
    </xdr:to>
    <xdr:cxnSp macro="">
      <xdr:nvCxnSpPr>
        <xdr:cNvPr id="190" name="直線コネクタ 189"/>
        <xdr:cNvCxnSpPr/>
      </xdr:nvCxnSpPr>
      <xdr:spPr>
        <a:xfrm>
          <a:off x="4114800" y="14207694"/>
          <a:ext cx="8382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131491</xdr:rowOff>
    </xdr:from>
    <xdr:to>
      <xdr:col>19</xdr:col>
      <xdr:colOff>133350</xdr:colOff>
      <xdr:row>82</xdr:row>
      <xdr:rowOff>148794</xdr:rowOff>
    </xdr:to>
    <xdr:cxnSp macro="">
      <xdr:nvCxnSpPr>
        <xdr:cNvPr id="193" name="直線コネクタ 192"/>
        <xdr:cNvCxnSpPr/>
      </xdr:nvCxnSpPr>
      <xdr:spPr>
        <a:xfrm>
          <a:off x="3225800" y="14190391"/>
          <a:ext cx="889000" cy="1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112551</xdr:rowOff>
    </xdr:from>
    <xdr:to>
      <xdr:col>15</xdr:col>
      <xdr:colOff>82550</xdr:colOff>
      <xdr:row>82</xdr:row>
      <xdr:rowOff>131491</xdr:rowOff>
    </xdr:to>
    <xdr:cxnSp macro="">
      <xdr:nvCxnSpPr>
        <xdr:cNvPr id="196" name="直線コネクタ 195"/>
        <xdr:cNvCxnSpPr/>
      </xdr:nvCxnSpPr>
      <xdr:spPr>
        <a:xfrm>
          <a:off x="2336800" y="14171451"/>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63362</xdr:rowOff>
    </xdr:from>
    <xdr:to>
      <xdr:col>11</xdr:col>
      <xdr:colOff>31750</xdr:colOff>
      <xdr:row>82</xdr:row>
      <xdr:rowOff>112551</xdr:rowOff>
    </xdr:to>
    <xdr:cxnSp macro="">
      <xdr:nvCxnSpPr>
        <xdr:cNvPr id="199" name="直線コネクタ 198"/>
        <xdr:cNvCxnSpPr/>
      </xdr:nvCxnSpPr>
      <xdr:spPr>
        <a:xfrm>
          <a:off x="1447800" y="14122262"/>
          <a:ext cx="889000" cy="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141641</xdr:rowOff>
    </xdr:from>
    <xdr:to>
      <xdr:col>23</xdr:col>
      <xdr:colOff>184150</xdr:colOff>
      <xdr:row>83</xdr:row>
      <xdr:rowOff>71791</xdr:rowOff>
    </xdr:to>
    <xdr:sp macro="" textlink="">
      <xdr:nvSpPr>
        <xdr:cNvPr id="209" name="楕円 208"/>
        <xdr:cNvSpPr/>
      </xdr:nvSpPr>
      <xdr:spPr>
        <a:xfrm>
          <a:off x="4902200" y="142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113718</xdr:rowOff>
    </xdr:from>
    <xdr:ext cx="762000" cy="259045"/>
    <xdr:sp macro="" textlink="">
      <xdr:nvSpPr>
        <xdr:cNvPr id="210" name="人件費・物件費等の状況該当値テキスト"/>
        <xdr:cNvSpPr txBox="1"/>
      </xdr:nvSpPr>
      <xdr:spPr>
        <a:xfrm>
          <a:off x="5041900" y="1417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97994</xdr:rowOff>
    </xdr:from>
    <xdr:to>
      <xdr:col>19</xdr:col>
      <xdr:colOff>184150</xdr:colOff>
      <xdr:row>83</xdr:row>
      <xdr:rowOff>28144</xdr:rowOff>
    </xdr:to>
    <xdr:sp macro="" textlink="">
      <xdr:nvSpPr>
        <xdr:cNvPr id="211" name="楕円 210"/>
        <xdr:cNvSpPr/>
      </xdr:nvSpPr>
      <xdr:spPr>
        <a:xfrm>
          <a:off x="4064000" y="1415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12921</xdr:rowOff>
    </xdr:from>
    <xdr:ext cx="736600" cy="259045"/>
    <xdr:sp macro="" textlink="">
      <xdr:nvSpPr>
        <xdr:cNvPr id="212" name="テキスト ボックス 211"/>
        <xdr:cNvSpPr txBox="1"/>
      </xdr:nvSpPr>
      <xdr:spPr>
        <a:xfrm>
          <a:off x="3733800" y="14243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80691</xdr:rowOff>
    </xdr:from>
    <xdr:to>
      <xdr:col>15</xdr:col>
      <xdr:colOff>133350</xdr:colOff>
      <xdr:row>83</xdr:row>
      <xdr:rowOff>10841</xdr:rowOff>
    </xdr:to>
    <xdr:sp macro="" textlink="">
      <xdr:nvSpPr>
        <xdr:cNvPr id="213" name="楕円 212"/>
        <xdr:cNvSpPr/>
      </xdr:nvSpPr>
      <xdr:spPr>
        <a:xfrm>
          <a:off x="3175000" y="141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167068</xdr:rowOff>
    </xdr:from>
    <xdr:ext cx="762000" cy="259045"/>
    <xdr:sp macro="" textlink="">
      <xdr:nvSpPr>
        <xdr:cNvPr id="214" name="テキスト ボックス 213"/>
        <xdr:cNvSpPr txBox="1"/>
      </xdr:nvSpPr>
      <xdr:spPr>
        <a:xfrm>
          <a:off x="2844800" y="1422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61751</xdr:rowOff>
    </xdr:from>
    <xdr:to>
      <xdr:col>11</xdr:col>
      <xdr:colOff>82550</xdr:colOff>
      <xdr:row>82</xdr:row>
      <xdr:rowOff>163351</xdr:rowOff>
    </xdr:to>
    <xdr:sp macro="" textlink="">
      <xdr:nvSpPr>
        <xdr:cNvPr id="215" name="楕円 214"/>
        <xdr:cNvSpPr/>
      </xdr:nvSpPr>
      <xdr:spPr>
        <a:xfrm>
          <a:off x="2286000" y="141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148128</xdr:rowOff>
    </xdr:from>
    <xdr:ext cx="762000" cy="259045"/>
    <xdr:sp macro="" textlink="">
      <xdr:nvSpPr>
        <xdr:cNvPr id="216" name="テキスト ボックス 215"/>
        <xdr:cNvSpPr txBox="1"/>
      </xdr:nvSpPr>
      <xdr:spPr>
        <a:xfrm>
          <a:off x="1955800" y="1420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12562</xdr:rowOff>
    </xdr:from>
    <xdr:to>
      <xdr:col>7</xdr:col>
      <xdr:colOff>31750</xdr:colOff>
      <xdr:row>82</xdr:row>
      <xdr:rowOff>114162</xdr:rowOff>
    </xdr:to>
    <xdr:sp macro="" textlink="">
      <xdr:nvSpPr>
        <xdr:cNvPr id="217" name="楕円 216"/>
        <xdr:cNvSpPr/>
      </xdr:nvSpPr>
      <xdr:spPr>
        <a:xfrm>
          <a:off x="1397000" y="140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98939</xdr:rowOff>
    </xdr:from>
    <xdr:ext cx="762000" cy="259045"/>
    <xdr:sp macro="" textlink="">
      <xdr:nvSpPr>
        <xdr:cNvPr id="218" name="テキスト ボックス 217"/>
        <xdr:cNvSpPr txBox="1"/>
      </xdr:nvSpPr>
      <xdr:spPr>
        <a:xfrm>
          <a:off x="1066800" y="141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昨年度の数値とほぼ変わりなく引き続き類似団体と比較しても概ね同水準である。</a:t>
          </a:r>
          <a:endParaRPr lang="ja-JP" altLang="ja-JP" sz="1000">
            <a:effectLst/>
          </a:endParaRPr>
        </a:p>
        <a:p>
          <a:r>
            <a:rPr lang="ja-JP" altLang="ja-JP" sz="1000">
              <a:solidFill>
                <a:schemeClr val="dk1"/>
              </a:solidFill>
              <a:effectLst/>
              <a:latin typeface="+mn-lt"/>
              <a:ea typeface="+mn-ea"/>
              <a:cs typeface="+mn-cs"/>
            </a:rPr>
            <a:t>　今後においても給与体系の適正化に努める。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39793</xdr:rowOff>
    </xdr:from>
    <xdr:to>
      <xdr:col>81</xdr:col>
      <xdr:colOff>44450</xdr:colOff>
      <xdr:row>85</xdr:row>
      <xdr:rowOff>144357</xdr:rowOff>
    </xdr:to>
    <xdr:cxnSp macro="">
      <xdr:nvCxnSpPr>
        <xdr:cNvPr id="252" name="直線コネクタ 251"/>
        <xdr:cNvCxnSpPr/>
      </xdr:nvCxnSpPr>
      <xdr:spPr>
        <a:xfrm flipV="1">
          <a:off x="16179800" y="1461304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96096</xdr:rowOff>
    </xdr:from>
    <xdr:to>
      <xdr:col>77</xdr:col>
      <xdr:colOff>44450</xdr:colOff>
      <xdr:row>85</xdr:row>
      <xdr:rowOff>144357</xdr:rowOff>
    </xdr:to>
    <xdr:cxnSp macro="">
      <xdr:nvCxnSpPr>
        <xdr:cNvPr id="255" name="直線コネクタ 254"/>
        <xdr:cNvCxnSpPr/>
      </xdr:nvCxnSpPr>
      <xdr:spPr>
        <a:xfrm>
          <a:off x="15290800" y="146693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63923</xdr:rowOff>
    </xdr:from>
    <xdr:to>
      <xdr:col>72</xdr:col>
      <xdr:colOff>203200</xdr:colOff>
      <xdr:row>85</xdr:row>
      <xdr:rowOff>96096</xdr:rowOff>
    </xdr:to>
    <xdr:cxnSp macro="">
      <xdr:nvCxnSpPr>
        <xdr:cNvPr id="258" name="直線コネクタ 257"/>
        <xdr:cNvCxnSpPr/>
      </xdr:nvCxnSpPr>
      <xdr:spPr>
        <a:xfrm>
          <a:off x="14401800" y="1463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63923</xdr:rowOff>
    </xdr:to>
    <xdr:cxnSp macro="">
      <xdr:nvCxnSpPr>
        <xdr:cNvPr id="261" name="直線コネクタ 260"/>
        <xdr:cNvCxnSpPr/>
      </xdr:nvCxnSpPr>
      <xdr:spPr>
        <a:xfrm>
          <a:off x="13512800" y="1458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160443</xdr:rowOff>
    </xdr:from>
    <xdr:to>
      <xdr:col>81</xdr:col>
      <xdr:colOff>95250</xdr:colOff>
      <xdr:row>85</xdr:row>
      <xdr:rowOff>90593</xdr:rowOff>
    </xdr:to>
    <xdr:sp macro="" textlink="">
      <xdr:nvSpPr>
        <xdr:cNvPr id="271" name="楕円 270"/>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5520</xdr:rowOff>
    </xdr:from>
    <xdr:ext cx="762000" cy="259045"/>
    <xdr:sp macro="" textlink="">
      <xdr:nvSpPr>
        <xdr:cNvPr id="272" name="給与水準   （国との比較）該当値テキスト"/>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93557</xdr:rowOff>
    </xdr:from>
    <xdr:to>
      <xdr:col>77</xdr:col>
      <xdr:colOff>95250</xdr:colOff>
      <xdr:row>86</xdr:row>
      <xdr:rowOff>23707</xdr:rowOff>
    </xdr:to>
    <xdr:sp macro="" textlink="">
      <xdr:nvSpPr>
        <xdr:cNvPr id="273" name="楕円 272"/>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8484</xdr:rowOff>
    </xdr:from>
    <xdr:ext cx="736600" cy="259045"/>
    <xdr:sp macro="" textlink="">
      <xdr:nvSpPr>
        <xdr:cNvPr id="274" name="テキスト ボックス 273"/>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45296</xdr:rowOff>
    </xdr:from>
    <xdr:to>
      <xdr:col>73</xdr:col>
      <xdr:colOff>44450</xdr:colOff>
      <xdr:row>85</xdr:row>
      <xdr:rowOff>146896</xdr:rowOff>
    </xdr:to>
    <xdr:sp macro="" textlink="">
      <xdr:nvSpPr>
        <xdr:cNvPr id="275" name="楕円 274"/>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76" name="テキスト ボックス 275"/>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13123</xdr:rowOff>
    </xdr:from>
    <xdr:to>
      <xdr:col>68</xdr:col>
      <xdr:colOff>203200</xdr:colOff>
      <xdr:row>85</xdr:row>
      <xdr:rowOff>114723</xdr:rowOff>
    </xdr:to>
    <xdr:sp macro="" textlink="">
      <xdr:nvSpPr>
        <xdr:cNvPr id="277" name="楕円 276"/>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124900</xdr:rowOff>
    </xdr:from>
    <xdr:ext cx="762000" cy="259045"/>
    <xdr:sp macro="" textlink="">
      <xdr:nvSpPr>
        <xdr:cNvPr id="278" name="テキスト ボックス 277"/>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79" name="楕円 278"/>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0" name="テキスト ボックス 279"/>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定員適正化計画に基づき、職員数は減少しているが、類似団体平均の1</a:t>
          </a:r>
          <a:r>
            <a:rPr lang="en-US" altLang="ja-JP" sz="1000">
              <a:solidFill>
                <a:schemeClr val="dk1"/>
              </a:solidFill>
              <a:effectLst/>
              <a:latin typeface="+mn-lt"/>
              <a:ea typeface="+mn-ea"/>
              <a:cs typeface="+mn-cs"/>
            </a:rPr>
            <a:t>5.68</a:t>
          </a:r>
          <a:r>
            <a:rPr lang="ja-JP" altLang="ja-JP" sz="1000">
              <a:solidFill>
                <a:schemeClr val="dk1"/>
              </a:solidFill>
              <a:effectLst/>
              <a:latin typeface="+mn-lt"/>
              <a:ea typeface="+mn-ea"/>
              <a:cs typeface="+mn-cs"/>
            </a:rPr>
            <a:t>人と比較すると当町は18.</a:t>
          </a:r>
          <a:r>
            <a:rPr lang="en-US" altLang="ja-JP" sz="1000">
              <a:solidFill>
                <a:schemeClr val="dk1"/>
              </a:solidFill>
              <a:effectLst/>
              <a:latin typeface="+mn-lt"/>
              <a:ea typeface="+mn-ea"/>
              <a:cs typeface="+mn-cs"/>
            </a:rPr>
            <a:t>51</a:t>
          </a:r>
          <a:r>
            <a:rPr lang="ja-JP" altLang="ja-JP" sz="1000">
              <a:solidFill>
                <a:schemeClr val="dk1"/>
              </a:solidFill>
              <a:effectLst/>
              <a:latin typeface="+mn-lt"/>
              <a:ea typeface="+mn-ea"/>
              <a:cs typeface="+mn-cs"/>
            </a:rPr>
            <a:t>人と2.</a:t>
          </a:r>
          <a:r>
            <a:rPr lang="en-US" altLang="ja-JP" sz="1000">
              <a:solidFill>
                <a:schemeClr val="dk1"/>
              </a:solidFill>
              <a:effectLst/>
              <a:latin typeface="+mn-lt"/>
              <a:ea typeface="+mn-ea"/>
              <a:cs typeface="+mn-cs"/>
            </a:rPr>
            <a:t>83</a:t>
          </a:r>
          <a:r>
            <a:rPr lang="ja-JP" altLang="ja-JP" sz="1000">
              <a:solidFill>
                <a:schemeClr val="dk1"/>
              </a:solidFill>
              <a:effectLst/>
              <a:latin typeface="+mn-lt"/>
              <a:ea typeface="+mn-ea"/>
              <a:cs typeface="+mn-cs"/>
            </a:rPr>
            <a:t>人上回っている状況である。</a:t>
          </a:r>
          <a:endParaRPr lang="ja-JP" altLang="ja-JP" sz="1000">
            <a:effectLst/>
          </a:endParaRPr>
        </a:p>
        <a:p>
          <a:r>
            <a:rPr lang="ja-JP" altLang="ja-JP" sz="1000">
              <a:solidFill>
                <a:schemeClr val="dk1"/>
              </a:solidFill>
              <a:effectLst/>
              <a:latin typeface="+mn-lt"/>
              <a:ea typeface="+mn-ea"/>
              <a:cs typeface="+mn-cs"/>
            </a:rPr>
            <a:t>　この要因は、合併したことにより面積も拡大し、旧行政区単位に総合支所や保育所等の施設を有していることが数値を引き上げている。</a:t>
          </a:r>
          <a:endParaRPr lang="ja-JP" altLang="ja-JP" sz="1000">
            <a:effectLst/>
          </a:endParaRPr>
        </a:p>
        <a:p>
          <a:r>
            <a:rPr lang="ja-JP" altLang="ja-JP" sz="1000">
              <a:solidFill>
                <a:schemeClr val="dk1"/>
              </a:solidFill>
              <a:effectLst/>
              <a:latin typeface="+mn-lt"/>
              <a:ea typeface="+mn-ea"/>
              <a:cs typeface="+mn-cs"/>
            </a:rPr>
            <a:t>　今後においても、定員適正化計画に基づき退職不補充などによる削減を実施するなど適正な定員管理に努める。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75216</xdr:rowOff>
    </xdr:from>
    <xdr:to>
      <xdr:col>81</xdr:col>
      <xdr:colOff>44450</xdr:colOff>
      <xdr:row>62</xdr:row>
      <xdr:rowOff>88488</xdr:rowOff>
    </xdr:to>
    <xdr:cxnSp macro="">
      <xdr:nvCxnSpPr>
        <xdr:cNvPr id="311" name="直線コネクタ 310"/>
        <xdr:cNvCxnSpPr/>
      </xdr:nvCxnSpPr>
      <xdr:spPr>
        <a:xfrm flipV="1">
          <a:off x="16179800" y="10705116"/>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86075</xdr:rowOff>
    </xdr:from>
    <xdr:to>
      <xdr:col>77</xdr:col>
      <xdr:colOff>44450</xdr:colOff>
      <xdr:row>62</xdr:row>
      <xdr:rowOff>88488</xdr:rowOff>
    </xdr:to>
    <xdr:cxnSp macro="">
      <xdr:nvCxnSpPr>
        <xdr:cNvPr id="314" name="直線コネクタ 313"/>
        <xdr:cNvCxnSpPr/>
      </xdr:nvCxnSpPr>
      <xdr:spPr>
        <a:xfrm>
          <a:off x="15290800" y="1071597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40831</xdr:rowOff>
    </xdr:from>
    <xdr:to>
      <xdr:col>72</xdr:col>
      <xdr:colOff>203200</xdr:colOff>
      <xdr:row>62</xdr:row>
      <xdr:rowOff>86075</xdr:rowOff>
    </xdr:to>
    <xdr:cxnSp macro="">
      <xdr:nvCxnSpPr>
        <xdr:cNvPr id="317" name="直線コネクタ 316"/>
        <xdr:cNvCxnSpPr/>
      </xdr:nvCxnSpPr>
      <xdr:spPr>
        <a:xfrm>
          <a:off x="14401800" y="10670731"/>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22130</xdr:rowOff>
    </xdr:from>
    <xdr:to>
      <xdr:col>68</xdr:col>
      <xdr:colOff>152400</xdr:colOff>
      <xdr:row>62</xdr:row>
      <xdr:rowOff>40831</xdr:rowOff>
    </xdr:to>
    <xdr:cxnSp macro="">
      <xdr:nvCxnSpPr>
        <xdr:cNvPr id="320" name="直線コネクタ 319"/>
        <xdr:cNvCxnSpPr/>
      </xdr:nvCxnSpPr>
      <xdr:spPr>
        <a:xfrm>
          <a:off x="13512800" y="10652030"/>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24416</xdr:rowOff>
    </xdr:from>
    <xdr:to>
      <xdr:col>81</xdr:col>
      <xdr:colOff>95250</xdr:colOff>
      <xdr:row>62</xdr:row>
      <xdr:rowOff>126016</xdr:rowOff>
    </xdr:to>
    <xdr:sp macro="" textlink="">
      <xdr:nvSpPr>
        <xdr:cNvPr id="330" name="楕円 329"/>
        <xdr:cNvSpPr/>
      </xdr:nvSpPr>
      <xdr:spPr>
        <a:xfrm>
          <a:off x="16967200" y="106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167943</xdr:rowOff>
    </xdr:from>
    <xdr:ext cx="762000" cy="259045"/>
    <xdr:sp macro="" textlink="">
      <xdr:nvSpPr>
        <xdr:cNvPr id="331" name="定員管理の状況該当値テキスト"/>
        <xdr:cNvSpPr txBox="1"/>
      </xdr:nvSpPr>
      <xdr:spPr>
        <a:xfrm>
          <a:off x="17106900" y="1062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37688</xdr:rowOff>
    </xdr:from>
    <xdr:to>
      <xdr:col>77</xdr:col>
      <xdr:colOff>95250</xdr:colOff>
      <xdr:row>62</xdr:row>
      <xdr:rowOff>139288</xdr:rowOff>
    </xdr:to>
    <xdr:sp macro="" textlink="">
      <xdr:nvSpPr>
        <xdr:cNvPr id="332" name="楕円 331"/>
        <xdr:cNvSpPr/>
      </xdr:nvSpPr>
      <xdr:spPr>
        <a:xfrm>
          <a:off x="16129000" y="1066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124065</xdr:rowOff>
    </xdr:from>
    <xdr:ext cx="736600" cy="259045"/>
    <xdr:sp macro="" textlink="">
      <xdr:nvSpPr>
        <xdr:cNvPr id="333" name="テキスト ボックス 332"/>
        <xdr:cNvSpPr txBox="1"/>
      </xdr:nvSpPr>
      <xdr:spPr>
        <a:xfrm>
          <a:off x="15798800" y="1075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35275</xdr:rowOff>
    </xdr:from>
    <xdr:to>
      <xdr:col>73</xdr:col>
      <xdr:colOff>44450</xdr:colOff>
      <xdr:row>62</xdr:row>
      <xdr:rowOff>136875</xdr:rowOff>
    </xdr:to>
    <xdr:sp macro="" textlink="">
      <xdr:nvSpPr>
        <xdr:cNvPr id="334" name="楕円 333"/>
        <xdr:cNvSpPr/>
      </xdr:nvSpPr>
      <xdr:spPr>
        <a:xfrm>
          <a:off x="15240000" y="106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121652</xdr:rowOff>
    </xdr:from>
    <xdr:ext cx="762000" cy="259045"/>
    <xdr:sp macro="" textlink="">
      <xdr:nvSpPr>
        <xdr:cNvPr id="335" name="テキスト ボックス 334"/>
        <xdr:cNvSpPr txBox="1"/>
      </xdr:nvSpPr>
      <xdr:spPr>
        <a:xfrm>
          <a:off x="14909800" y="1075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161481</xdr:rowOff>
    </xdr:from>
    <xdr:to>
      <xdr:col>68</xdr:col>
      <xdr:colOff>203200</xdr:colOff>
      <xdr:row>62</xdr:row>
      <xdr:rowOff>91631</xdr:rowOff>
    </xdr:to>
    <xdr:sp macro="" textlink="">
      <xdr:nvSpPr>
        <xdr:cNvPr id="336" name="楕円 335"/>
        <xdr:cNvSpPr/>
      </xdr:nvSpPr>
      <xdr:spPr>
        <a:xfrm>
          <a:off x="14351000" y="106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76408</xdr:rowOff>
    </xdr:from>
    <xdr:ext cx="762000" cy="259045"/>
    <xdr:sp macro="" textlink="">
      <xdr:nvSpPr>
        <xdr:cNvPr id="337" name="テキスト ボックス 336"/>
        <xdr:cNvSpPr txBox="1"/>
      </xdr:nvSpPr>
      <xdr:spPr>
        <a:xfrm>
          <a:off x="14020800" y="1070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142780</xdr:rowOff>
    </xdr:from>
    <xdr:to>
      <xdr:col>64</xdr:col>
      <xdr:colOff>152400</xdr:colOff>
      <xdr:row>62</xdr:row>
      <xdr:rowOff>72930</xdr:rowOff>
    </xdr:to>
    <xdr:sp macro="" textlink="">
      <xdr:nvSpPr>
        <xdr:cNvPr id="338" name="楕円 337"/>
        <xdr:cNvSpPr/>
      </xdr:nvSpPr>
      <xdr:spPr>
        <a:xfrm>
          <a:off x="13462000" y="10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57707</xdr:rowOff>
    </xdr:from>
    <xdr:ext cx="762000" cy="259045"/>
    <xdr:sp macro="" textlink="">
      <xdr:nvSpPr>
        <xdr:cNvPr id="339" name="テキスト ボックス 338"/>
        <xdr:cNvSpPr txBox="1"/>
      </xdr:nvSpPr>
      <xdr:spPr>
        <a:xfrm>
          <a:off x="13131800" y="1068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着実に類似団体平均の水準並みにまで改善されてきている。これは、元利償還金償還額のピークを過ぎ、更には計画的な繰上償還により償還額が減少しているためである。</a:t>
          </a:r>
          <a:endParaRPr lang="ja-JP" altLang="ja-JP" sz="1000">
            <a:effectLst/>
          </a:endParaRPr>
        </a:p>
        <a:p>
          <a:r>
            <a:rPr lang="ja-JP" altLang="ja-JP" sz="1000">
              <a:solidFill>
                <a:schemeClr val="dk1"/>
              </a:solidFill>
              <a:effectLst/>
              <a:latin typeface="+mn-lt"/>
              <a:ea typeface="+mn-ea"/>
              <a:cs typeface="+mn-cs"/>
            </a:rPr>
            <a:t>　しかし、全国及び北海道平均と比較すると低い割合とは言えないことから、公債費の適性管理を図り当該比率のさらなる改善を図っていきたい。</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138938</xdr:rowOff>
    </xdr:to>
    <xdr:cxnSp macro="">
      <xdr:nvCxnSpPr>
        <xdr:cNvPr id="370" name="直線コネクタ 369"/>
        <xdr:cNvCxnSpPr/>
      </xdr:nvCxnSpPr>
      <xdr:spPr>
        <a:xfrm>
          <a:off x="16179800" y="7168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138938</xdr:rowOff>
    </xdr:to>
    <xdr:cxnSp macro="">
      <xdr:nvCxnSpPr>
        <xdr:cNvPr id="373" name="直線コネクタ 372"/>
        <xdr:cNvCxnSpPr/>
      </xdr:nvCxnSpPr>
      <xdr:spPr>
        <a:xfrm>
          <a:off x="15290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109982</xdr:rowOff>
    </xdr:to>
    <xdr:cxnSp macro="">
      <xdr:nvCxnSpPr>
        <xdr:cNvPr id="376" name="直線コネクタ 375"/>
        <xdr:cNvCxnSpPr/>
      </xdr:nvCxnSpPr>
      <xdr:spPr>
        <a:xfrm>
          <a:off x="14401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119634</xdr:rowOff>
    </xdr:to>
    <xdr:cxnSp macro="">
      <xdr:nvCxnSpPr>
        <xdr:cNvPr id="379" name="直線コネクタ 378"/>
        <xdr:cNvCxnSpPr/>
      </xdr:nvCxnSpPr>
      <xdr:spPr>
        <a:xfrm flipV="1">
          <a:off x="13512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89" name="楕円 388"/>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104665</xdr:rowOff>
    </xdr:from>
    <xdr:ext cx="762000" cy="259045"/>
    <xdr:sp macro="" textlink="">
      <xdr:nvSpPr>
        <xdr:cNvPr id="390" name="公債費負担の状況該当値テキスト"/>
        <xdr:cNvSpPr txBox="1"/>
      </xdr:nvSpPr>
      <xdr:spPr>
        <a:xfrm>
          <a:off x="171069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391" name="楕円 390"/>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92" name="テキスト ボックス 391"/>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3" name="楕円 392"/>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4" name="テキスト ボックス 393"/>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395" name="楕円 394"/>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6" name="テキスト ボックス 39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397" name="楕円 39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398" name="テキスト ボックス 397"/>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事務事業の見直しによる起債借入の抑制、積極的な繰上償還による地方債の残高の減や、町の将来負担を見据え充当可能基金への積み立て等により比率が改善する結果となった。</a:t>
          </a:r>
          <a:endParaRPr lang="ja-JP" altLang="ja-JP" sz="1000">
            <a:effectLst/>
          </a:endParaRPr>
        </a:p>
        <a:p>
          <a:r>
            <a:rPr lang="ja-JP" altLang="ja-JP" sz="1000">
              <a:solidFill>
                <a:schemeClr val="dk1"/>
              </a:solidFill>
              <a:effectLst/>
              <a:latin typeface="+mn-lt"/>
              <a:ea typeface="+mn-ea"/>
              <a:cs typeface="+mn-cs"/>
            </a:rPr>
            <a:t>　今後においても公債費の適性管理や充当可能基金等の適切な運用を図り、当該比率を維持していきたい。</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7,563
7,533
638.68
10,014,433
9,726,925
276,318
5,691,033
8,824,499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人口1,000人当たりの職員数が類似団体平均を上回っているため経常収支比率に占める人件費の割合が高くな</a:t>
          </a:r>
          <a:r>
            <a:rPr lang="ja-JP" altLang="en-US" sz="1100">
              <a:solidFill>
                <a:schemeClr val="dk1"/>
              </a:solidFill>
              <a:effectLst/>
              <a:latin typeface="+mn-lt"/>
              <a:ea typeface="+mn-ea"/>
              <a:cs typeface="+mn-cs"/>
            </a:rPr>
            <a:t>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これを抑制するため「定員適正化計画」を策定・実行し、適正な定員管理を行っ</a:t>
          </a:r>
          <a:r>
            <a:rPr lang="ja-JP" altLang="en-US" sz="1100">
              <a:solidFill>
                <a:schemeClr val="dk1"/>
              </a:solidFill>
              <a:effectLst/>
              <a:latin typeface="+mn-lt"/>
              <a:ea typeface="+mn-ea"/>
              <a:cs typeface="+mn-cs"/>
            </a:rPr>
            <a:t>ているが、</a:t>
          </a:r>
          <a:r>
            <a:rPr lang="ja-JP" altLang="ja-JP" sz="1100">
              <a:solidFill>
                <a:schemeClr val="dk1"/>
              </a:solidFill>
              <a:effectLst/>
              <a:latin typeface="+mn-lt"/>
              <a:ea typeface="+mn-ea"/>
              <a:cs typeface="+mn-cs"/>
            </a:rPr>
            <a:t>今年度において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北海道平均を下回る結果となっている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今後においても人件費の抑制を図り適正な定員管理を行っていく。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37</xdr:row>
      <xdr:rowOff>78994</xdr:rowOff>
    </xdr:to>
    <xdr:cxnSp macro="">
      <xdr:nvCxnSpPr>
        <xdr:cNvPr id="64" name="直線コネクタ 63"/>
        <xdr:cNvCxnSpPr/>
      </xdr:nvCxnSpPr>
      <xdr:spPr>
        <a:xfrm>
          <a:off x="3987800" y="62626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90424</xdr:rowOff>
    </xdr:to>
    <xdr:cxnSp macro="">
      <xdr:nvCxnSpPr>
        <xdr:cNvPr id="67" name="直線コネクタ 66"/>
        <xdr:cNvCxnSpPr/>
      </xdr:nvCxnSpPr>
      <xdr:spPr>
        <a:xfrm>
          <a:off x="3098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53848</xdr:rowOff>
    </xdr:to>
    <xdr:cxnSp macro="">
      <xdr:nvCxnSpPr>
        <xdr:cNvPr id="70" name="直線コネクタ 69"/>
        <xdr:cNvCxnSpPr/>
      </xdr:nvCxnSpPr>
      <xdr:spPr>
        <a:xfrm>
          <a:off x="2209800" y="6184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12700</xdr:rowOff>
    </xdr:to>
    <xdr:cxnSp macro="">
      <xdr:nvCxnSpPr>
        <xdr:cNvPr id="73" name="直線コネクタ 72"/>
        <xdr:cNvCxnSpPr/>
      </xdr:nvCxnSpPr>
      <xdr:spPr>
        <a:xfrm>
          <a:off x="1320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事務事業の見直しや徹底したコスト削減に努めた結果、類似団体平均と比較し</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ポイント下回る結果となった。今後も、弾力的な財政運営に向けより一層の取り組みを実施する。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2903</xdr:rowOff>
    </xdr:from>
    <xdr:to>
      <xdr:col>82</xdr:col>
      <xdr:colOff>107950</xdr:colOff>
      <xdr:row>14</xdr:row>
      <xdr:rowOff>127000</xdr:rowOff>
    </xdr:to>
    <xdr:cxnSp macro="">
      <xdr:nvCxnSpPr>
        <xdr:cNvPr id="127" name="直線コネクタ 126"/>
        <xdr:cNvCxnSpPr/>
      </xdr:nvCxnSpPr>
      <xdr:spPr>
        <a:xfrm>
          <a:off x="15671800" y="240320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2903</xdr:rowOff>
    </xdr:from>
    <xdr:to>
      <xdr:col>78</xdr:col>
      <xdr:colOff>69850</xdr:colOff>
      <xdr:row>14</xdr:row>
      <xdr:rowOff>100874</xdr:rowOff>
    </xdr:to>
    <xdr:cxnSp macro="">
      <xdr:nvCxnSpPr>
        <xdr:cNvPr id="130" name="直線コネクタ 129"/>
        <xdr:cNvCxnSpPr/>
      </xdr:nvCxnSpPr>
      <xdr:spPr>
        <a:xfrm flipV="1">
          <a:off x="14782800" y="240320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42091</xdr:rowOff>
    </xdr:from>
    <xdr:to>
      <xdr:col>73</xdr:col>
      <xdr:colOff>180975</xdr:colOff>
      <xdr:row>14</xdr:row>
      <xdr:rowOff>100874</xdr:rowOff>
    </xdr:to>
    <xdr:cxnSp macro="">
      <xdr:nvCxnSpPr>
        <xdr:cNvPr id="133" name="直線コネクタ 132"/>
        <xdr:cNvCxnSpPr/>
      </xdr:nvCxnSpPr>
      <xdr:spPr>
        <a:xfrm>
          <a:off x="13893800" y="24423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15966</xdr:rowOff>
    </xdr:from>
    <xdr:to>
      <xdr:col>69</xdr:col>
      <xdr:colOff>92075</xdr:colOff>
      <xdr:row>14</xdr:row>
      <xdr:rowOff>42091</xdr:rowOff>
    </xdr:to>
    <xdr:cxnSp macro="">
      <xdr:nvCxnSpPr>
        <xdr:cNvPr id="136" name="直線コネクタ 135"/>
        <xdr:cNvCxnSpPr/>
      </xdr:nvCxnSpPr>
      <xdr:spPr>
        <a:xfrm>
          <a:off x="13004800" y="24162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7"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123553</xdr:rowOff>
    </xdr:from>
    <xdr:to>
      <xdr:col>78</xdr:col>
      <xdr:colOff>120650</xdr:colOff>
      <xdr:row>14</xdr:row>
      <xdr:rowOff>53703</xdr:rowOff>
    </xdr:to>
    <xdr:sp macro="" textlink="">
      <xdr:nvSpPr>
        <xdr:cNvPr id="148" name="楕円 147"/>
        <xdr:cNvSpPr/>
      </xdr:nvSpPr>
      <xdr:spPr>
        <a:xfrm>
          <a:off x="15621000" y="2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63880</xdr:rowOff>
    </xdr:from>
    <xdr:ext cx="736600" cy="259045"/>
    <xdr:sp macro="" textlink="">
      <xdr:nvSpPr>
        <xdr:cNvPr id="149" name="テキスト ボックス 148"/>
        <xdr:cNvSpPr txBox="1"/>
      </xdr:nvSpPr>
      <xdr:spPr>
        <a:xfrm>
          <a:off x="15290800" y="212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50074</xdr:rowOff>
    </xdr:from>
    <xdr:to>
      <xdr:col>74</xdr:col>
      <xdr:colOff>31750</xdr:colOff>
      <xdr:row>14</xdr:row>
      <xdr:rowOff>151674</xdr:rowOff>
    </xdr:to>
    <xdr:sp macro="" textlink="">
      <xdr:nvSpPr>
        <xdr:cNvPr id="150" name="楕円 149"/>
        <xdr:cNvSpPr/>
      </xdr:nvSpPr>
      <xdr:spPr>
        <a:xfrm>
          <a:off x="147320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161851</xdr:rowOff>
    </xdr:from>
    <xdr:ext cx="762000" cy="259045"/>
    <xdr:sp macro="" textlink="">
      <xdr:nvSpPr>
        <xdr:cNvPr id="151" name="テキスト ボックス 150"/>
        <xdr:cNvSpPr txBox="1"/>
      </xdr:nvSpPr>
      <xdr:spPr>
        <a:xfrm>
          <a:off x="14401800" y="22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162741</xdr:rowOff>
    </xdr:from>
    <xdr:to>
      <xdr:col>69</xdr:col>
      <xdr:colOff>142875</xdr:colOff>
      <xdr:row>14</xdr:row>
      <xdr:rowOff>92891</xdr:rowOff>
    </xdr:to>
    <xdr:sp macro="" textlink="">
      <xdr:nvSpPr>
        <xdr:cNvPr id="152" name="楕円 151"/>
        <xdr:cNvSpPr/>
      </xdr:nvSpPr>
      <xdr:spPr>
        <a:xfrm>
          <a:off x="13843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103068</xdr:rowOff>
    </xdr:from>
    <xdr:ext cx="762000" cy="259045"/>
    <xdr:sp macro="" textlink="">
      <xdr:nvSpPr>
        <xdr:cNvPr id="153" name="テキスト ボックス 152"/>
        <xdr:cNvSpPr txBox="1"/>
      </xdr:nvSpPr>
      <xdr:spPr>
        <a:xfrm>
          <a:off x="13512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136616</xdr:rowOff>
    </xdr:from>
    <xdr:to>
      <xdr:col>65</xdr:col>
      <xdr:colOff>53975</xdr:colOff>
      <xdr:row>14</xdr:row>
      <xdr:rowOff>66766</xdr:rowOff>
    </xdr:to>
    <xdr:sp macro="" textlink="">
      <xdr:nvSpPr>
        <xdr:cNvPr id="154" name="楕円 153"/>
        <xdr:cNvSpPr/>
      </xdr:nvSpPr>
      <xdr:spPr>
        <a:xfrm>
          <a:off x="12954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76943</xdr:rowOff>
    </xdr:from>
    <xdr:ext cx="762000" cy="259045"/>
    <xdr:sp macro="" textlink="">
      <xdr:nvSpPr>
        <xdr:cNvPr id="155" name="テキスト ボックス 154"/>
        <xdr:cNvSpPr txBox="1"/>
      </xdr:nvSpPr>
      <xdr:spPr>
        <a:xfrm>
          <a:off x="12623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ポイント上回っ</a:t>
          </a:r>
          <a:r>
            <a:rPr lang="ja-JP" altLang="en-US" sz="1100">
              <a:solidFill>
                <a:schemeClr val="dk1"/>
              </a:solidFill>
              <a:effectLst/>
              <a:latin typeface="+mn-lt"/>
              <a:ea typeface="+mn-ea"/>
              <a:cs typeface="+mn-cs"/>
            </a:rPr>
            <a:t>たが、自立支援医療給付費等の減により、前年度から</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ポイント減少した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今後も財政状況を見極めながら住民ニーズを的確に把握して効率的な運用に努める。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165100</xdr:rowOff>
    </xdr:to>
    <xdr:cxnSp macro="">
      <xdr:nvCxnSpPr>
        <xdr:cNvPr id="188" name="直線コネクタ 187"/>
        <xdr:cNvCxnSpPr/>
      </xdr:nvCxnSpPr>
      <xdr:spPr>
        <a:xfrm flipV="1">
          <a:off x="3987800" y="95567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91" name="直線コネクタ 190"/>
        <xdr:cNvCxnSpPr/>
      </xdr:nvCxnSpPr>
      <xdr:spPr>
        <a:xfrm>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127000</xdr:rowOff>
    </xdr:to>
    <xdr:cxnSp macro="">
      <xdr:nvCxnSpPr>
        <xdr:cNvPr id="194" name="直線コネクタ 193"/>
        <xdr:cNvCxnSpPr/>
      </xdr:nvCxnSpPr>
      <xdr:spPr>
        <a:xfrm>
          <a:off x="2209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7" name="直線コネクタ 196"/>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7" name="楕円 206"/>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48277</xdr:rowOff>
    </xdr:from>
    <xdr:ext cx="762000" cy="259045"/>
    <xdr:sp macro="" textlink="">
      <xdr:nvSpPr>
        <xdr:cNvPr id="208" name="扶助費該当値テキスト"/>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2" name="テキスト ボックス 211"/>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4" name="テキスト ボックス 213"/>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類似団体平均と比べて</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ポイント上回っている。</a:t>
          </a:r>
          <a:endParaRPr lang="ja-JP" altLang="ja-JP" sz="1400">
            <a:effectLst/>
          </a:endParaRPr>
        </a:p>
        <a:p>
          <a:r>
            <a:rPr lang="ja-JP" altLang="ja-JP" sz="1100">
              <a:solidFill>
                <a:schemeClr val="dk1"/>
              </a:solidFill>
              <a:effectLst/>
              <a:latin typeface="+mn-lt"/>
              <a:ea typeface="+mn-ea"/>
              <a:cs typeface="+mn-cs"/>
            </a:rPr>
            <a:t>　この主な支出は、他会計への繰出金であり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昨年度と比較して</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しているため、</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縮減を図るため公営企業会計の経営改善を推進する。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85090</xdr:rowOff>
    </xdr:to>
    <xdr:cxnSp macro="">
      <xdr:nvCxnSpPr>
        <xdr:cNvPr id="249" name="直線コネクタ 248"/>
        <xdr:cNvCxnSpPr/>
      </xdr:nvCxnSpPr>
      <xdr:spPr>
        <a:xfrm flipV="1">
          <a:off x="15671800" y="9728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85090</xdr:rowOff>
    </xdr:to>
    <xdr:cxnSp macro="">
      <xdr:nvCxnSpPr>
        <xdr:cNvPr id="252" name="直線コネクタ 251"/>
        <xdr:cNvCxnSpPr/>
      </xdr:nvCxnSpPr>
      <xdr:spPr>
        <a:xfrm>
          <a:off x="14782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107950</xdr:rowOff>
    </xdr:to>
    <xdr:cxnSp macro="">
      <xdr:nvCxnSpPr>
        <xdr:cNvPr id="255" name="直線コネクタ 254"/>
        <xdr:cNvCxnSpPr/>
      </xdr:nvCxnSpPr>
      <xdr:spPr>
        <a:xfrm flipV="1">
          <a:off x="13893800" y="979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107950</xdr:rowOff>
    </xdr:to>
    <xdr:cxnSp macro="">
      <xdr:nvCxnSpPr>
        <xdr:cNvPr id="258" name="直線コネクタ 257"/>
        <xdr:cNvCxnSpPr/>
      </xdr:nvCxnSpPr>
      <xdr:spPr>
        <a:xfrm>
          <a:off x="13004800" y="97129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0" name="楕円 269"/>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1" name="テキスト ボックス 27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3" name="テキスト ボックス 27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147337</xdr:rowOff>
    </xdr:from>
    <xdr:ext cx="762000" cy="259045"/>
    <xdr:sp macro="" textlink="">
      <xdr:nvSpPr>
        <xdr:cNvPr id="277" name="テキスト ボックス 276"/>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類似団体平均と比較し</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a:t>
          </a:r>
          <a:endParaRPr lang="ja-JP" altLang="ja-JP">
            <a:effectLst/>
          </a:endParaRPr>
        </a:p>
        <a:p>
          <a:r>
            <a:rPr lang="ja-JP" altLang="ja-JP" sz="1100">
              <a:solidFill>
                <a:schemeClr val="dk1"/>
              </a:solidFill>
              <a:effectLst/>
              <a:latin typeface="+mn-lt"/>
              <a:ea typeface="+mn-ea"/>
              <a:cs typeface="+mn-cs"/>
            </a:rPr>
            <a:t>　消防業務を行っている檜山広域行政組合は、本署、支署、分遣署を抱えており、負担金が多額となっている。</a:t>
          </a:r>
          <a:endParaRPr lang="ja-JP" altLang="ja-JP">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また、新型コロナウイルス感染拡大に伴う支援金等により、</a:t>
          </a:r>
          <a:r>
            <a:rPr lang="ja-JP" altLang="ja-JP" sz="1100">
              <a:solidFill>
                <a:schemeClr val="dk1"/>
              </a:solidFill>
              <a:effectLst/>
              <a:latin typeface="+mn-lt"/>
              <a:ea typeface="+mn-ea"/>
              <a:cs typeface="+mn-cs"/>
            </a:rPr>
            <a:t>補助費全体では前年度を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が、分母となる普通交付税が今後も減少するため、事務事業の見直しを行い、町単独補助事業の見直しを推進する。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106426</xdr:rowOff>
    </xdr:to>
    <xdr:cxnSp macro="">
      <xdr:nvCxnSpPr>
        <xdr:cNvPr id="307" name="直線コネクタ 306"/>
        <xdr:cNvCxnSpPr/>
      </xdr:nvCxnSpPr>
      <xdr:spPr>
        <a:xfrm flipV="1">
          <a:off x="15671800" y="63952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106426</xdr:rowOff>
    </xdr:to>
    <xdr:cxnSp macro="">
      <xdr:nvCxnSpPr>
        <xdr:cNvPr id="310" name="直線コネクタ 309"/>
        <xdr:cNvCxnSpPr/>
      </xdr:nvCxnSpPr>
      <xdr:spPr>
        <a:xfrm>
          <a:off x="14782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46990</xdr:rowOff>
    </xdr:to>
    <xdr:cxnSp macro="">
      <xdr:nvCxnSpPr>
        <xdr:cNvPr id="313" name="直線コネクタ 312"/>
        <xdr:cNvCxnSpPr/>
      </xdr:nvCxnSpPr>
      <xdr:spPr>
        <a:xfrm>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88138</xdr:rowOff>
    </xdr:to>
    <xdr:cxnSp macro="">
      <xdr:nvCxnSpPr>
        <xdr:cNvPr id="316" name="直線コネクタ 315"/>
        <xdr:cNvCxnSpPr/>
      </xdr:nvCxnSpPr>
      <xdr:spPr>
        <a:xfrm flipV="1">
          <a:off x="13004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27" name="補助費等該当値テキスト"/>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8" name="楕円 327"/>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9" name="テキスト ボックス 328"/>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1" name="テキスト ボックス 330"/>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2" name="楕円 331"/>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3" name="テキスト ボックス 33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公債費償還のピークは過ぎ、減少傾向に推移はしているが類似団体平均と比較すると</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ポイント上回っている現状である。</a:t>
          </a:r>
          <a:endParaRPr lang="ja-JP" altLang="ja-JP" sz="1400">
            <a:effectLst/>
          </a:endParaRPr>
        </a:p>
        <a:p>
          <a:r>
            <a:rPr lang="ja-JP" altLang="ja-JP" sz="1100">
              <a:solidFill>
                <a:schemeClr val="dk1"/>
              </a:solidFill>
              <a:effectLst/>
              <a:latin typeface="+mn-lt"/>
              <a:ea typeface="+mn-ea"/>
              <a:cs typeface="+mn-cs"/>
            </a:rPr>
            <a:t>　今後も地方債発行額を元金償還以下として残高の抑制と交付税算入率の高い地方債を引き続き選択し一般財源負担を軽減するよう努める。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99568</xdr:rowOff>
    </xdr:from>
    <xdr:to>
      <xdr:col>24</xdr:col>
      <xdr:colOff>25400</xdr:colOff>
      <xdr:row>78</xdr:row>
      <xdr:rowOff>154432</xdr:rowOff>
    </xdr:to>
    <xdr:cxnSp macro="">
      <xdr:nvCxnSpPr>
        <xdr:cNvPr id="365" name="直線コネクタ 364"/>
        <xdr:cNvCxnSpPr/>
      </xdr:nvCxnSpPr>
      <xdr:spPr>
        <a:xfrm flipV="1">
          <a:off x="3987800" y="134726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5842</xdr:rowOff>
    </xdr:to>
    <xdr:cxnSp macro="">
      <xdr:nvCxnSpPr>
        <xdr:cNvPr id="368" name="直線コネクタ 367"/>
        <xdr:cNvCxnSpPr/>
      </xdr:nvCxnSpPr>
      <xdr:spPr>
        <a:xfrm flipV="1">
          <a:off x="3098800" y="13527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79</xdr:row>
      <xdr:rowOff>5842</xdr:rowOff>
    </xdr:to>
    <xdr:cxnSp macro="">
      <xdr:nvCxnSpPr>
        <xdr:cNvPr id="371" name="直線コネクタ 370"/>
        <xdr:cNvCxnSpPr/>
      </xdr:nvCxnSpPr>
      <xdr:spPr>
        <a:xfrm>
          <a:off x="2209800" y="13527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78</xdr:row>
      <xdr:rowOff>154432</xdr:rowOff>
    </xdr:to>
    <xdr:cxnSp macro="">
      <xdr:nvCxnSpPr>
        <xdr:cNvPr id="374" name="直線コネクタ 373"/>
        <xdr:cNvCxnSpPr/>
      </xdr:nvCxnSpPr>
      <xdr:spPr>
        <a:xfrm>
          <a:off x="1320800" y="13513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84" name="楕円 383"/>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85"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6" name="楕円 385"/>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7" name="テキスト ボックス 386"/>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88" name="楕円 387"/>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9" name="テキスト ボックス 388"/>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103632</xdr:rowOff>
    </xdr:from>
    <xdr:to>
      <xdr:col>11</xdr:col>
      <xdr:colOff>60325</xdr:colOff>
      <xdr:row>79</xdr:row>
      <xdr:rowOff>33782</xdr:rowOff>
    </xdr:to>
    <xdr:sp macro="" textlink="">
      <xdr:nvSpPr>
        <xdr:cNvPr id="390" name="楕円 389"/>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18559</xdr:rowOff>
    </xdr:from>
    <xdr:ext cx="762000" cy="259045"/>
    <xdr:sp macro="" textlink="">
      <xdr:nvSpPr>
        <xdr:cNvPr id="391" name="テキスト ボックス 390"/>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92" name="楕円 391"/>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93" name="テキスト ボックス 392"/>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前年に比べ</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ポイント増加しているが、類似団体平均を</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ポイント下回る結果となった。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公債費以外</a:t>
          </a:r>
          <a:r>
            <a:rPr lang="ja-JP" altLang="ja-JP" sz="1100">
              <a:solidFill>
                <a:schemeClr val="dk1"/>
              </a:solidFill>
              <a:effectLst/>
              <a:latin typeface="+mn-lt"/>
              <a:ea typeface="+mn-ea"/>
              <a:cs typeface="+mn-cs"/>
            </a:rPr>
            <a:t>のうち人件費</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補助費等</a:t>
          </a:r>
          <a:r>
            <a:rPr lang="ja-JP" altLang="en-US" sz="1100">
              <a:solidFill>
                <a:schemeClr val="dk1"/>
              </a:solidFill>
              <a:effectLst/>
              <a:latin typeface="+mn-lt"/>
              <a:ea typeface="+mn-ea"/>
              <a:cs typeface="+mn-cs"/>
            </a:rPr>
            <a:t>が半分ほど</a:t>
          </a:r>
          <a:r>
            <a:rPr lang="ja-JP" altLang="ja-JP" sz="1100">
              <a:solidFill>
                <a:schemeClr val="dk1"/>
              </a:solidFill>
              <a:effectLst/>
              <a:latin typeface="+mn-lt"/>
              <a:ea typeface="+mn-ea"/>
              <a:cs typeface="+mn-cs"/>
            </a:rPr>
            <a:t>を占めている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今後においても人件費、補助費等の抑制に努める。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123189</xdr:rowOff>
    </xdr:from>
    <xdr:to>
      <xdr:col>82</xdr:col>
      <xdr:colOff>107950</xdr:colOff>
      <xdr:row>77</xdr:row>
      <xdr:rowOff>5080</xdr:rowOff>
    </xdr:to>
    <xdr:cxnSp macro="">
      <xdr:nvCxnSpPr>
        <xdr:cNvPr id="426" name="直線コネクタ 425"/>
        <xdr:cNvCxnSpPr/>
      </xdr:nvCxnSpPr>
      <xdr:spPr>
        <a:xfrm>
          <a:off x="15671800" y="131533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62230</xdr:rowOff>
    </xdr:from>
    <xdr:to>
      <xdr:col>78</xdr:col>
      <xdr:colOff>69850</xdr:colOff>
      <xdr:row>76</xdr:row>
      <xdr:rowOff>123189</xdr:rowOff>
    </xdr:to>
    <xdr:cxnSp macro="">
      <xdr:nvCxnSpPr>
        <xdr:cNvPr id="429" name="直線コネクタ 428"/>
        <xdr:cNvCxnSpPr/>
      </xdr:nvCxnSpPr>
      <xdr:spPr>
        <a:xfrm>
          <a:off x="14782800" y="130924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76</xdr:row>
      <xdr:rowOff>62230</xdr:rowOff>
    </xdr:to>
    <xdr:cxnSp macro="">
      <xdr:nvCxnSpPr>
        <xdr:cNvPr id="432" name="直線コネクタ 431"/>
        <xdr:cNvCxnSpPr/>
      </xdr:nvCxnSpPr>
      <xdr:spPr>
        <a:xfrm>
          <a:off x="13893800" y="130467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111760</xdr:rowOff>
    </xdr:from>
    <xdr:to>
      <xdr:col>69</xdr:col>
      <xdr:colOff>92075</xdr:colOff>
      <xdr:row>76</xdr:row>
      <xdr:rowOff>16511</xdr:rowOff>
    </xdr:to>
    <xdr:cxnSp macro="">
      <xdr:nvCxnSpPr>
        <xdr:cNvPr id="435" name="直線コネクタ 434"/>
        <xdr:cNvCxnSpPr/>
      </xdr:nvCxnSpPr>
      <xdr:spPr>
        <a:xfrm>
          <a:off x="13004800" y="1297051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5" name="楕円 444"/>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142257</xdr:rowOff>
    </xdr:from>
    <xdr:ext cx="762000" cy="259045"/>
    <xdr:sp macro="" textlink="">
      <xdr:nvSpPr>
        <xdr:cNvPr id="446"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72389</xdr:rowOff>
    </xdr:from>
    <xdr:to>
      <xdr:col>78</xdr:col>
      <xdr:colOff>120650</xdr:colOff>
      <xdr:row>77</xdr:row>
      <xdr:rowOff>2539</xdr:rowOff>
    </xdr:to>
    <xdr:sp macro="" textlink="">
      <xdr:nvSpPr>
        <xdr:cNvPr id="447" name="楕円 446"/>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12717</xdr:rowOff>
    </xdr:from>
    <xdr:ext cx="736600" cy="259045"/>
    <xdr:sp macro="" textlink="">
      <xdr:nvSpPr>
        <xdr:cNvPr id="448" name="テキスト ボックス 447"/>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xdr:rowOff>
    </xdr:from>
    <xdr:to>
      <xdr:col>74</xdr:col>
      <xdr:colOff>31750</xdr:colOff>
      <xdr:row>76</xdr:row>
      <xdr:rowOff>113030</xdr:rowOff>
    </xdr:to>
    <xdr:sp macro="" textlink="">
      <xdr:nvSpPr>
        <xdr:cNvPr id="449" name="楕円 448"/>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123207</xdr:rowOff>
    </xdr:from>
    <xdr:ext cx="762000" cy="259045"/>
    <xdr:sp macro="" textlink="">
      <xdr:nvSpPr>
        <xdr:cNvPr id="450" name="テキスト ボックス 449"/>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51" name="楕円 450"/>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52" name="テキスト ボックス 451"/>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60960</xdr:rowOff>
    </xdr:from>
    <xdr:to>
      <xdr:col>65</xdr:col>
      <xdr:colOff>53975</xdr:colOff>
      <xdr:row>75</xdr:row>
      <xdr:rowOff>162561</xdr:rowOff>
    </xdr:to>
    <xdr:sp macro="" textlink="">
      <xdr:nvSpPr>
        <xdr:cNvPr id="453" name="楕円 452"/>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1287</xdr:rowOff>
    </xdr:from>
    <xdr:ext cx="762000" cy="259045"/>
    <xdr:sp macro="" textlink="">
      <xdr:nvSpPr>
        <xdr:cNvPr id="454" name="テキスト ボックス 453"/>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34186</xdr:rowOff>
    </xdr:from>
    <xdr:to>
      <xdr:col>29</xdr:col>
      <xdr:colOff>127000</xdr:colOff>
      <xdr:row>17</xdr:row>
      <xdr:rowOff>52912</xdr:rowOff>
    </xdr:to>
    <xdr:cxnSp macro="">
      <xdr:nvCxnSpPr>
        <xdr:cNvPr id="52" name="直線コネクタ 51"/>
        <xdr:cNvCxnSpPr/>
      </xdr:nvCxnSpPr>
      <xdr:spPr bwMode="auto">
        <a:xfrm>
          <a:off x="5003800" y="2996461"/>
          <a:ext cx="647700" cy="1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34186</xdr:rowOff>
    </xdr:from>
    <xdr:to>
      <xdr:col>26</xdr:col>
      <xdr:colOff>50800</xdr:colOff>
      <xdr:row>17</xdr:row>
      <xdr:rowOff>83417</xdr:rowOff>
    </xdr:to>
    <xdr:cxnSp macro="">
      <xdr:nvCxnSpPr>
        <xdr:cNvPr id="55" name="直線コネクタ 54"/>
        <xdr:cNvCxnSpPr/>
      </xdr:nvCxnSpPr>
      <xdr:spPr bwMode="auto">
        <a:xfrm flipV="1">
          <a:off x="4305300" y="2996461"/>
          <a:ext cx="698500" cy="4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83417</xdr:rowOff>
    </xdr:from>
    <xdr:to>
      <xdr:col>22</xdr:col>
      <xdr:colOff>114300</xdr:colOff>
      <xdr:row>17</xdr:row>
      <xdr:rowOff>132935</xdr:rowOff>
    </xdr:to>
    <xdr:cxnSp macro="">
      <xdr:nvCxnSpPr>
        <xdr:cNvPr id="58" name="直線コネクタ 57"/>
        <xdr:cNvCxnSpPr/>
      </xdr:nvCxnSpPr>
      <xdr:spPr bwMode="auto">
        <a:xfrm flipV="1">
          <a:off x="3606800" y="3045692"/>
          <a:ext cx="698500" cy="49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86924</xdr:rowOff>
    </xdr:from>
    <xdr:to>
      <xdr:col>18</xdr:col>
      <xdr:colOff>177800</xdr:colOff>
      <xdr:row>17</xdr:row>
      <xdr:rowOff>132935</xdr:rowOff>
    </xdr:to>
    <xdr:cxnSp macro="">
      <xdr:nvCxnSpPr>
        <xdr:cNvPr id="61" name="直線コネクタ 60"/>
        <xdr:cNvCxnSpPr/>
      </xdr:nvCxnSpPr>
      <xdr:spPr bwMode="auto">
        <a:xfrm>
          <a:off x="2908300" y="3049199"/>
          <a:ext cx="698500" cy="46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2112</xdr:rowOff>
    </xdr:from>
    <xdr:to>
      <xdr:col>29</xdr:col>
      <xdr:colOff>177800</xdr:colOff>
      <xdr:row>17</xdr:row>
      <xdr:rowOff>103712</xdr:rowOff>
    </xdr:to>
    <xdr:sp macro="" textlink="">
      <xdr:nvSpPr>
        <xdr:cNvPr id="71" name="楕円 70"/>
        <xdr:cNvSpPr/>
      </xdr:nvSpPr>
      <xdr:spPr bwMode="auto">
        <a:xfrm>
          <a:off x="5600700" y="296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18639</xdr:rowOff>
    </xdr:from>
    <xdr:ext cx="762000" cy="259045"/>
    <xdr:sp macro="" textlink="">
      <xdr:nvSpPr>
        <xdr:cNvPr id="72" name="人口1人当たり決算額の推移該当値テキスト130"/>
        <xdr:cNvSpPr txBox="1"/>
      </xdr:nvSpPr>
      <xdr:spPr>
        <a:xfrm>
          <a:off x="5740400" y="280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154836</xdr:rowOff>
    </xdr:from>
    <xdr:to>
      <xdr:col>26</xdr:col>
      <xdr:colOff>101600</xdr:colOff>
      <xdr:row>17</xdr:row>
      <xdr:rowOff>84986</xdr:rowOff>
    </xdr:to>
    <xdr:sp macro="" textlink="">
      <xdr:nvSpPr>
        <xdr:cNvPr id="73" name="楕円 72"/>
        <xdr:cNvSpPr/>
      </xdr:nvSpPr>
      <xdr:spPr bwMode="auto">
        <a:xfrm>
          <a:off x="4953000" y="294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95163</xdr:rowOff>
    </xdr:from>
    <xdr:ext cx="736600" cy="259045"/>
    <xdr:sp macro="" textlink="">
      <xdr:nvSpPr>
        <xdr:cNvPr id="74" name="テキスト ボックス 73"/>
        <xdr:cNvSpPr txBox="1"/>
      </xdr:nvSpPr>
      <xdr:spPr>
        <a:xfrm>
          <a:off x="4622800" y="271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32617</xdr:rowOff>
    </xdr:from>
    <xdr:to>
      <xdr:col>22</xdr:col>
      <xdr:colOff>165100</xdr:colOff>
      <xdr:row>17</xdr:row>
      <xdr:rowOff>134217</xdr:rowOff>
    </xdr:to>
    <xdr:sp macro="" textlink="">
      <xdr:nvSpPr>
        <xdr:cNvPr id="75" name="楕円 74"/>
        <xdr:cNvSpPr/>
      </xdr:nvSpPr>
      <xdr:spPr bwMode="auto">
        <a:xfrm>
          <a:off x="4254500" y="299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144394</xdr:rowOff>
    </xdr:from>
    <xdr:ext cx="762000" cy="259045"/>
    <xdr:sp macro="" textlink="">
      <xdr:nvSpPr>
        <xdr:cNvPr id="76" name="テキスト ボックス 75"/>
        <xdr:cNvSpPr txBox="1"/>
      </xdr:nvSpPr>
      <xdr:spPr>
        <a:xfrm>
          <a:off x="3924300" y="27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82135</xdr:rowOff>
    </xdr:from>
    <xdr:to>
      <xdr:col>19</xdr:col>
      <xdr:colOff>38100</xdr:colOff>
      <xdr:row>18</xdr:row>
      <xdr:rowOff>12285</xdr:rowOff>
    </xdr:to>
    <xdr:sp macro="" textlink="">
      <xdr:nvSpPr>
        <xdr:cNvPr id="77" name="楕円 76"/>
        <xdr:cNvSpPr/>
      </xdr:nvSpPr>
      <xdr:spPr bwMode="auto">
        <a:xfrm>
          <a:off x="3556000" y="304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22462</xdr:rowOff>
    </xdr:from>
    <xdr:ext cx="762000" cy="259045"/>
    <xdr:sp macro="" textlink="">
      <xdr:nvSpPr>
        <xdr:cNvPr id="78" name="テキスト ボックス 77"/>
        <xdr:cNvSpPr txBox="1"/>
      </xdr:nvSpPr>
      <xdr:spPr>
        <a:xfrm>
          <a:off x="3225800" y="28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36124</xdr:rowOff>
    </xdr:from>
    <xdr:to>
      <xdr:col>15</xdr:col>
      <xdr:colOff>101600</xdr:colOff>
      <xdr:row>17</xdr:row>
      <xdr:rowOff>137724</xdr:rowOff>
    </xdr:to>
    <xdr:sp macro="" textlink="">
      <xdr:nvSpPr>
        <xdr:cNvPr id="79" name="楕円 78"/>
        <xdr:cNvSpPr/>
      </xdr:nvSpPr>
      <xdr:spPr bwMode="auto">
        <a:xfrm>
          <a:off x="2857500" y="299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147901</xdr:rowOff>
    </xdr:from>
    <xdr:ext cx="762000" cy="259045"/>
    <xdr:sp macro="" textlink="">
      <xdr:nvSpPr>
        <xdr:cNvPr id="80" name="テキスト ボックス 79"/>
        <xdr:cNvSpPr txBox="1"/>
      </xdr:nvSpPr>
      <xdr:spPr>
        <a:xfrm>
          <a:off x="2527300" y="27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210058</xdr:rowOff>
    </xdr:from>
    <xdr:to>
      <xdr:col>29</xdr:col>
      <xdr:colOff>127000</xdr:colOff>
      <xdr:row>34</xdr:row>
      <xdr:rowOff>274955</xdr:rowOff>
    </xdr:to>
    <xdr:cxnSp macro="">
      <xdr:nvCxnSpPr>
        <xdr:cNvPr id="113" name="直線コネクタ 112"/>
        <xdr:cNvCxnSpPr/>
      </xdr:nvCxnSpPr>
      <xdr:spPr bwMode="auto">
        <a:xfrm>
          <a:off x="5003800" y="6477508"/>
          <a:ext cx="647700" cy="6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210058</xdr:rowOff>
    </xdr:from>
    <xdr:to>
      <xdr:col>26</xdr:col>
      <xdr:colOff>50800</xdr:colOff>
      <xdr:row>34</xdr:row>
      <xdr:rowOff>232473</xdr:rowOff>
    </xdr:to>
    <xdr:cxnSp macro="">
      <xdr:nvCxnSpPr>
        <xdr:cNvPr id="116" name="直線コネクタ 115"/>
        <xdr:cNvCxnSpPr/>
      </xdr:nvCxnSpPr>
      <xdr:spPr bwMode="auto">
        <a:xfrm flipV="1">
          <a:off x="4305300" y="6477508"/>
          <a:ext cx="698500" cy="22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232473</xdr:rowOff>
    </xdr:from>
    <xdr:to>
      <xdr:col>22</xdr:col>
      <xdr:colOff>114300</xdr:colOff>
      <xdr:row>34</xdr:row>
      <xdr:rowOff>305550</xdr:rowOff>
    </xdr:to>
    <xdr:cxnSp macro="">
      <xdr:nvCxnSpPr>
        <xdr:cNvPr id="119" name="直線コネクタ 118"/>
        <xdr:cNvCxnSpPr/>
      </xdr:nvCxnSpPr>
      <xdr:spPr bwMode="auto">
        <a:xfrm flipV="1">
          <a:off x="3606800" y="6499923"/>
          <a:ext cx="698500" cy="73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305550</xdr:rowOff>
    </xdr:from>
    <xdr:to>
      <xdr:col>18</xdr:col>
      <xdr:colOff>177800</xdr:colOff>
      <xdr:row>35</xdr:row>
      <xdr:rowOff>2756</xdr:rowOff>
    </xdr:to>
    <xdr:cxnSp macro="">
      <xdr:nvCxnSpPr>
        <xdr:cNvPr id="122" name="直線コネクタ 121"/>
        <xdr:cNvCxnSpPr/>
      </xdr:nvCxnSpPr>
      <xdr:spPr bwMode="auto">
        <a:xfrm flipV="1">
          <a:off x="2908300" y="6573000"/>
          <a:ext cx="698500" cy="4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224155</xdr:rowOff>
    </xdr:from>
    <xdr:to>
      <xdr:col>29</xdr:col>
      <xdr:colOff>177800</xdr:colOff>
      <xdr:row>34</xdr:row>
      <xdr:rowOff>325755</xdr:rowOff>
    </xdr:to>
    <xdr:sp macro="" textlink="">
      <xdr:nvSpPr>
        <xdr:cNvPr id="132" name="楕円 131"/>
        <xdr:cNvSpPr/>
      </xdr:nvSpPr>
      <xdr:spPr bwMode="auto">
        <a:xfrm>
          <a:off x="5600700" y="649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69232</xdr:rowOff>
    </xdr:from>
    <xdr:ext cx="762000" cy="259045"/>
    <xdr:sp macro="" textlink="">
      <xdr:nvSpPr>
        <xdr:cNvPr id="133" name="人口1人当たり決算額の推移該当値テキスト445"/>
        <xdr:cNvSpPr txBox="1"/>
      </xdr:nvSpPr>
      <xdr:spPr>
        <a:xfrm>
          <a:off x="5740400" y="633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159258</xdr:rowOff>
    </xdr:from>
    <xdr:to>
      <xdr:col>26</xdr:col>
      <xdr:colOff>101600</xdr:colOff>
      <xdr:row>34</xdr:row>
      <xdr:rowOff>260858</xdr:rowOff>
    </xdr:to>
    <xdr:sp macro="" textlink="">
      <xdr:nvSpPr>
        <xdr:cNvPr id="134" name="楕円 133"/>
        <xdr:cNvSpPr/>
      </xdr:nvSpPr>
      <xdr:spPr bwMode="auto">
        <a:xfrm>
          <a:off x="4953000" y="6426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271035</xdr:rowOff>
    </xdr:from>
    <xdr:ext cx="736600" cy="259045"/>
    <xdr:sp macro="" textlink="">
      <xdr:nvSpPr>
        <xdr:cNvPr id="135" name="テキスト ボックス 134"/>
        <xdr:cNvSpPr txBox="1"/>
      </xdr:nvSpPr>
      <xdr:spPr>
        <a:xfrm>
          <a:off x="4622800" y="619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181673</xdr:rowOff>
    </xdr:from>
    <xdr:to>
      <xdr:col>22</xdr:col>
      <xdr:colOff>165100</xdr:colOff>
      <xdr:row>34</xdr:row>
      <xdr:rowOff>283273</xdr:rowOff>
    </xdr:to>
    <xdr:sp macro="" textlink="">
      <xdr:nvSpPr>
        <xdr:cNvPr id="136" name="楕円 135"/>
        <xdr:cNvSpPr/>
      </xdr:nvSpPr>
      <xdr:spPr bwMode="auto">
        <a:xfrm>
          <a:off x="4254500" y="644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293450</xdr:rowOff>
    </xdr:from>
    <xdr:ext cx="762000" cy="259045"/>
    <xdr:sp macro="" textlink="">
      <xdr:nvSpPr>
        <xdr:cNvPr id="137" name="テキスト ボックス 136"/>
        <xdr:cNvSpPr txBox="1"/>
      </xdr:nvSpPr>
      <xdr:spPr>
        <a:xfrm>
          <a:off x="3924300" y="621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254750</xdr:rowOff>
    </xdr:from>
    <xdr:to>
      <xdr:col>19</xdr:col>
      <xdr:colOff>38100</xdr:colOff>
      <xdr:row>35</xdr:row>
      <xdr:rowOff>13450</xdr:rowOff>
    </xdr:to>
    <xdr:sp macro="" textlink="">
      <xdr:nvSpPr>
        <xdr:cNvPr id="138" name="楕円 137"/>
        <xdr:cNvSpPr/>
      </xdr:nvSpPr>
      <xdr:spPr bwMode="auto">
        <a:xfrm>
          <a:off x="3556000" y="652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23626</xdr:rowOff>
    </xdr:from>
    <xdr:ext cx="762000" cy="259045"/>
    <xdr:sp macro="" textlink="">
      <xdr:nvSpPr>
        <xdr:cNvPr id="139" name="テキスト ボックス 138"/>
        <xdr:cNvSpPr txBox="1"/>
      </xdr:nvSpPr>
      <xdr:spPr>
        <a:xfrm>
          <a:off x="3225800" y="62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294856</xdr:rowOff>
    </xdr:from>
    <xdr:to>
      <xdr:col>15</xdr:col>
      <xdr:colOff>101600</xdr:colOff>
      <xdr:row>35</xdr:row>
      <xdr:rowOff>53556</xdr:rowOff>
    </xdr:to>
    <xdr:sp macro="" textlink="">
      <xdr:nvSpPr>
        <xdr:cNvPr id="140" name="楕円 139"/>
        <xdr:cNvSpPr/>
      </xdr:nvSpPr>
      <xdr:spPr bwMode="auto">
        <a:xfrm>
          <a:off x="2857500" y="656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63733</xdr:rowOff>
    </xdr:from>
    <xdr:ext cx="762000" cy="259045"/>
    <xdr:sp macro="" textlink="">
      <xdr:nvSpPr>
        <xdr:cNvPr id="141" name="テキスト ボックス 140"/>
        <xdr:cNvSpPr txBox="1"/>
      </xdr:nvSpPr>
      <xdr:spPr>
        <a:xfrm>
          <a:off x="2527300" y="633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7,563
7,533
638.68
10,014,433
9,726,925
276,318
5,691,033
8,824,499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128841</xdr:rowOff>
    </xdr:from>
    <xdr:to>
      <xdr:col>24</xdr:col>
      <xdr:colOff>63500</xdr:colOff>
      <xdr:row>35</xdr:row>
      <xdr:rowOff>168504</xdr:rowOff>
    </xdr:to>
    <xdr:cxnSp macro="">
      <xdr:nvCxnSpPr>
        <xdr:cNvPr id="57" name="直線コネクタ 56"/>
        <xdr:cNvCxnSpPr/>
      </xdr:nvCxnSpPr>
      <xdr:spPr>
        <a:xfrm flipV="1">
          <a:off x="3797300" y="5958141"/>
          <a:ext cx="838200" cy="2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168504</xdr:rowOff>
    </xdr:from>
    <xdr:to>
      <xdr:col>19</xdr:col>
      <xdr:colOff>177800</xdr:colOff>
      <xdr:row>36</xdr:row>
      <xdr:rowOff>28578</xdr:rowOff>
    </xdr:to>
    <xdr:cxnSp macro="">
      <xdr:nvCxnSpPr>
        <xdr:cNvPr id="60" name="直線コネクタ 59"/>
        <xdr:cNvCxnSpPr/>
      </xdr:nvCxnSpPr>
      <xdr:spPr>
        <a:xfrm flipV="1">
          <a:off x="2908300" y="6169254"/>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28578</xdr:rowOff>
    </xdr:from>
    <xdr:to>
      <xdr:col>15</xdr:col>
      <xdr:colOff>50800</xdr:colOff>
      <xdr:row>36</xdr:row>
      <xdr:rowOff>57570</xdr:rowOff>
    </xdr:to>
    <xdr:cxnSp macro="">
      <xdr:nvCxnSpPr>
        <xdr:cNvPr id="63" name="直線コネクタ 62"/>
        <xdr:cNvCxnSpPr/>
      </xdr:nvCxnSpPr>
      <xdr:spPr>
        <a:xfrm flipV="1">
          <a:off x="2019300" y="6200778"/>
          <a:ext cx="8890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57570</xdr:rowOff>
    </xdr:from>
    <xdr:to>
      <xdr:col>10</xdr:col>
      <xdr:colOff>114300</xdr:colOff>
      <xdr:row>36</xdr:row>
      <xdr:rowOff>67628</xdr:rowOff>
    </xdr:to>
    <xdr:cxnSp macro="">
      <xdr:nvCxnSpPr>
        <xdr:cNvPr id="66" name="直線コネクタ 65"/>
        <xdr:cNvCxnSpPr/>
      </xdr:nvCxnSpPr>
      <xdr:spPr>
        <a:xfrm flipV="1">
          <a:off x="1130300" y="622977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78041</xdr:rowOff>
    </xdr:from>
    <xdr:to>
      <xdr:col>24</xdr:col>
      <xdr:colOff>114300</xdr:colOff>
      <xdr:row>35</xdr:row>
      <xdr:rowOff>8191</xdr:rowOff>
    </xdr:to>
    <xdr:sp macro="" textlink="">
      <xdr:nvSpPr>
        <xdr:cNvPr id="76" name="楕円 75"/>
        <xdr:cNvSpPr/>
      </xdr:nvSpPr>
      <xdr:spPr>
        <a:xfrm>
          <a:off x="4584700" y="59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100918</xdr:rowOff>
    </xdr:from>
    <xdr:ext cx="599010" cy="259045"/>
    <xdr:sp macro="" textlink="">
      <xdr:nvSpPr>
        <xdr:cNvPr id="77" name="人件費該当値テキスト"/>
        <xdr:cNvSpPr txBox="1"/>
      </xdr:nvSpPr>
      <xdr:spPr>
        <a:xfrm>
          <a:off x="4686300" y="575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117704</xdr:rowOff>
    </xdr:from>
    <xdr:to>
      <xdr:col>20</xdr:col>
      <xdr:colOff>38100</xdr:colOff>
      <xdr:row>36</xdr:row>
      <xdr:rowOff>47854</xdr:rowOff>
    </xdr:to>
    <xdr:sp macro="" textlink="">
      <xdr:nvSpPr>
        <xdr:cNvPr id="78" name="楕円 77"/>
        <xdr:cNvSpPr/>
      </xdr:nvSpPr>
      <xdr:spPr>
        <a:xfrm>
          <a:off x="3746500" y="61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64381</xdr:rowOff>
    </xdr:from>
    <xdr:ext cx="599010" cy="259045"/>
    <xdr:sp macro="" textlink="">
      <xdr:nvSpPr>
        <xdr:cNvPr id="79" name="テキスト ボックス 78"/>
        <xdr:cNvSpPr txBox="1"/>
      </xdr:nvSpPr>
      <xdr:spPr>
        <a:xfrm>
          <a:off x="3497795" y="589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149228</xdr:rowOff>
    </xdr:from>
    <xdr:to>
      <xdr:col>15</xdr:col>
      <xdr:colOff>101600</xdr:colOff>
      <xdr:row>36</xdr:row>
      <xdr:rowOff>79378</xdr:rowOff>
    </xdr:to>
    <xdr:sp macro="" textlink="">
      <xdr:nvSpPr>
        <xdr:cNvPr id="80" name="楕円 79"/>
        <xdr:cNvSpPr/>
      </xdr:nvSpPr>
      <xdr:spPr>
        <a:xfrm>
          <a:off x="2857500" y="61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95905</xdr:rowOff>
    </xdr:from>
    <xdr:ext cx="599010" cy="259045"/>
    <xdr:sp macro="" textlink="">
      <xdr:nvSpPr>
        <xdr:cNvPr id="81" name="テキスト ボックス 80"/>
        <xdr:cNvSpPr txBox="1"/>
      </xdr:nvSpPr>
      <xdr:spPr>
        <a:xfrm>
          <a:off x="2608795" y="592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6770</xdr:rowOff>
    </xdr:from>
    <xdr:to>
      <xdr:col>10</xdr:col>
      <xdr:colOff>165100</xdr:colOff>
      <xdr:row>36</xdr:row>
      <xdr:rowOff>108370</xdr:rowOff>
    </xdr:to>
    <xdr:sp macro="" textlink="">
      <xdr:nvSpPr>
        <xdr:cNvPr id="82" name="楕円 81"/>
        <xdr:cNvSpPr/>
      </xdr:nvSpPr>
      <xdr:spPr>
        <a:xfrm>
          <a:off x="1968500" y="61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124897</xdr:rowOff>
    </xdr:from>
    <xdr:ext cx="599010" cy="259045"/>
    <xdr:sp macro="" textlink="">
      <xdr:nvSpPr>
        <xdr:cNvPr id="83" name="テキスト ボックス 82"/>
        <xdr:cNvSpPr txBox="1"/>
      </xdr:nvSpPr>
      <xdr:spPr>
        <a:xfrm>
          <a:off x="1719795" y="595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16828</xdr:rowOff>
    </xdr:from>
    <xdr:to>
      <xdr:col>6</xdr:col>
      <xdr:colOff>38100</xdr:colOff>
      <xdr:row>36</xdr:row>
      <xdr:rowOff>118428</xdr:rowOff>
    </xdr:to>
    <xdr:sp macro="" textlink="">
      <xdr:nvSpPr>
        <xdr:cNvPr id="84" name="楕円 83"/>
        <xdr:cNvSpPr/>
      </xdr:nvSpPr>
      <xdr:spPr>
        <a:xfrm>
          <a:off x="1079500" y="61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134955</xdr:rowOff>
    </xdr:from>
    <xdr:ext cx="599010" cy="259045"/>
    <xdr:sp macro="" textlink="">
      <xdr:nvSpPr>
        <xdr:cNvPr id="85" name="テキスト ボックス 84"/>
        <xdr:cNvSpPr txBox="1"/>
      </xdr:nvSpPr>
      <xdr:spPr>
        <a:xfrm>
          <a:off x="830795" y="596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154953</xdr:rowOff>
    </xdr:from>
    <xdr:to>
      <xdr:col>24</xdr:col>
      <xdr:colOff>63500</xdr:colOff>
      <xdr:row>57</xdr:row>
      <xdr:rowOff>26079</xdr:rowOff>
    </xdr:to>
    <xdr:cxnSp macro="">
      <xdr:nvCxnSpPr>
        <xdr:cNvPr id="112" name="直線コネクタ 111"/>
        <xdr:cNvCxnSpPr/>
      </xdr:nvCxnSpPr>
      <xdr:spPr>
        <a:xfrm>
          <a:off x="3797300" y="9756153"/>
          <a:ext cx="838200" cy="4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154953</xdr:rowOff>
    </xdr:from>
    <xdr:to>
      <xdr:col>19</xdr:col>
      <xdr:colOff>177800</xdr:colOff>
      <xdr:row>56</xdr:row>
      <xdr:rowOff>156923</xdr:rowOff>
    </xdr:to>
    <xdr:cxnSp macro="">
      <xdr:nvCxnSpPr>
        <xdr:cNvPr id="115" name="直線コネクタ 114"/>
        <xdr:cNvCxnSpPr/>
      </xdr:nvCxnSpPr>
      <xdr:spPr>
        <a:xfrm flipV="1">
          <a:off x="2908300" y="9756153"/>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156923</xdr:rowOff>
    </xdr:from>
    <xdr:to>
      <xdr:col>15</xdr:col>
      <xdr:colOff>50800</xdr:colOff>
      <xdr:row>56</xdr:row>
      <xdr:rowOff>170419</xdr:rowOff>
    </xdr:to>
    <xdr:cxnSp macro="">
      <xdr:nvCxnSpPr>
        <xdr:cNvPr id="118" name="直線コネクタ 117"/>
        <xdr:cNvCxnSpPr/>
      </xdr:nvCxnSpPr>
      <xdr:spPr>
        <a:xfrm flipV="1">
          <a:off x="2019300" y="9758123"/>
          <a:ext cx="8890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170419</xdr:rowOff>
    </xdr:from>
    <xdr:to>
      <xdr:col>10</xdr:col>
      <xdr:colOff>114300</xdr:colOff>
      <xdr:row>57</xdr:row>
      <xdr:rowOff>26438</xdr:rowOff>
    </xdr:to>
    <xdr:cxnSp macro="">
      <xdr:nvCxnSpPr>
        <xdr:cNvPr id="121" name="直線コネクタ 120"/>
        <xdr:cNvCxnSpPr/>
      </xdr:nvCxnSpPr>
      <xdr:spPr>
        <a:xfrm flipV="1">
          <a:off x="1130300" y="9771619"/>
          <a:ext cx="8890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146729</xdr:rowOff>
    </xdr:from>
    <xdr:to>
      <xdr:col>24</xdr:col>
      <xdr:colOff>114300</xdr:colOff>
      <xdr:row>57</xdr:row>
      <xdr:rowOff>76879</xdr:rowOff>
    </xdr:to>
    <xdr:sp macro="" textlink="">
      <xdr:nvSpPr>
        <xdr:cNvPr id="131" name="楕円 130"/>
        <xdr:cNvSpPr/>
      </xdr:nvSpPr>
      <xdr:spPr>
        <a:xfrm>
          <a:off x="4584700" y="97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61656</xdr:rowOff>
    </xdr:from>
    <xdr:ext cx="599010" cy="259045"/>
    <xdr:sp macro="" textlink="">
      <xdr:nvSpPr>
        <xdr:cNvPr id="132" name="物件費該当値テキスト"/>
        <xdr:cNvSpPr txBox="1"/>
      </xdr:nvSpPr>
      <xdr:spPr>
        <a:xfrm>
          <a:off x="4686300" y="96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104153</xdr:rowOff>
    </xdr:from>
    <xdr:to>
      <xdr:col>20</xdr:col>
      <xdr:colOff>38100</xdr:colOff>
      <xdr:row>57</xdr:row>
      <xdr:rowOff>34303</xdr:rowOff>
    </xdr:to>
    <xdr:sp macro="" textlink="">
      <xdr:nvSpPr>
        <xdr:cNvPr id="133" name="楕円 132"/>
        <xdr:cNvSpPr/>
      </xdr:nvSpPr>
      <xdr:spPr>
        <a:xfrm>
          <a:off x="3746500" y="97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25430</xdr:rowOff>
    </xdr:from>
    <xdr:ext cx="599010" cy="259045"/>
    <xdr:sp macro="" textlink="">
      <xdr:nvSpPr>
        <xdr:cNvPr id="134" name="テキスト ボックス 133"/>
        <xdr:cNvSpPr txBox="1"/>
      </xdr:nvSpPr>
      <xdr:spPr>
        <a:xfrm>
          <a:off x="3497795" y="979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106123</xdr:rowOff>
    </xdr:from>
    <xdr:to>
      <xdr:col>15</xdr:col>
      <xdr:colOff>101600</xdr:colOff>
      <xdr:row>57</xdr:row>
      <xdr:rowOff>36273</xdr:rowOff>
    </xdr:to>
    <xdr:sp macro="" textlink="">
      <xdr:nvSpPr>
        <xdr:cNvPr id="135" name="楕円 134"/>
        <xdr:cNvSpPr/>
      </xdr:nvSpPr>
      <xdr:spPr>
        <a:xfrm>
          <a:off x="2857500" y="97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27400</xdr:rowOff>
    </xdr:from>
    <xdr:ext cx="599010" cy="259045"/>
    <xdr:sp macro="" textlink="">
      <xdr:nvSpPr>
        <xdr:cNvPr id="136" name="テキスト ボックス 135"/>
        <xdr:cNvSpPr txBox="1"/>
      </xdr:nvSpPr>
      <xdr:spPr>
        <a:xfrm>
          <a:off x="2608795" y="980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119619</xdr:rowOff>
    </xdr:from>
    <xdr:to>
      <xdr:col>10</xdr:col>
      <xdr:colOff>165100</xdr:colOff>
      <xdr:row>57</xdr:row>
      <xdr:rowOff>49769</xdr:rowOff>
    </xdr:to>
    <xdr:sp macro="" textlink="">
      <xdr:nvSpPr>
        <xdr:cNvPr id="137" name="楕円 136"/>
        <xdr:cNvSpPr/>
      </xdr:nvSpPr>
      <xdr:spPr>
        <a:xfrm>
          <a:off x="1968500" y="97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40896</xdr:rowOff>
    </xdr:from>
    <xdr:ext cx="599010" cy="259045"/>
    <xdr:sp macro="" textlink="">
      <xdr:nvSpPr>
        <xdr:cNvPr id="138" name="テキスト ボックス 137"/>
        <xdr:cNvSpPr txBox="1"/>
      </xdr:nvSpPr>
      <xdr:spPr>
        <a:xfrm>
          <a:off x="1719795" y="98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147088</xdr:rowOff>
    </xdr:from>
    <xdr:to>
      <xdr:col>6</xdr:col>
      <xdr:colOff>38100</xdr:colOff>
      <xdr:row>57</xdr:row>
      <xdr:rowOff>77238</xdr:rowOff>
    </xdr:to>
    <xdr:sp macro="" textlink="">
      <xdr:nvSpPr>
        <xdr:cNvPr id="139" name="楕円 138"/>
        <xdr:cNvSpPr/>
      </xdr:nvSpPr>
      <xdr:spPr>
        <a:xfrm>
          <a:off x="1079500" y="97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68365</xdr:rowOff>
    </xdr:from>
    <xdr:ext cx="599010" cy="259045"/>
    <xdr:sp macro="" textlink="">
      <xdr:nvSpPr>
        <xdr:cNvPr id="140" name="テキスト ボックス 139"/>
        <xdr:cNvSpPr txBox="1"/>
      </xdr:nvSpPr>
      <xdr:spPr>
        <a:xfrm>
          <a:off x="830795" y="984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59553</xdr:rowOff>
    </xdr:from>
    <xdr:to>
      <xdr:col>24</xdr:col>
      <xdr:colOff>63500</xdr:colOff>
      <xdr:row>73</xdr:row>
      <xdr:rowOff>68674</xdr:rowOff>
    </xdr:to>
    <xdr:cxnSp macro="">
      <xdr:nvCxnSpPr>
        <xdr:cNvPr id="167" name="直線コネクタ 166"/>
        <xdr:cNvCxnSpPr/>
      </xdr:nvCxnSpPr>
      <xdr:spPr>
        <a:xfrm>
          <a:off x="3797300" y="12575403"/>
          <a:ext cx="8382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59553</xdr:rowOff>
    </xdr:from>
    <xdr:to>
      <xdr:col>19</xdr:col>
      <xdr:colOff>177800</xdr:colOff>
      <xdr:row>73</xdr:row>
      <xdr:rowOff>84448</xdr:rowOff>
    </xdr:to>
    <xdr:cxnSp macro="">
      <xdr:nvCxnSpPr>
        <xdr:cNvPr id="170" name="直線コネクタ 169"/>
        <xdr:cNvCxnSpPr/>
      </xdr:nvCxnSpPr>
      <xdr:spPr>
        <a:xfrm flipV="1">
          <a:off x="2908300" y="12575403"/>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10289</xdr:rowOff>
    </xdr:from>
    <xdr:to>
      <xdr:col>15</xdr:col>
      <xdr:colOff>50800</xdr:colOff>
      <xdr:row>73</xdr:row>
      <xdr:rowOff>84448</xdr:rowOff>
    </xdr:to>
    <xdr:cxnSp macro="">
      <xdr:nvCxnSpPr>
        <xdr:cNvPr id="173" name="直線コネクタ 172"/>
        <xdr:cNvCxnSpPr/>
      </xdr:nvCxnSpPr>
      <xdr:spPr>
        <a:xfrm>
          <a:off x="2019300" y="12526139"/>
          <a:ext cx="889000" cy="7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10289</xdr:rowOff>
    </xdr:from>
    <xdr:to>
      <xdr:col>10</xdr:col>
      <xdr:colOff>114300</xdr:colOff>
      <xdr:row>73</xdr:row>
      <xdr:rowOff>115949</xdr:rowOff>
    </xdr:to>
    <xdr:cxnSp macro="">
      <xdr:nvCxnSpPr>
        <xdr:cNvPr id="176" name="直線コネクタ 175"/>
        <xdr:cNvCxnSpPr/>
      </xdr:nvCxnSpPr>
      <xdr:spPr>
        <a:xfrm flipV="1">
          <a:off x="1130300" y="12526139"/>
          <a:ext cx="889000" cy="10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17874</xdr:rowOff>
    </xdr:from>
    <xdr:to>
      <xdr:col>24</xdr:col>
      <xdr:colOff>114300</xdr:colOff>
      <xdr:row>73</xdr:row>
      <xdr:rowOff>119474</xdr:rowOff>
    </xdr:to>
    <xdr:sp macro="" textlink="">
      <xdr:nvSpPr>
        <xdr:cNvPr id="186" name="楕円 185"/>
        <xdr:cNvSpPr/>
      </xdr:nvSpPr>
      <xdr:spPr>
        <a:xfrm>
          <a:off x="4584700" y="125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40751</xdr:rowOff>
    </xdr:from>
    <xdr:ext cx="534377" cy="259045"/>
    <xdr:sp macro="" textlink="">
      <xdr:nvSpPr>
        <xdr:cNvPr id="187" name="維持補修費該当値テキスト"/>
        <xdr:cNvSpPr txBox="1"/>
      </xdr:nvSpPr>
      <xdr:spPr>
        <a:xfrm>
          <a:off x="4686300" y="1238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8753</xdr:rowOff>
    </xdr:from>
    <xdr:to>
      <xdr:col>20</xdr:col>
      <xdr:colOff>38100</xdr:colOff>
      <xdr:row>73</xdr:row>
      <xdr:rowOff>110353</xdr:rowOff>
    </xdr:to>
    <xdr:sp macro="" textlink="">
      <xdr:nvSpPr>
        <xdr:cNvPr id="188" name="楕円 187"/>
        <xdr:cNvSpPr/>
      </xdr:nvSpPr>
      <xdr:spPr>
        <a:xfrm>
          <a:off x="3746500" y="125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126880</xdr:rowOff>
    </xdr:from>
    <xdr:ext cx="534377" cy="259045"/>
    <xdr:sp macro="" textlink="">
      <xdr:nvSpPr>
        <xdr:cNvPr id="189" name="テキスト ボックス 188"/>
        <xdr:cNvSpPr txBox="1"/>
      </xdr:nvSpPr>
      <xdr:spPr>
        <a:xfrm>
          <a:off x="3530111" y="1229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33648</xdr:rowOff>
    </xdr:from>
    <xdr:to>
      <xdr:col>15</xdr:col>
      <xdr:colOff>101600</xdr:colOff>
      <xdr:row>73</xdr:row>
      <xdr:rowOff>135248</xdr:rowOff>
    </xdr:to>
    <xdr:sp macro="" textlink="">
      <xdr:nvSpPr>
        <xdr:cNvPr id="190" name="楕円 189"/>
        <xdr:cNvSpPr/>
      </xdr:nvSpPr>
      <xdr:spPr>
        <a:xfrm>
          <a:off x="2857500" y="125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151775</xdr:rowOff>
    </xdr:from>
    <xdr:ext cx="534377" cy="259045"/>
    <xdr:sp macro="" textlink="">
      <xdr:nvSpPr>
        <xdr:cNvPr id="191" name="テキスト ボックス 190"/>
        <xdr:cNvSpPr txBox="1"/>
      </xdr:nvSpPr>
      <xdr:spPr>
        <a:xfrm>
          <a:off x="2641111" y="123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130939</xdr:rowOff>
    </xdr:from>
    <xdr:to>
      <xdr:col>10</xdr:col>
      <xdr:colOff>165100</xdr:colOff>
      <xdr:row>73</xdr:row>
      <xdr:rowOff>61089</xdr:rowOff>
    </xdr:to>
    <xdr:sp macro="" textlink="">
      <xdr:nvSpPr>
        <xdr:cNvPr id="192" name="楕円 191"/>
        <xdr:cNvSpPr/>
      </xdr:nvSpPr>
      <xdr:spPr>
        <a:xfrm>
          <a:off x="1968500" y="124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77616</xdr:rowOff>
    </xdr:from>
    <xdr:ext cx="534377" cy="259045"/>
    <xdr:sp macro="" textlink="">
      <xdr:nvSpPr>
        <xdr:cNvPr id="193" name="テキスト ボックス 192"/>
        <xdr:cNvSpPr txBox="1"/>
      </xdr:nvSpPr>
      <xdr:spPr>
        <a:xfrm>
          <a:off x="1752111" y="122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65149</xdr:rowOff>
    </xdr:from>
    <xdr:to>
      <xdr:col>6</xdr:col>
      <xdr:colOff>38100</xdr:colOff>
      <xdr:row>73</xdr:row>
      <xdr:rowOff>166749</xdr:rowOff>
    </xdr:to>
    <xdr:sp macro="" textlink="">
      <xdr:nvSpPr>
        <xdr:cNvPr id="194" name="楕円 193"/>
        <xdr:cNvSpPr/>
      </xdr:nvSpPr>
      <xdr:spPr>
        <a:xfrm>
          <a:off x="1079500" y="125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11826</xdr:rowOff>
    </xdr:from>
    <xdr:ext cx="534377" cy="259045"/>
    <xdr:sp macro="" textlink="">
      <xdr:nvSpPr>
        <xdr:cNvPr id="195" name="テキスト ボックス 194"/>
        <xdr:cNvSpPr txBox="1"/>
      </xdr:nvSpPr>
      <xdr:spPr>
        <a:xfrm>
          <a:off x="863111" y="123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103060</xdr:rowOff>
    </xdr:from>
    <xdr:to>
      <xdr:col>24</xdr:col>
      <xdr:colOff>63500</xdr:colOff>
      <xdr:row>94</xdr:row>
      <xdr:rowOff>169075</xdr:rowOff>
    </xdr:to>
    <xdr:cxnSp macro="">
      <xdr:nvCxnSpPr>
        <xdr:cNvPr id="225" name="直線コネクタ 224"/>
        <xdr:cNvCxnSpPr/>
      </xdr:nvCxnSpPr>
      <xdr:spPr>
        <a:xfrm>
          <a:off x="3797300" y="16219360"/>
          <a:ext cx="838200" cy="6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103060</xdr:rowOff>
    </xdr:from>
    <xdr:to>
      <xdr:col>19</xdr:col>
      <xdr:colOff>177800</xdr:colOff>
      <xdr:row>94</xdr:row>
      <xdr:rowOff>143230</xdr:rowOff>
    </xdr:to>
    <xdr:cxnSp macro="">
      <xdr:nvCxnSpPr>
        <xdr:cNvPr id="228" name="直線コネクタ 227"/>
        <xdr:cNvCxnSpPr/>
      </xdr:nvCxnSpPr>
      <xdr:spPr>
        <a:xfrm flipV="1">
          <a:off x="2908300" y="16219360"/>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143230</xdr:rowOff>
    </xdr:from>
    <xdr:to>
      <xdr:col>15</xdr:col>
      <xdr:colOff>50800</xdr:colOff>
      <xdr:row>95</xdr:row>
      <xdr:rowOff>39509</xdr:rowOff>
    </xdr:to>
    <xdr:cxnSp macro="">
      <xdr:nvCxnSpPr>
        <xdr:cNvPr id="231" name="直線コネクタ 230"/>
        <xdr:cNvCxnSpPr/>
      </xdr:nvCxnSpPr>
      <xdr:spPr>
        <a:xfrm flipV="1">
          <a:off x="2019300" y="16259530"/>
          <a:ext cx="889000" cy="6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39509</xdr:rowOff>
    </xdr:from>
    <xdr:to>
      <xdr:col>10</xdr:col>
      <xdr:colOff>114300</xdr:colOff>
      <xdr:row>95</xdr:row>
      <xdr:rowOff>98971</xdr:rowOff>
    </xdr:to>
    <xdr:cxnSp macro="">
      <xdr:nvCxnSpPr>
        <xdr:cNvPr id="234" name="直線コネクタ 233"/>
        <xdr:cNvCxnSpPr/>
      </xdr:nvCxnSpPr>
      <xdr:spPr>
        <a:xfrm flipV="1">
          <a:off x="1130300" y="16327259"/>
          <a:ext cx="889000" cy="5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118275</xdr:rowOff>
    </xdr:from>
    <xdr:to>
      <xdr:col>24</xdr:col>
      <xdr:colOff>114300</xdr:colOff>
      <xdr:row>95</xdr:row>
      <xdr:rowOff>48425</xdr:rowOff>
    </xdr:to>
    <xdr:sp macro="" textlink="">
      <xdr:nvSpPr>
        <xdr:cNvPr id="244" name="楕円 243"/>
        <xdr:cNvSpPr/>
      </xdr:nvSpPr>
      <xdr:spPr>
        <a:xfrm>
          <a:off x="4584700" y="162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141152</xdr:rowOff>
    </xdr:from>
    <xdr:ext cx="534377" cy="259045"/>
    <xdr:sp macro="" textlink="">
      <xdr:nvSpPr>
        <xdr:cNvPr id="245" name="扶助費該当値テキスト"/>
        <xdr:cNvSpPr txBox="1"/>
      </xdr:nvSpPr>
      <xdr:spPr>
        <a:xfrm>
          <a:off x="4686300" y="160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52260</xdr:rowOff>
    </xdr:from>
    <xdr:to>
      <xdr:col>20</xdr:col>
      <xdr:colOff>38100</xdr:colOff>
      <xdr:row>94</xdr:row>
      <xdr:rowOff>153860</xdr:rowOff>
    </xdr:to>
    <xdr:sp macro="" textlink="">
      <xdr:nvSpPr>
        <xdr:cNvPr id="246" name="楕円 245"/>
        <xdr:cNvSpPr/>
      </xdr:nvSpPr>
      <xdr:spPr>
        <a:xfrm>
          <a:off x="3746500" y="161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170387</xdr:rowOff>
    </xdr:from>
    <xdr:ext cx="534377" cy="259045"/>
    <xdr:sp macro="" textlink="">
      <xdr:nvSpPr>
        <xdr:cNvPr id="247" name="テキスト ボックス 246"/>
        <xdr:cNvSpPr txBox="1"/>
      </xdr:nvSpPr>
      <xdr:spPr>
        <a:xfrm>
          <a:off x="3530111" y="159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92430</xdr:rowOff>
    </xdr:from>
    <xdr:to>
      <xdr:col>15</xdr:col>
      <xdr:colOff>101600</xdr:colOff>
      <xdr:row>95</xdr:row>
      <xdr:rowOff>22580</xdr:rowOff>
    </xdr:to>
    <xdr:sp macro="" textlink="">
      <xdr:nvSpPr>
        <xdr:cNvPr id="248" name="楕円 247"/>
        <xdr:cNvSpPr/>
      </xdr:nvSpPr>
      <xdr:spPr>
        <a:xfrm>
          <a:off x="2857500" y="162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39107</xdr:rowOff>
    </xdr:from>
    <xdr:ext cx="534377" cy="259045"/>
    <xdr:sp macro="" textlink="">
      <xdr:nvSpPr>
        <xdr:cNvPr id="249" name="テキスト ボックス 248"/>
        <xdr:cNvSpPr txBox="1"/>
      </xdr:nvSpPr>
      <xdr:spPr>
        <a:xfrm>
          <a:off x="2641111" y="159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160159</xdr:rowOff>
    </xdr:from>
    <xdr:to>
      <xdr:col>10</xdr:col>
      <xdr:colOff>165100</xdr:colOff>
      <xdr:row>95</xdr:row>
      <xdr:rowOff>90309</xdr:rowOff>
    </xdr:to>
    <xdr:sp macro="" textlink="">
      <xdr:nvSpPr>
        <xdr:cNvPr id="250" name="楕円 249"/>
        <xdr:cNvSpPr/>
      </xdr:nvSpPr>
      <xdr:spPr>
        <a:xfrm>
          <a:off x="1968500" y="162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106836</xdr:rowOff>
    </xdr:from>
    <xdr:ext cx="534377" cy="259045"/>
    <xdr:sp macro="" textlink="">
      <xdr:nvSpPr>
        <xdr:cNvPr id="251" name="テキスト ボックス 250"/>
        <xdr:cNvSpPr txBox="1"/>
      </xdr:nvSpPr>
      <xdr:spPr>
        <a:xfrm>
          <a:off x="1752111" y="160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48171</xdr:rowOff>
    </xdr:from>
    <xdr:to>
      <xdr:col>6</xdr:col>
      <xdr:colOff>38100</xdr:colOff>
      <xdr:row>95</xdr:row>
      <xdr:rowOff>149771</xdr:rowOff>
    </xdr:to>
    <xdr:sp macro="" textlink="">
      <xdr:nvSpPr>
        <xdr:cNvPr id="252" name="楕円 251"/>
        <xdr:cNvSpPr/>
      </xdr:nvSpPr>
      <xdr:spPr>
        <a:xfrm>
          <a:off x="1079500" y="163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166298</xdr:rowOff>
    </xdr:from>
    <xdr:ext cx="534377" cy="259045"/>
    <xdr:sp macro="" textlink="">
      <xdr:nvSpPr>
        <xdr:cNvPr id="253" name="テキスト ボックス 252"/>
        <xdr:cNvSpPr txBox="1"/>
      </xdr:nvSpPr>
      <xdr:spPr>
        <a:xfrm>
          <a:off x="863111" y="161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138287</xdr:rowOff>
    </xdr:from>
    <xdr:to>
      <xdr:col>55</xdr:col>
      <xdr:colOff>0</xdr:colOff>
      <xdr:row>36</xdr:row>
      <xdr:rowOff>159093</xdr:rowOff>
    </xdr:to>
    <xdr:cxnSp macro="">
      <xdr:nvCxnSpPr>
        <xdr:cNvPr id="283" name="直線コネクタ 282"/>
        <xdr:cNvCxnSpPr/>
      </xdr:nvCxnSpPr>
      <xdr:spPr>
        <a:xfrm flipV="1">
          <a:off x="9639300" y="5967587"/>
          <a:ext cx="838200" cy="36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159093</xdr:rowOff>
    </xdr:from>
    <xdr:to>
      <xdr:col>50</xdr:col>
      <xdr:colOff>114300</xdr:colOff>
      <xdr:row>37</xdr:row>
      <xdr:rowOff>856</xdr:rowOff>
    </xdr:to>
    <xdr:cxnSp macro="">
      <xdr:nvCxnSpPr>
        <xdr:cNvPr id="286" name="直線コネクタ 285"/>
        <xdr:cNvCxnSpPr/>
      </xdr:nvCxnSpPr>
      <xdr:spPr>
        <a:xfrm flipV="1">
          <a:off x="8750300" y="6331293"/>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856</xdr:rowOff>
    </xdr:from>
    <xdr:to>
      <xdr:col>45</xdr:col>
      <xdr:colOff>177800</xdr:colOff>
      <xdr:row>37</xdr:row>
      <xdr:rowOff>47986</xdr:rowOff>
    </xdr:to>
    <xdr:cxnSp macro="">
      <xdr:nvCxnSpPr>
        <xdr:cNvPr id="289" name="直線コネクタ 288"/>
        <xdr:cNvCxnSpPr/>
      </xdr:nvCxnSpPr>
      <xdr:spPr>
        <a:xfrm flipV="1">
          <a:off x="7861300" y="6344506"/>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47986</xdr:rowOff>
    </xdr:from>
    <xdr:to>
      <xdr:col>41</xdr:col>
      <xdr:colOff>50800</xdr:colOff>
      <xdr:row>37</xdr:row>
      <xdr:rowOff>74694</xdr:rowOff>
    </xdr:to>
    <xdr:cxnSp macro="">
      <xdr:nvCxnSpPr>
        <xdr:cNvPr id="292" name="直線コネクタ 291"/>
        <xdr:cNvCxnSpPr/>
      </xdr:nvCxnSpPr>
      <xdr:spPr>
        <a:xfrm flipV="1">
          <a:off x="6972300" y="6391636"/>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87487</xdr:rowOff>
    </xdr:from>
    <xdr:to>
      <xdr:col>55</xdr:col>
      <xdr:colOff>50800</xdr:colOff>
      <xdr:row>35</xdr:row>
      <xdr:rowOff>17637</xdr:rowOff>
    </xdr:to>
    <xdr:sp macro="" textlink="">
      <xdr:nvSpPr>
        <xdr:cNvPr id="302" name="楕円 301"/>
        <xdr:cNvSpPr/>
      </xdr:nvSpPr>
      <xdr:spPr>
        <a:xfrm>
          <a:off x="10426700" y="59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110364</xdr:rowOff>
    </xdr:from>
    <xdr:ext cx="599010" cy="259045"/>
    <xdr:sp macro="" textlink="">
      <xdr:nvSpPr>
        <xdr:cNvPr id="303" name="補助費等該当値テキスト"/>
        <xdr:cNvSpPr txBox="1"/>
      </xdr:nvSpPr>
      <xdr:spPr>
        <a:xfrm>
          <a:off x="10528300" y="576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108293</xdr:rowOff>
    </xdr:from>
    <xdr:to>
      <xdr:col>50</xdr:col>
      <xdr:colOff>165100</xdr:colOff>
      <xdr:row>37</xdr:row>
      <xdr:rowOff>38443</xdr:rowOff>
    </xdr:to>
    <xdr:sp macro="" textlink="">
      <xdr:nvSpPr>
        <xdr:cNvPr id="304" name="楕円 303"/>
        <xdr:cNvSpPr/>
      </xdr:nvSpPr>
      <xdr:spPr>
        <a:xfrm>
          <a:off x="9588500" y="62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54970</xdr:rowOff>
    </xdr:from>
    <xdr:ext cx="599010" cy="259045"/>
    <xdr:sp macro="" textlink="">
      <xdr:nvSpPr>
        <xdr:cNvPr id="305" name="テキスト ボックス 304"/>
        <xdr:cNvSpPr txBox="1"/>
      </xdr:nvSpPr>
      <xdr:spPr>
        <a:xfrm>
          <a:off x="9339795" y="60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121506</xdr:rowOff>
    </xdr:from>
    <xdr:to>
      <xdr:col>46</xdr:col>
      <xdr:colOff>38100</xdr:colOff>
      <xdr:row>37</xdr:row>
      <xdr:rowOff>51656</xdr:rowOff>
    </xdr:to>
    <xdr:sp macro="" textlink="">
      <xdr:nvSpPr>
        <xdr:cNvPr id="306" name="楕円 305"/>
        <xdr:cNvSpPr/>
      </xdr:nvSpPr>
      <xdr:spPr>
        <a:xfrm>
          <a:off x="8699500" y="62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68183</xdr:rowOff>
    </xdr:from>
    <xdr:ext cx="599010" cy="259045"/>
    <xdr:sp macro="" textlink="">
      <xdr:nvSpPr>
        <xdr:cNvPr id="307" name="テキスト ボックス 306"/>
        <xdr:cNvSpPr txBox="1"/>
      </xdr:nvSpPr>
      <xdr:spPr>
        <a:xfrm>
          <a:off x="8450795" y="606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168636</xdr:rowOff>
    </xdr:from>
    <xdr:to>
      <xdr:col>41</xdr:col>
      <xdr:colOff>101600</xdr:colOff>
      <xdr:row>37</xdr:row>
      <xdr:rowOff>98786</xdr:rowOff>
    </xdr:to>
    <xdr:sp macro="" textlink="">
      <xdr:nvSpPr>
        <xdr:cNvPr id="308" name="楕円 307"/>
        <xdr:cNvSpPr/>
      </xdr:nvSpPr>
      <xdr:spPr>
        <a:xfrm>
          <a:off x="7810500" y="63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115313</xdr:rowOff>
    </xdr:from>
    <xdr:ext cx="599010" cy="259045"/>
    <xdr:sp macro="" textlink="">
      <xdr:nvSpPr>
        <xdr:cNvPr id="309" name="テキスト ボックス 308"/>
        <xdr:cNvSpPr txBox="1"/>
      </xdr:nvSpPr>
      <xdr:spPr>
        <a:xfrm>
          <a:off x="7561795" y="61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23894</xdr:rowOff>
    </xdr:from>
    <xdr:to>
      <xdr:col>36</xdr:col>
      <xdr:colOff>165100</xdr:colOff>
      <xdr:row>37</xdr:row>
      <xdr:rowOff>125494</xdr:rowOff>
    </xdr:to>
    <xdr:sp macro="" textlink="">
      <xdr:nvSpPr>
        <xdr:cNvPr id="310" name="楕円 309"/>
        <xdr:cNvSpPr/>
      </xdr:nvSpPr>
      <xdr:spPr>
        <a:xfrm>
          <a:off x="6921500" y="63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142021</xdr:rowOff>
    </xdr:from>
    <xdr:ext cx="599010" cy="259045"/>
    <xdr:sp macro="" textlink="">
      <xdr:nvSpPr>
        <xdr:cNvPr id="311" name="テキスト ボックス 310"/>
        <xdr:cNvSpPr txBox="1"/>
      </xdr:nvSpPr>
      <xdr:spPr>
        <a:xfrm>
          <a:off x="6672795" y="614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109022</xdr:rowOff>
    </xdr:from>
    <xdr:to>
      <xdr:col>55</xdr:col>
      <xdr:colOff>0</xdr:colOff>
      <xdr:row>57</xdr:row>
      <xdr:rowOff>154492</xdr:rowOff>
    </xdr:to>
    <xdr:cxnSp macro="">
      <xdr:nvCxnSpPr>
        <xdr:cNvPr id="342" name="直線コネクタ 341"/>
        <xdr:cNvCxnSpPr/>
      </xdr:nvCxnSpPr>
      <xdr:spPr>
        <a:xfrm flipV="1">
          <a:off x="9639300" y="9881672"/>
          <a:ext cx="838200" cy="4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14911</xdr:rowOff>
    </xdr:from>
    <xdr:to>
      <xdr:col>50</xdr:col>
      <xdr:colOff>114300</xdr:colOff>
      <xdr:row>57</xdr:row>
      <xdr:rowOff>154492</xdr:rowOff>
    </xdr:to>
    <xdr:cxnSp macro="">
      <xdr:nvCxnSpPr>
        <xdr:cNvPr id="345" name="直線コネクタ 344"/>
        <xdr:cNvCxnSpPr/>
      </xdr:nvCxnSpPr>
      <xdr:spPr>
        <a:xfrm>
          <a:off x="8750300" y="9787561"/>
          <a:ext cx="889000" cy="1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78850</xdr:rowOff>
    </xdr:from>
    <xdr:to>
      <xdr:col>45</xdr:col>
      <xdr:colOff>177800</xdr:colOff>
      <xdr:row>57</xdr:row>
      <xdr:rowOff>14911</xdr:rowOff>
    </xdr:to>
    <xdr:cxnSp macro="">
      <xdr:nvCxnSpPr>
        <xdr:cNvPr id="348" name="直線コネクタ 347"/>
        <xdr:cNvCxnSpPr/>
      </xdr:nvCxnSpPr>
      <xdr:spPr>
        <a:xfrm>
          <a:off x="7861300" y="9680050"/>
          <a:ext cx="889000" cy="10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78850</xdr:rowOff>
    </xdr:from>
    <xdr:to>
      <xdr:col>41</xdr:col>
      <xdr:colOff>50800</xdr:colOff>
      <xdr:row>58</xdr:row>
      <xdr:rowOff>27469</xdr:rowOff>
    </xdr:to>
    <xdr:cxnSp macro="">
      <xdr:nvCxnSpPr>
        <xdr:cNvPr id="351" name="直線コネクタ 350"/>
        <xdr:cNvCxnSpPr/>
      </xdr:nvCxnSpPr>
      <xdr:spPr>
        <a:xfrm flipV="1">
          <a:off x="6972300" y="9680050"/>
          <a:ext cx="889000" cy="29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58222</xdr:rowOff>
    </xdr:from>
    <xdr:to>
      <xdr:col>55</xdr:col>
      <xdr:colOff>50800</xdr:colOff>
      <xdr:row>57</xdr:row>
      <xdr:rowOff>159822</xdr:rowOff>
    </xdr:to>
    <xdr:sp macro="" textlink="">
      <xdr:nvSpPr>
        <xdr:cNvPr id="361" name="楕円 360"/>
        <xdr:cNvSpPr/>
      </xdr:nvSpPr>
      <xdr:spPr>
        <a:xfrm>
          <a:off x="10426700" y="98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81099</xdr:rowOff>
    </xdr:from>
    <xdr:ext cx="599010" cy="259045"/>
    <xdr:sp macro="" textlink="">
      <xdr:nvSpPr>
        <xdr:cNvPr id="362" name="普通建設事業費該当値テキスト"/>
        <xdr:cNvSpPr txBox="1"/>
      </xdr:nvSpPr>
      <xdr:spPr>
        <a:xfrm>
          <a:off x="10528300" y="968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103692</xdr:rowOff>
    </xdr:from>
    <xdr:to>
      <xdr:col>50</xdr:col>
      <xdr:colOff>165100</xdr:colOff>
      <xdr:row>58</xdr:row>
      <xdr:rowOff>33842</xdr:rowOff>
    </xdr:to>
    <xdr:sp macro="" textlink="">
      <xdr:nvSpPr>
        <xdr:cNvPr id="363" name="楕円 362"/>
        <xdr:cNvSpPr/>
      </xdr:nvSpPr>
      <xdr:spPr>
        <a:xfrm>
          <a:off x="9588500" y="98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24969</xdr:rowOff>
    </xdr:from>
    <xdr:ext cx="599010" cy="259045"/>
    <xdr:sp macro="" textlink="">
      <xdr:nvSpPr>
        <xdr:cNvPr id="364" name="テキスト ボックス 363"/>
        <xdr:cNvSpPr txBox="1"/>
      </xdr:nvSpPr>
      <xdr:spPr>
        <a:xfrm>
          <a:off x="9339795" y="996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135561</xdr:rowOff>
    </xdr:from>
    <xdr:to>
      <xdr:col>46</xdr:col>
      <xdr:colOff>38100</xdr:colOff>
      <xdr:row>57</xdr:row>
      <xdr:rowOff>65711</xdr:rowOff>
    </xdr:to>
    <xdr:sp macro="" textlink="">
      <xdr:nvSpPr>
        <xdr:cNvPr id="365" name="楕円 364"/>
        <xdr:cNvSpPr/>
      </xdr:nvSpPr>
      <xdr:spPr>
        <a:xfrm>
          <a:off x="8699500" y="973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82238</xdr:rowOff>
    </xdr:from>
    <xdr:ext cx="599010" cy="259045"/>
    <xdr:sp macro="" textlink="">
      <xdr:nvSpPr>
        <xdr:cNvPr id="366" name="テキスト ボックス 365"/>
        <xdr:cNvSpPr txBox="1"/>
      </xdr:nvSpPr>
      <xdr:spPr>
        <a:xfrm>
          <a:off x="8450795" y="951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28050</xdr:rowOff>
    </xdr:from>
    <xdr:to>
      <xdr:col>41</xdr:col>
      <xdr:colOff>101600</xdr:colOff>
      <xdr:row>56</xdr:row>
      <xdr:rowOff>129650</xdr:rowOff>
    </xdr:to>
    <xdr:sp macro="" textlink="">
      <xdr:nvSpPr>
        <xdr:cNvPr id="367" name="楕円 366"/>
        <xdr:cNvSpPr/>
      </xdr:nvSpPr>
      <xdr:spPr>
        <a:xfrm>
          <a:off x="7810500" y="96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146177</xdr:rowOff>
    </xdr:from>
    <xdr:ext cx="599010" cy="259045"/>
    <xdr:sp macro="" textlink="">
      <xdr:nvSpPr>
        <xdr:cNvPr id="368" name="テキスト ボックス 367"/>
        <xdr:cNvSpPr txBox="1"/>
      </xdr:nvSpPr>
      <xdr:spPr>
        <a:xfrm>
          <a:off x="7561795" y="940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148119</xdr:rowOff>
    </xdr:from>
    <xdr:to>
      <xdr:col>36</xdr:col>
      <xdr:colOff>165100</xdr:colOff>
      <xdr:row>58</xdr:row>
      <xdr:rowOff>78269</xdr:rowOff>
    </xdr:to>
    <xdr:sp macro="" textlink="">
      <xdr:nvSpPr>
        <xdr:cNvPr id="369" name="楕円 368"/>
        <xdr:cNvSpPr/>
      </xdr:nvSpPr>
      <xdr:spPr>
        <a:xfrm>
          <a:off x="6921500" y="99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69396</xdr:rowOff>
    </xdr:from>
    <xdr:ext cx="599010" cy="259045"/>
    <xdr:sp macro="" textlink="">
      <xdr:nvSpPr>
        <xdr:cNvPr id="370" name="テキスト ボックス 369"/>
        <xdr:cNvSpPr txBox="1"/>
      </xdr:nvSpPr>
      <xdr:spPr>
        <a:xfrm>
          <a:off x="6672795" y="1001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37750</xdr:rowOff>
    </xdr:from>
    <xdr:to>
      <xdr:col>55</xdr:col>
      <xdr:colOff>0</xdr:colOff>
      <xdr:row>75</xdr:row>
      <xdr:rowOff>140895</xdr:rowOff>
    </xdr:to>
    <xdr:cxnSp macro="">
      <xdr:nvCxnSpPr>
        <xdr:cNvPr id="395" name="直線コネクタ 394"/>
        <xdr:cNvCxnSpPr/>
      </xdr:nvCxnSpPr>
      <xdr:spPr>
        <a:xfrm flipV="1">
          <a:off x="9639300" y="12896500"/>
          <a:ext cx="838200" cy="10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88231</xdr:rowOff>
    </xdr:from>
    <xdr:to>
      <xdr:col>50</xdr:col>
      <xdr:colOff>114300</xdr:colOff>
      <xdr:row>75</xdr:row>
      <xdr:rowOff>140895</xdr:rowOff>
    </xdr:to>
    <xdr:cxnSp macro="">
      <xdr:nvCxnSpPr>
        <xdr:cNvPr id="398" name="直線コネクタ 397"/>
        <xdr:cNvCxnSpPr/>
      </xdr:nvCxnSpPr>
      <xdr:spPr>
        <a:xfrm>
          <a:off x="8750300" y="12604081"/>
          <a:ext cx="889000" cy="39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41699</xdr:rowOff>
    </xdr:from>
    <xdr:to>
      <xdr:col>45</xdr:col>
      <xdr:colOff>177800</xdr:colOff>
      <xdr:row>73</xdr:row>
      <xdr:rowOff>88231</xdr:rowOff>
    </xdr:to>
    <xdr:cxnSp macro="">
      <xdr:nvCxnSpPr>
        <xdr:cNvPr id="401" name="直線コネクタ 400"/>
        <xdr:cNvCxnSpPr/>
      </xdr:nvCxnSpPr>
      <xdr:spPr>
        <a:xfrm>
          <a:off x="7861300" y="12214649"/>
          <a:ext cx="889000" cy="3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41699</xdr:rowOff>
    </xdr:from>
    <xdr:to>
      <xdr:col>41</xdr:col>
      <xdr:colOff>50800</xdr:colOff>
      <xdr:row>76</xdr:row>
      <xdr:rowOff>15027</xdr:rowOff>
    </xdr:to>
    <xdr:cxnSp macro="">
      <xdr:nvCxnSpPr>
        <xdr:cNvPr id="404" name="直線コネクタ 403"/>
        <xdr:cNvCxnSpPr/>
      </xdr:nvCxnSpPr>
      <xdr:spPr>
        <a:xfrm flipV="1">
          <a:off x="6972300" y="12214649"/>
          <a:ext cx="889000" cy="8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18076</xdr:rowOff>
    </xdr:from>
    <xdr:ext cx="534377" cy="259045"/>
    <xdr:sp macro="" textlink="">
      <xdr:nvSpPr>
        <xdr:cNvPr id="406" name="テキスト ボックス 405"/>
        <xdr:cNvSpPr txBox="1"/>
      </xdr:nvSpPr>
      <xdr:spPr>
        <a:xfrm>
          <a:off x="7594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158400</xdr:rowOff>
    </xdr:from>
    <xdr:to>
      <xdr:col>55</xdr:col>
      <xdr:colOff>50800</xdr:colOff>
      <xdr:row>75</xdr:row>
      <xdr:rowOff>88550</xdr:rowOff>
    </xdr:to>
    <xdr:sp macro="" textlink="">
      <xdr:nvSpPr>
        <xdr:cNvPr id="414" name="楕円 413"/>
        <xdr:cNvSpPr/>
      </xdr:nvSpPr>
      <xdr:spPr>
        <a:xfrm>
          <a:off x="10426700" y="128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9827</xdr:rowOff>
    </xdr:from>
    <xdr:ext cx="534377" cy="259045"/>
    <xdr:sp macro="" textlink="">
      <xdr:nvSpPr>
        <xdr:cNvPr id="415" name="普通建設事業費 （ うち新規整備　）該当値テキスト"/>
        <xdr:cNvSpPr txBox="1"/>
      </xdr:nvSpPr>
      <xdr:spPr>
        <a:xfrm>
          <a:off x="10528300" y="126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90095</xdr:rowOff>
    </xdr:from>
    <xdr:to>
      <xdr:col>50</xdr:col>
      <xdr:colOff>165100</xdr:colOff>
      <xdr:row>76</xdr:row>
      <xdr:rowOff>20244</xdr:rowOff>
    </xdr:to>
    <xdr:sp macro="" textlink="">
      <xdr:nvSpPr>
        <xdr:cNvPr id="416" name="楕円 415"/>
        <xdr:cNvSpPr/>
      </xdr:nvSpPr>
      <xdr:spPr>
        <a:xfrm>
          <a:off x="9588500" y="129488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36772</xdr:rowOff>
    </xdr:from>
    <xdr:ext cx="534377" cy="259045"/>
    <xdr:sp macro="" textlink="">
      <xdr:nvSpPr>
        <xdr:cNvPr id="417" name="テキスト ボックス 416"/>
        <xdr:cNvSpPr txBox="1"/>
      </xdr:nvSpPr>
      <xdr:spPr>
        <a:xfrm>
          <a:off x="9372111" y="1272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37431</xdr:rowOff>
    </xdr:from>
    <xdr:to>
      <xdr:col>46</xdr:col>
      <xdr:colOff>38100</xdr:colOff>
      <xdr:row>73</xdr:row>
      <xdr:rowOff>139031</xdr:rowOff>
    </xdr:to>
    <xdr:sp macro="" textlink="">
      <xdr:nvSpPr>
        <xdr:cNvPr id="418" name="楕円 417"/>
        <xdr:cNvSpPr/>
      </xdr:nvSpPr>
      <xdr:spPr>
        <a:xfrm>
          <a:off x="8699500" y="125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155558</xdr:rowOff>
    </xdr:from>
    <xdr:ext cx="599010" cy="259045"/>
    <xdr:sp macro="" textlink="">
      <xdr:nvSpPr>
        <xdr:cNvPr id="419" name="テキスト ボックス 418"/>
        <xdr:cNvSpPr txBox="1"/>
      </xdr:nvSpPr>
      <xdr:spPr>
        <a:xfrm>
          <a:off x="8450795" y="1232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162349</xdr:rowOff>
    </xdr:from>
    <xdr:to>
      <xdr:col>41</xdr:col>
      <xdr:colOff>101600</xdr:colOff>
      <xdr:row>71</xdr:row>
      <xdr:rowOff>92499</xdr:rowOff>
    </xdr:to>
    <xdr:sp macro="" textlink="">
      <xdr:nvSpPr>
        <xdr:cNvPr id="420" name="楕円 419"/>
        <xdr:cNvSpPr/>
      </xdr:nvSpPr>
      <xdr:spPr>
        <a:xfrm>
          <a:off x="7810500" y="121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109026</xdr:rowOff>
    </xdr:from>
    <xdr:ext cx="599010" cy="259045"/>
    <xdr:sp macro="" textlink="">
      <xdr:nvSpPr>
        <xdr:cNvPr id="421" name="テキスト ボックス 420"/>
        <xdr:cNvSpPr txBox="1"/>
      </xdr:nvSpPr>
      <xdr:spPr>
        <a:xfrm>
          <a:off x="7561795" y="1193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135677</xdr:rowOff>
    </xdr:from>
    <xdr:to>
      <xdr:col>36</xdr:col>
      <xdr:colOff>165100</xdr:colOff>
      <xdr:row>76</xdr:row>
      <xdr:rowOff>65827</xdr:rowOff>
    </xdr:to>
    <xdr:sp macro="" textlink="">
      <xdr:nvSpPr>
        <xdr:cNvPr id="422" name="楕円 421"/>
        <xdr:cNvSpPr/>
      </xdr:nvSpPr>
      <xdr:spPr>
        <a:xfrm>
          <a:off x="6921500" y="129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82354</xdr:rowOff>
    </xdr:from>
    <xdr:ext cx="534377" cy="259045"/>
    <xdr:sp macro="" textlink="">
      <xdr:nvSpPr>
        <xdr:cNvPr id="423" name="テキスト ボックス 422"/>
        <xdr:cNvSpPr txBox="1"/>
      </xdr:nvSpPr>
      <xdr:spPr>
        <a:xfrm>
          <a:off x="6705111" y="1276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19616</xdr:rowOff>
    </xdr:from>
    <xdr:to>
      <xdr:col>55</xdr:col>
      <xdr:colOff>0</xdr:colOff>
      <xdr:row>98</xdr:row>
      <xdr:rowOff>66954</xdr:rowOff>
    </xdr:to>
    <xdr:cxnSp macro="">
      <xdr:nvCxnSpPr>
        <xdr:cNvPr id="452" name="直線コネクタ 451"/>
        <xdr:cNvCxnSpPr/>
      </xdr:nvCxnSpPr>
      <xdr:spPr>
        <a:xfrm flipV="1">
          <a:off x="9639300" y="16821716"/>
          <a:ext cx="838200" cy="4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43898</xdr:rowOff>
    </xdr:from>
    <xdr:to>
      <xdr:col>50</xdr:col>
      <xdr:colOff>114300</xdr:colOff>
      <xdr:row>98</xdr:row>
      <xdr:rowOff>66954</xdr:rowOff>
    </xdr:to>
    <xdr:cxnSp macro="">
      <xdr:nvCxnSpPr>
        <xdr:cNvPr id="455" name="直線コネクタ 454"/>
        <xdr:cNvCxnSpPr/>
      </xdr:nvCxnSpPr>
      <xdr:spPr>
        <a:xfrm>
          <a:off x="8750300" y="16845998"/>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43898</xdr:rowOff>
    </xdr:from>
    <xdr:to>
      <xdr:col>45</xdr:col>
      <xdr:colOff>177800</xdr:colOff>
      <xdr:row>98</xdr:row>
      <xdr:rowOff>78093</xdr:rowOff>
    </xdr:to>
    <xdr:cxnSp macro="">
      <xdr:nvCxnSpPr>
        <xdr:cNvPr id="458" name="直線コネクタ 457"/>
        <xdr:cNvCxnSpPr/>
      </xdr:nvCxnSpPr>
      <xdr:spPr>
        <a:xfrm flipV="1">
          <a:off x="7861300" y="16845998"/>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78093</xdr:rowOff>
    </xdr:from>
    <xdr:to>
      <xdr:col>41</xdr:col>
      <xdr:colOff>50800</xdr:colOff>
      <xdr:row>98</xdr:row>
      <xdr:rowOff>94174</xdr:rowOff>
    </xdr:to>
    <xdr:cxnSp macro="">
      <xdr:nvCxnSpPr>
        <xdr:cNvPr id="461" name="直線コネクタ 460"/>
        <xdr:cNvCxnSpPr/>
      </xdr:nvCxnSpPr>
      <xdr:spPr>
        <a:xfrm flipV="1">
          <a:off x="6972300" y="16880193"/>
          <a:ext cx="889000" cy="1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140266</xdr:rowOff>
    </xdr:from>
    <xdr:to>
      <xdr:col>55</xdr:col>
      <xdr:colOff>50800</xdr:colOff>
      <xdr:row>98</xdr:row>
      <xdr:rowOff>70416</xdr:rowOff>
    </xdr:to>
    <xdr:sp macro="" textlink="">
      <xdr:nvSpPr>
        <xdr:cNvPr id="471" name="楕円 470"/>
        <xdr:cNvSpPr/>
      </xdr:nvSpPr>
      <xdr:spPr>
        <a:xfrm>
          <a:off x="10426700" y="167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118693</xdr:rowOff>
    </xdr:from>
    <xdr:ext cx="599010" cy="259045"/>
    <xdr:sp macro="" textlink="">
      <xdr:nvSpPr>
        <xdr:cNvPr id="472" name="普通建設事業費 （ うち更新整備　）該当値テキスト"/>
        <xdr:cNvSpPr txBox="1"/>
      </xdr:nvSpPr>
      <xdr:spPr>
        <a:xfrm>
          <a:off x="10528300" y="1674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16154</xdr:rowOff>
    </xdr:from>
    <xdr:to>
      <xdr:col>50</xdr:col>
      <xdr:colOff>165100</xdr:colOff>
      <xdr:row>98</xdr:row>
      <xdr:rowOff>117754</xdr:rowOff>
    </xdr:to>
    <xdr:sp macro="" textlink="">
      <xdr:nvSpPr>
        <xdr:cNvPr id="473" name="楕円 472"/>
        <xdr:cNvSpPr/>
      </xdr:nvSpPr>
      <xdr:spPr>
        <a:xfrm>
          <a:off x="9588500" y="168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108881</xdr:rowOff>
    </xdr:from>
    <xdr:ext cx="534377" cy="259045"/>
    <xdr:sp macro="" textlink="">
      <xdr:nvSpPr>
        <xdr:cNvPr id="474" name="テキスト ボックス 473"/>
        <xdr:cNvSpPr txBox="1"/>
      </xdr:nvSpPr>
      <xdr:spPr>
        <a:xfrm>
          <a:off x="9372111" y="169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164548</xdr:rowOff>
    </xdr:from>
    <xdr:to>
      <xdr:col>46</xdr:col>
      <xdr:colOff>38100</xdr:colOff>
      <xdr:row>98</xdr:row>
      <xdr:rowOff>94698</xdr:rowOff>
    </xdr:to>
    <xdr:sp macro="" textlink="">
      <xdr:nvSpPr>
        <xdr:cNvPr id="475" name="楕円 474"/>
        <xdr:cNvSpPr/>
      </xdr:nvSpPr>
      <xdr:spPr>
        <a:xfrm>
          <a:off x="8699500" y="167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85825</xdr:rowOff>
    </xdr:from>
    <xdr:ext cx="534377" cy="259045"/>
    <xdr:sp macro="" textlink="">
      <xdr:nvSpPr>
        <xdr:cNvPr id="476" name="テキスト ボックス 475"/>
        <xdr:cNvSpPr txBox="1"/>
      </xdr:nvSpPr>
      <xdr:spPr>
        <a:xfrm>
          <a:off x="8483111" y="168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27293</xdr:rowOff>
    </xdr:from>
    <xdr:to>
      <xdr:col>41</xdr:col>
      <xdr:colOff>101600</xdr:colOff>
      <xdr:row>98</xdr:row>
      <xdr:rowOff>128893</xdr:rowOff>
    </xdr:to>
    <xdr:sp macro="" textlink="">
      <xdr:nvSpPr>
        <xdr:cNvPr id="477" name="楕円 476"/>
        <xdr:cNvSpPr/>
      </xdr:nvSpPr>
      <xdr:spPr>
        <a:xfrm>
          <a:off x="7810500" y="1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120020</xdr:rowOff>
    </xdr:from>
    <xdr:ext cx="534377" cy="259045"/>
    <xdr:sp macro="" textlink="">
      <xdr:nvSpPr>
        <xdr:cNvPr id="478" name="テキスト ボックス 477"/>
        <xdr:cNvSpPr txBox="1"/>
      </xdr:nvSpPr>
      <xdr:spPr>
        <a:xfrm>
          <a:off x="7594111" y="169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43374</xdr:rowOff>
    </xdr:from>
    <xdr:to>
      <xdr:col>36</xdr:col>
      <xdr:colOff>165100</xdr:colOff>
      <xdr:row>98</xdr:row>
      <xdr:rowOff>144974</xdr:rowOff>
    </xdr:to>
    <xdr:sp macro="" textlink="">
      <xdr:nvSpPr>
        <xdr:cNvPr id="479" name="楕円 478"/>
        <xdr:cNvSpPr/>
      </xdr:nvSpPr>
      <xdr:spPr>
        <a:xfrm>
          <a:off x="6921500" y="168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136101</xdr:rowOff>
    </xdr:from>
    <xdr:ext cx="534377" cy="259045"/>
    <xdr:sp macro="" textlink="">
      <xdr:nvSpPr>
        <xdr:cNvPr id="480" name="テキスト ボックス 479"/>
        <xdr:cNvSpPr txBox="1"/>
      </xdr:nvSpPr>
      <xdr:spPr>
        <a:xfrm>
          <a:off x="6705111" y="169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14427</xdr:rowOff>
    </xdr:from>
    <xdr:to>
      <xdr:col>85</xdr:col>
      <xdr:colOff>127000</xdr:colOff>
      <xdr:row>38</xdr:row>
      <xdr:rowOff>25400</xdr:rowOff>
    </xdr:to>
    <xdr:cxnSp macro="">
      <xdr:nvCxnSpPr>
        <xdr:cNvPr id="505" name="直線コネクタ 504"/>
        <xdr:cNvCxnSpPr/>
      </xdr:nvCxnSpPr>
      <xdr:spPr>
        <a:xfrm flipV="1">
          <a:off x="15481300" y="652952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8506</xdr:rowOff>
    </xdr:from>
    <xdr:to>
      <xdr:col>81</xdr:col>
      <xdr:colOff>50800</xdr:colOff>
      <xdr:row>38</xdr:row>
      <xdr:rowOff>25400</xdr:rowOff>
    </xdr:to>
    <xdr:cxnSp macro="">
      <xdr:nvCxnSpPr>
        <xdr:cNvPr id="508" name="直線コネクタ 507"/>
        <xdr:cNvCxnSpPr/>
      </xdr:nvCxnSpPr>
      <xdr:spPr>
        <a:xfrm>
          <a:off x="14592300" y="6523606"/>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158508</xdr:rowOff>
    </xdr:from>
    <xdr:to>
      <xdr:col>76</xdr:col>
      <xdr:colOff>114300</xdr:colOff>
      <xdr:row>38</xdr:row>
      <xdr:rowOff>8506</xdr:rowOff>
    </xdr:to>
    <xdr:cxnSp macro="">
      <xdr:nvCxnSpPr>
        <xdr:cNvPr id="511" name="直線コネクタ 510"/>
        <xdr:cNvCxnSpPr/>
      </xdr:nvCxnSpPr>
      <xdr:spPr>
        <a:xfrm>
          <a:off x="13703300" y="6502158"/>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148055</xdr:rowOff>
    </xdr:from>
    <xdr:to>
      <xdr:col>71</xdr:col>
      <xdr:colOff>177800</xdr:colOff>
      <xdr:row>37</xdr:row>
      <xdr:rowOff>158508</xdr:rowOff>
    </xdr:to>
    <xdr:cxnSp macro="">
      <xdr:nvCxnSpPr>
        <xdr:cNvPr id="514" name="直線コネクタ 513"/>
        <xdr:cNvCxnSpPr/>
      </xdr:nvCxnSpPr>
      <xdr:spPr>
        <a:xfrm>
          <a:off x="12814300" y="6491705"/>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135077</xdr:rowOff>
    </xdr:from>
    <xdr:to>
      <xdr:col>85</xdr:col>
      <xdr:colOff>177800</xdr:colOff>
      <xdr:row>38</xdr:row>
      <xdr:rowOff>65227</xdr:rowOff>
    </xdr:to>
    <xdr:sp macro="" textlink="">
      <xdr:nvSpPr>
        <xdr:cNvPr id="524" name="楕円 523"/>
        <xdr:cNvSpPr/>
      </xdr:nvSpPr>
      <xdr:spPr>
        <a:xfrm>
          <a:off x="16268700" y="64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50004</xdr:rowOff>
    </xdr:from>
    <xdr:ext cx="469744" cy="259045"/>
    <xdr:sp macro="" textlink="">
      <xdr:nvSpPr>
        <xdr:cNvPr id="525" name="災害復旧事業費該当値テキスト"/>
        <xdr:cNvSpPr txBox="1"/>
      </xdr:nvSpPr>
      <xdr:spPr>
        <a:xfrm>
          <a:off x="16370300" y="63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6" name="楕円 525"/>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7" name="テキスト ボックス 526"/>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129156</xdr:rowOff>
    </xdr:from>
    <xdr:to>
      <xdr:col>76</xdr:col>
      <xdr:colOff>165100</xdr:colOff>
      <xdr:row>38</xdr:row>
      <xdr:rowOff>59306</xdr:rowOff>
    </xdr:to>
    <xdr:sp macro="" textlink="">
      <xdr:nvSpPr>
        <xdr:cNvPr id="528" name="楕円 527"/>
        <xdr:cNvSpPr/>
      </xdr:nvSpPr>
      <xdr:spPr>
        <a:xfrm>
          <a:off x="14541500" y="64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50433</xdr:rowOff>
    </xdr:from>
    <xdr:ext cx="469744" cy="259045"/>
    <xdr:sp macro="" textlink="">
      <xdr:nvSpPr>
        <xdr:cNvPr id="529" name="テキスト ボックス 528"/>
        <xdr:cNvSpPr txBox="1"/>
      </xdr:nvSpPr>
      <xdr:spPr>
        <a:xfrm>
          <a:off x="14357428" y="656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107708</xdr:rowOff>
    </xdr:from>
    <xdr:to>
      <xdr:col>72</xdr:col>
      <xdr:colOff>38100</xdr:colOff>
      <xdr:row>38</xdr:row>
      <xdr:rowOff>37858</xdr:rowOff>
    </xdr:to>
    <xdr:sp macro="" textlink="">
      <xdr:nvSpPr>
        <xdr:cNvPr id="530" name="楕円 529"/>
        <xdr:cNvSpPr/>
      </xdr:nvSpPr>
      <xdr:spPr>
        <a:xfrm>
          <a:off x="13652500" y="64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28985</xdr:rowOff>
    </xdr:from>
    <xdr:ext cx="469744" cy="259045"/>
    <xdr:sp macro="" textlink="">
      <xdr:nvSpPr>
        <xdr:cNvPr id="531" name="テキスト ボックス 530"/>
        <xdr:cNvSpPr txBox="1"/>
      </xdr:nvSpPr>
      <xdr:spPr>
        <a:xfrm>
          <a:off x="13468428" y="654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97255</xdr:rowOff>
    </xdr:from>
    <xdr:to>
      <xdr:col>67</xdr:col>
      <xdr:colOff>101600</xdr:colOff>
      <xdr:row>38</xdr:row>
      <xdr:rowOff>27405</xdr:rowOff>
    </xdr:to>
    <xdr:sp macro="" textlink="">
      <xdr:nvSpPr>
        <xdr:cNvPr id="532" name="楕円 531"/>
        <xdr:cNvSpPr/>
      </xdr:nvSpPr>
      <xdr:spPr>
        <a:xfrm>
          <a:off x="12763500" y="64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18532</xdr:rowOff>
    </xdr:from>
    <xdr:ext cx="469744" cy="259045"/>
    <xdr:sp macro="" textlink="">
      <xdr:nvSpPr>
        <xdr:cNvPr id="533" name="テキスト ボックス 532"/>
        <xdr:cNvSpPr txBox="1"/>
      </xdr:nvSpPr>
      <xdr:spPr>
        <a:xfrm>
          <a:off x="12579428" y="653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140632</xdr:rowOff>
    </xdr:from>
    <xdr:to>
      <xdr:col>85</xdr:col>
      <xdr:colOff>127000</xdr:colOff>
      <xdr:row>72</xdr:row>
      <xdr:rowOff>149901</xdr:rowOff>
    </xdr:to>
    <xdr:cxnSp macro="">
      <xdr:nvCxnSpPr>
        <xdr:cNvPr id="613" name="直線コネクタ 612"/>
        <xdr:cNvCxnSpPr/>
      </xdr:nvCxnSpPr>
      <xdr:spPr>
        <a:xfrm>
          <a:off x="15481300" y="12485032"/>
          <a:ext cx="838200" cy="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116325</xdr:rowOff>
    </xdr:from>
    <xdr:to>
      <xdr:col>81</xdr:col>
      <xdr:colOff>50800</xdr:colOff>
      <xdr:row>72</xdr:row>
      <xdr:rowOff>140632</xdr:rowOff>
    </xdr:to>
    <xdr:cxnSp macro="">
      <xdr:nvCxnSpPr>
        <xdr:cNvPr id="616" name="直線コネクタ 615"/>
        <xdr:cNvCxnSpPr/>
      </xdr:nvCxnSpPr>
      <xdr:spPr>
        <a:xfrm>
          <a:off x="14592300" y="12460725"/>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116325</xdr:rowOff>
    </xdr:from>
    <xdr:to>
      <xdr:col>76</xdr:col>
      <xdr:colOff>114300</xdr:colOff>
      <xdr:row>72</xdr:row>
      <xdr:rowOff>123212</xdr:rowOff>
    </xdr:to>
    <xdr:cxnSp macro="">
      <xdr:nvCxnSpPr>
        <xdr:cNvPr id="619" name="直線コネクタ 618"/>
        <xdr:cNvCxnSpPr/>
      </xdr:nvCxnSpPr>
      <xdr:spPr>
        <a:xfrm flipV="1">
          <a:off x="13703300" y="12460725"/>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123212</xdr:rowOff>
    </xdr:from>
    <xdr:to>
      <xdr:col>71</xdr:col>
      <xdr:colOff>177800</xdr:colOff>
      <xdr:row>72</xdr:row>
      <xdr:rowOff>129796</xdr:rowOff>
    </xdr:to>
    <xdr:cxnSp macro="">
      <xdr:nvCxnSpPr>
        <xdr:cNvPr id="622" name="直線コネクタ 621"/>
        <xdr:cNvCxnSpPr/>
      </xdr:nvCxnSpPr>
      <xdr:spPr>
        <a:xfrm flipV="1">
          <a:off x="12814300" y="12467612"/>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99101</xdr:rowOff>
    </xdr:from>
    <xdr:to>
      <xdr:col>85</xdr:col>
      <xdr:colOff>177800</xdr:colOff>
      <xdr:row>73</xdr:row>
      <xdr:rowOff>29251</xdr:rowOff>
    </xdr:to>
    <xdr:sp macro="" textlink="">
      <xdr:nvSpPr>
        <xdr:cNvPr id="632" name="楕円 631"/>
        <xdr:cNvSpPr/>
      </xdr:nvSpPr>
      <xdr:spPr>
        <a:xfrm>
          <a:off x="16268700" y="1244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121978</xdr:rowOff>
    </xdr:from>
    <xdr:ext cx="599010" cy="259045"/>
    <xdr:sp macro="" textlink="">
      <xdr:nvSpPr>
        <xdr:cNvPr id="633" name="公債費該当値テキスト"/>
        <xdr:cNvSpPr txBox="1"/>
      </xdr:nvSpPr>
      <xdr:spPr>
        <a:xfrm>
          <a:off x="16370300" y="1229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89832</xdr:rowOff>
    </xdr:from>
    <xdr:to>
      <xdr:col>81</xdr:col>
      <xdr:colOff>101600</xdr:colOff>
      <xdr:row>73</xdr:row>
      <xdr:rowOff>19982</xdr:rowOff>
    </xdr:to>
    <xdr:sp macro="" textlink="">
      <xdr:nvSpPr>
        <xdr:cNvPr id="634" name="楕円 633"/>
        <xdr:cNvSpPr/>
      </xdr:nvSpPr>
      <xdr:spPr>
        <a:xfrm>
          <a:off x="15430500" y="124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36509</xdr:rowOff>
    </xdr:from>
    <xdr:ext cx="599010" cy="259045"/>
    <xdr:sp macro="" textlink="">
      <xdr:nvSpPr>
        <xdr:cNvPr id="635" name="テキスト ボックス 634"/>
        <xdr:cNvSpPr txBox="1"/>
      </xdr:nvSpPr>
      <xdr:spPr>
        <a:xfrm>
          <a:off x="15181795" y="1220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65525</xdr:rowOff>
    </xdr:from>
    <xdr:to>
      <xdr:col>76</xdr:col>
      <xdr:colOff>165100</xdr:colOff>
      <xdr:row>72</xdr:row>
      <xdr:rowOff>167125</xdr:rowOff>
    </xdr:to>
    <xdr:sp macro="" textlink="">
      <xdr:nvSpPr>
        <xdr:cNvPr id="636" name="楕円 635"/>
        <xdr:cNvSpPr/>
      </xdr:nvSpPr>
      <xdr:spPr>
        <a:xfrm>
          <a:off x="14541500" y="124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12202</xdr:rowOff>
    </xdr:from>
    <xdr:ext cx="599010" cy="259045"/>
    <xdr:sp macro="" textlink="">
      <xdr:nvSpPr>
        <xdr:cNvPr id="637" name="テキスト ボックス 636"/>
        <xdr:cNvSpPr txBox="1"/>
      </xdr:nvSpPr>
      <xdr:spPr>
        <a:xfrm>
          <a:off x="14292795" y="1218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72412</xdr:rowOff>
    </xdr:from>
    <xdr:to>
      <xdr:col>72</xdr:col>
      <xdr:colOff>38100</xdr:colOff>
      <xdr:row>73</xdr:row>
      <xdr:rowOff>2562</xdr:rowOff>
    </xdr:to>
    <xdr:sp macro="" textlink="">
      <xdr:nvSpPr>
        <xdr:cNvPr id="638" name="楕円 637"/>
        <xdr:cNvSpPr/>
      </xdr:nvSpPr>
      <xdr:spPr>
        <a:xfrm>
          <a:off x="13652500" y="124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19089</xdr:rowOff>
    </xdr:from>
    <xdr:ext cx="599010" cy="259045"/>
    <xdr:sp macro="" textlink="">
      <xdr:nvSpPr>
        <xdr:cNvPr id="639" name="テキスト ボックス 638"/>
        <xdr:cNvSpPr txBox="1"/>
      </xdr:nvSpPr>
      <xdr:spPr>
        <a:xfrm>
          <a:off x="13403795" y="1219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78996</xdr:rowOff>
    </xdr:from>
    <xdr:to>
      <xdr:col>67</xdr:col>
      <xdr:colOff>101600</xdr:colOff>
      <xdr:row>73</xdr:row>
      <xdr:rowOff>9146</xdr:rowOff>
    </xdr:to>
    <xdr:sp macro="" textlink="">
      <xdr:nvSpPr>
        <xdr:cNvPr id="640" name="楕円 639"/>
        <xdr:cNvSpPr/>
      </xdr:nvSpPr>
      <xdr:spPr>
        <a:xfrm>
          <a:off x="12763500" y="124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25673</xdr:rowOff>
    </xdr:from>
    <xdr:ext cx="599010" cy="259045"/>
    <xdr:sp macro="" textlink="">
      <xdr:nvSpPr>
        <xdr:cNvPr id="641" name="テキスト ボックス 640"/>
        <xdr:cNvSpPr txBox="1"/>
      </xdr:nvSpPr>
      <xdr:spPr>
        <a:xfrm>
          <a:off x="12514795" y="1219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147301</xdr:rowOff>
    </xdr:from>
    <xdr:to>
      <xdr:col>85</xdr:col>
      <xdr:colOff>127000</xdr:colOff>
      <xdr:row>98</xdr:row>
      <xdr:rowOff>166813</xdr:rowOff>
    </xdr:to>
    <xdr:cxnSp macro="">
      <xdr:nvCxnSpPr>
        <xdr:cNvPr id="670" name="直線コネクタ 669"/>
        <xdr:cNvCxnSpPr/>
      </xdr:nvCxnSpPr>
      <xdr:spPr>
        <a:xfrm>
          <a:off x="15481300" y="16949401"/>
          <a:ext cx="8382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147301</xdr:rowOff>
    </xdr:from>
    <xdr:to>
      <xdr:col>81</xdr:col>
      <xdr:colOff>50800</xdr:colOff>
      <xdr:row>99</xdr:row>
      <xdr:rowOff>30194</xdr:rowOff>
    </xdr:to>
    <xdr:cxnSp macro="">
      <xdr:nvCxnSpPr>
        <xdr:cNvPr id="673" name="直線コネクタ 672"/>
        <xdr:cNvCxnSpPr/>
      </xdr:nvCxnSpPr>
      <xdr:spPr>
        <a:xfrm flipV="1">
          <a:off x="14592300" y="16949401"/>
          <a:ext cx="889000" cy="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12219</xdr:rowOff>
    </xdr:from>
    <xdr:to>
      <xdr:col>76</xdr:col>
      <xdr:colOff>114300</xdr:colOff>
      <xdr:row>99</xdr:row>
      <xdr:rowOff>30194</xdr:rowOff>
    </xdr:to>
    <xdr:cxnSp macro="">
      <xdr:nvCxnSpPr>
        <xdr:cNvPr id="676" name="直線コネクタ 675"/>
        <xdr:cNvCxnSpPr/>
      </xdr:nvCxnSpPr>
      <xdr:spPr>
        <a:xfrm>
          <a:off x="13703300" y="16985769"/>
          <a:ext cx="889000" cy="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12219</xdr:rowOff>
    </xdr:from>
    <xdr:to>
      <xdr:col>71</xdr:col>
      <xdr:colOff>177800</xdr:colOff>
      <xdr:row>99</xdr:row>
      <xdr:rowOff>14074</xdr:rowOff>
    </xdr:to>
    <xdr:cxnSp macro="">
      <xdr:nvCxnSpPr>
        <xdr:cNvPr id="679" name="直線コネクタ 678"/>
        <xdr:cNvCxnSpPr/>
      </xdr:nvCxnSpPr>
      <xdr:spPr>
        <a:xfrm flipV="1">
          <a:off x="12814300" y="16985769"/>
          <a:ext cx="889000" cy="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116013</xdr:rowOff>
    </xdr:from>
    <xdr:to>
      <xdr:col>85</xdr:col>
      <xdr:colOff>177800</xdr:colOff>
      <xdr:row>99</xdr:row>
      <xdr:rowOff>46163</xdr:rowOff>
    </xdr:to>
    <xdr:sp macro="" textlink="">
      <xdr:nvSpPr>
        <xdr:cNvPr id="689" name="楕円 688"/>
        <xdr:cNvSpPr/>
      </xdr:nvSpPr>
      <xdr:spPr>
        <a:xfrm>
          <a:off x="16268700" y="1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0" name="積立金該当値テキスト"/>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96501</xdr:rowOff>
    </xdr:from>
    <xdr:to>
      <xdr:col>81</xdr:col>
      <xdr:colOff>101600</xdr:colOff>
      <xdr:row>99</xdr:row>
      <xdr:rowOff>26651</xdr:rowOff>
    </xdr:to>
    <xdr:sp macro="" textlink="">
      <xdr:nvSpPr>
        <xdr:cNvPr id="691" name="楕円 690"/>
        <xdr:cNvSpPr/>
      </xdr:nvSpPr>
      <xdr:spPr>
        <a:xfrm>
          <a:off x="15430500" y="168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43178</xdr:rowOff>
    </xdr:from>
    <xdr:ext cx="534377" cy="259045"/>
    <xdr:sp macro="" textlink="">
      <xdr:nvSpPr>
        <xdr:cNvPr id="692" name="テキスト ボックス 691"/>
        <xdr:cNvSpPr txBox="1"/>
      </xdr:nvSpPr>
      <xdr:spPr>
        <a:xfrm>
          <a:off x="15214111" y="166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150844</xdr:rowOff>
    </xdr:from>
    <xdr:to>
      <xdr:col>76</xdr:col>
      <xdr:colOff>165100</xdr:colOff>
      <xdr:row>99</xdr:row>
      <xdr:rowOff>80994</xdr:rowOff>
    </xdr:to>
    <xdr:sp macro="" textlink="">
      <xdr:nvSpPr>
        <xdr:cNvPr id="693" name="楕円 692"/>
        <xdr:cNvSpPr/>
      </xdr:nvSpPr>
      <xdr:spPr>
        <a:xfrm>
          <a:off x="14541500" y="169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72121</xdr:rowOff>
    </xdr:from>
    <xdr:ext cx="534377" cy="259045"/>
    <xdr:sp macro="" textlink="">
      <xdr:nvSpPr>
        <xdr:cNvPr id="694" name="テキスト ボックス 693"/>
        <xdr:cNvSpPr txBox="1"/>
      </xdr:nvSpPr>
      <xdr:spPr>
        <a:xfrm>
          <a:off x="14325111" y="1704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132869</xdr:rowOff>
    </xdr:from>
    <xdr:to>
      <xdr:col>72</xdr:col>
      <xdr:colOff>38100</xdr:colOff>
      <xdr:row>99</xdr:row>
      <xdr:rowOff>63019</xdr:rowOff>
    </xdr:to>
    <xdr:sp macro="" textlink="">
      <xdr:nvSpPr>
        <xdr:cNvPr id="695" name="楕円 694"/>
        <xdr:cNvSpPr/>
      </xdr:nvSpPr>
      <xdr:spPr>
        <a:xfrm>
          <a:off x="13652500" y="169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54146</xdr:rowOff>
    </xdr:from>
    <xdr:ext cx="534377" cy="259045"/>
    <xdr:sp macro="" textlink="">
      <xdr:nvSpPr>
        <xdr:cNvPr id="696" name="テキスト ボックス 695"/>
        <xdr:cNvSpPr txBox="1"/>
      </xdr:nvSpPr>
      <xdr:spPr>
        <a:xfrm>
          <a:off x="13436111" y="170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134724</xdr:rowOff>
    </xdr:from>
    <xdr:to>
      <xdr:col>67</xdr:col>
      <xdr:colOff>101600</xdr:colOff>
      <xdr:row>99</xdr:row>
      <xdr:rowOff>64874</xdr:rowOff>
    </xdr:to>
    <xdr:sp macro="" textlink="">
      <xdr:nvSpPr>
        <xdr:cNvPr id="697" name="楕円 696"/>
        <xdr:cNvSpPr/>
      </xdr:nvSpPr>
      <xdr:spPr>
        <a:xfrm>
          <a:off x="12763500" y="169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56001</xdr:rowOff>
    </xdr:from>
    <xdr:ext cx="534377" cy="259045"/>
    <xdr:sp macro="" textlink="">
      <xdr:nvSpPr>
        <xdr:cNvPr id="698" name="テキスト ボックス 697"/>
        <xdr:cNvSpPr txBox="1"/>
      </xdr:nvSpPr>
      <xdr:spPr>
        <a:xfrm>
          <a:off x="12547111" y="1702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42872</xdr:rowOff>
    </xdr:from>
    <xdr:to>
      <xdr:col>116</xdr:col>
      <xdr:colOff>63500</xdr:colOff>
      <xdr:row>39</xdr:row>
      <xdr:rowOff>56097</xdr:rowOff>
    </xdr:to>
    <xdr:cxnSp macro="">
      <xdr:nvCxnSpPr>
        <xdr:cNvPr id="729" name="直線コネクタ 728"/>
        <xdr:cNvCxnSpPr/>
      </xdr:nvCxnSpPr>
      <xdr:spPr>
        <a:xfrm>
          <a:off x="21323300" y="6729422"/>
          <a:ext cx="8382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42872</xdr:rowOff>
    </xdr:from>
    <xdr:to>
      <xdr:col>111</xdr:col>
      <xdr:colOff>177800</xdr:colOff>
      <xdr:row>39</xdr:row>
      <xdr:rowOff>51918</xdr:rowOff>
    </xdr:to>
    <xdr:cxnSp macro="">
      <xdr:nvCxnSpPr>
        <xdr:cNvPr id="732" name="直線コネクタ 731"/>
        <xdr:cNvCxnSpPr/>
      </xdr:nvCxnSpPr>
      <xdr:spPr>
        <a:xfrm flipV="1">
          <a:off x="20434300" y="6729422"/>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2180</xdr:rowOff>
    </xdr:from>
    <xdr:to>
      <xdr:col>107</xdr:col>
      <xdr:colOff>50800</xdr:colOff>
      <xdr:row>39</xdr:row>
      <xdr:rowOff>51918</xdr:rowOff>
    </xdr:to>
    <xdr:cxnSp macro="">
      <xdr:nvCxnSpPr>
        <xdr:cNvPr id="735" name="直線コネクタ 734"/>
        <xdr:cNvCxnSpPr/>
      </xdr:nvCxnSpPr>
      <xdr:spPr>
        <a:xfrm>
          <a:off x="19545300" y="6688730"/>
          <a:ext cx="889000" cy="4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2180</xdr:rowOff>
    </xdr:from>
    <xdr:to>
      <xdr:col>102</xdr:col>
      <xdr:colOff>114300</xdr:colOff>
      <xdr:row>39</xdr:row>
      <xdr:rowOff>38561</xdr:rowOff>
    </xdr:to>
    <xdr:cxnSp macro="">
      <xdr:nvCxnSpPr>
        <xdr:cNvPr id="738" name="直線コネクタ 737"/>
        <xdr:cNvCxnSpPr/>
      </xdr:nvCxnSpPr>
      <xdr:spPr>
        <a:xfrm flipV="1">
          <a:off x="18656300" y="6688730"/>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5297</xdr:rowOff>
    </xdr:from>
    <xdr:to>
      <xdr:col>116</xdr:col>
      <xdr:colOff>114300</xdr:colOff>
      <xdr:row>39</xdr:row>
      <xdr:rowOff>106897</xdr:rowOff>
    </xdr:to>
    <xdr:sp macro="" textlink="">
      <xdr:nvSpPr>
        <xdr:cNvPr id="748" name="楕円 747"/>
        <xdr:cNvSpPr/>
      </xdr:nvSpPr>
      <xdr:spPr>
        <a:xfrm>
          <a:off x="221107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91674</xdr:rowOff>
    </xdr:from>
    <xdr:ext cx="469744" cy="259045"/>
    <xdr:sp macro="" textlink="">
      <xdr:nvSpPr>
        <xdr:cNvPr id="749" name="投資及び出資金該当値テキスト"/>
        <xdr:cNvSpPr txBox="1"/>
      </xdr:nvSpPr>
      <xdr:spPr>
        <a:xfrm>
          <a:off x="22212300" y="66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163522</xdr:rowOff>
    </xdr:from>
    <xdr:to>
      <xdr:col>112</xdr:col>
      <xdr:colOff>38100</xdr:colOff>
      <xdr:row>39</xdr:row>
      <xdr:rowOff>93672</xdr:rowOff>
    </xdr:to>
    <xdr:sp macro="" textlink="">
      <xdr:nvSpPr>
        <xdr:cNvPr id="750" name="楕円 749"/>
        <xdr:cNvSpPr/>
      </xdr:nvSpPr>
      <xdr:spPr>
        <a:xfrm>
          <a:off x="21272500" y="66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84799</xdr:rowOff>
    </xdr:from>
    <xdr:ext cx="469744" cy="259045"/>
    <xdr:sp macro="" textlink="">
      <xdr:nvSpPr>
        <xdr:cNvPr id="751" name="テキスト ボックス 750"/>
        <xdr:cNvSpPr txBox="1"/>
      </xdr:nvSpPr>
      <xdr:spPr>
        <a:xfrm>
          <a:off x="21088428" y="67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1118</xdr:rowOff>
    </xdr:from>
    <xdr:to>
      <xdr:col>107</xdr:col>
      <xdr:colOff>101600</xdr:colOff>
      <xdr:row>39</xdr:row>
      <xdr:rowOff>102718</xdr:rowOff>
    </xdr:to>
    <xdr:sp macro="" textlink="">
      <xdr:nvSpPr>
        <xdr:cNvPr id="752" name="楕円 751"/>
        <xdr:cNvSpPr/>
      </xdr:nvSpPr>
      <xdr:spPr>
        <a:xfrm>
          <a:off x="20383500" y="66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93845</xdr:rowOff>
    </xdr:from>
    <xdr:ext cx="469744" cy="259045"/>
    <xdr:sp macro="" textlink="">
      <xdr:nvSpPr>
        <xdr:cNvPr id="753" name="テキスト ボックス 752"/>
        <xdr:cNvSpPr txBox="1"/>
      </xdr:nvSpPr>
      <xdr:spPr>
        <a:xfrm>
          <a:off x="20199428" y="67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122830</xdr:rowOff>
    </xdr:from>
    <xdr:to>
      <xdr:col>102</xdr:col>
      <xdr:colOff>165100</xdr:colOff>
      <xdr:row>39</xdr:row>
      <xdr:rowOff>52980</xdr:rowOff>
    </xdr:to>
    <xdr:sp macro="" textlink="">
      <xdr:nvSpPr>
        <xdr:cNvPr id="754" name="楕円 753"/>
        <xdr:cNvSpPr/>
      </xdr:nvSpPr>
      <xdr:spPr>
        <a:xfrm>
          <a:off x="19494500" y="66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44107</xdr:rowOff>
    </xdr:from>
    <xdr:ext cx="469744" cy="259045"/>
    <xdr:sp macro="" textlink="">
      <xdr:nvSpPr>
        <xdr:cNvPr id="755" name="テキスト ボックス 754"/>
        <xdr:cNvSpPr txBox="1"/>
      </xdr:nvSpPr>
      <xdr:spPr>
        <a:xfrm>
          <a:off x="19310428" y="673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159211</xdr:rowOff>
    </xdr:from>
    <xdr:to>
      <xdr:col>98</xdr:col>
      <xdr:colOff>38100</xdr:colOff>
      <xdr:row>39</xdr:row>
      <xdr:rowOff>89361</xdr:rowOff>
    </xdr:to>
    <xdr:sp macro="" textlink="">
      <xdr:nvSpPr>
        <xdr:cNvPr id="756" name="楕円 755"/>
        <xdr:cNvSpPr/>
      </xdr:nvSpPr>
      <xdr:spPr>
        <a:xfrm>
          <a:off x="18605500" y="66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80488</xdr:rowOff>
    </xdr:from>
    <xdr:ext cx="469744" cy="259045"/>
    <xdr:sp macro="" textlink="">
      <xdr:nvSpPr>
        <xdr:cNvPr id="757" name="テキスト ボックス 756"/>
        <xdr:cNvSpPr txBox="1"/>
      </xdr:nvSpPr>
      <xdr:spPr>
        <a:xfrm>
          <a:off x="18421428" y="67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43155</xdr:rowOff>
    </xdr:from>
    <xdr:to>
      <xdr:col>116</xdr:col>
      <xdr:colOff>63500</xdr:colOff>
      <xdr:row>59</xdr:row>
      <xdr:rowOff>43173</xdr:rowOff>
    </xdr:to>
    <xdr:cxnSp macro="">
      <xdr:nvCxnSpPr>
        <xdr:cNvPr id="786" name="直線コネクタ 785"/>
        <xdr:cNvCxnSpPr/>
      </xdr:nvCxnSpPr>
      <xdr:spPr>
        <a:xfrm>
          <a:off x="21323300" y="10158705"/>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43155</xdr:rowOff>
    </xdr:from>
    <xdr:to>
      <xdr:col>111</xdr:col>
      <xdr:colOff>177800</xdr:colOff>
      <xdr:row>59</xdr:row>
      <xdr:rowOff>43155</xdr:rowOff>
    </xdr:to>
    <xdr:cxnSp macro="">
      <xdr:nvCxnSpPr>
        <xdr:cNvPr id="789" name="直線コネクタ 788"/>
        <xdr:cNvCxnSpPr/>
      </xdr:nvCxnSpPr>
      <xdr:spPr>
        <a:xfrm>
          <a:off x="20434300" y="10158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43155</xdr:rowOff>
    </xdr:from>
    <xdr:to>
      <xdr:col>107</xdr:col>
      <xdr:colOff>50800</xdr:colOff>
      <xdr:row>59</xdr:row>
      <xdr:rowOff>43250</xdr:rowOff>
    </xdr:to>
    <xdr:cxnSp macro="">
      <xdr:nvCxnSpPr>
        <xdr:cNvPr id="792" name="直線コネクタ 791"/>
        <xdr:cNvCxnSpPr/>
      </xdr:nvCxnSpPr>
      <xdr:spPr>
        <a:xfrm flipV="1">
          <a:off x="19545300" y="1015870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43250</xdr:rowOff>
    </xdr:from>
    <xdr:to>
      <xdr:col>102</xdr:col>
      <xdr:colOff>114300</xdr:colOff>
      <xdr:row>59</xdr:row>
      <xdr:rowOff>43288</xdr:rowOff>
    </xdr:to>
    <xdr:cxnSp macro="">
      <xdr:nvCxnSpPr>
        <xdr:cNvPr id="795" name="直線コネクタ 794"/>
        <xdr:cNvCxnSpPr/>
      </xdr:nvCxnSpPr>
      <xdr:spPr>
        <a:xfrm flipV="1">
          <a:off x="18656300" y="101588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163823</xdr:rowOff>
    </xdr:from>
    <xdr:to>
      <xdr:col>116</xdr:col>
      <xdr:colOff>114300</xdr:colOff>
      <xdr:row>59</xdr:row>
      <xdr:rowOff>93973</xdr:rowOff>
    </xdr:to>
    <xdr:sp macro="" textlink="">
      <xdr:nvSpPr>
        <xdr:cNvPr id="805" name="楕円 804"/>
        <xdr:cNvSpPr/>
      </xdr:nvSpPr>
      <xdr:spPr>
        <a:xfrm>
          <a:off x="22110700" y="101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78750</xdr:rowOff>
    </xdr:from>
    <xdr:ext cx="313932" cy="259045"/>
    <xdr:sp macro="" textlink="">
      <xdr:nvSpPr>
        <xdr:cNvPr id="806" name="貸付金該当値テキスト"/>
        <xdr:cNvSpPr txBox="1"/>
      </xdr:nvSpPr>
      <xdr:spPr>
        <a:xfrm>
          <a:off x="22212300" y="10022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163805</xdr:rowOff>
    </xdr:from>
    <xdr:to>
      <xdr:col>112</xdr:col>
      <xdr:colOff>38100</xdr:colOff>
      <xdr:row>59</xdr:row>
      <xdr:rowOff>93955</xdr:rowOff>
    </xdr:to>
    <xdr:sp macro="" textlink="">
      <xdr:nvSpPr>
        <xdr:cNvPr id="807" name="楕円 806"/>
        <xdr:cNvSpPr/>
      </xdr:nvSpPr>
      <xdr:spPr>
        <a:xfrm>
          <a:off x="21272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85082</xdr:rowOff>
    </xdr:from>
    <xdr:ext cx="313932" cy="259045"/>
    <xdr:sp macro="" textlink="">
      <xdr:nvSpPr>
        <xdr:cNvPr id="808" name="テキスト ボックス 807"/>
        <xdr:cNvSpPr txBox="1"/>
      </xdr:nvSpPr>
      <xdr:spPr>
        <a:xfrm>
          <a:off x="21166333" y="10200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163805</xdr:rowOff>
    </xdr:from>
    <xdr:to>
      <xdr:col>107</xdr:col>
      <xdr:colOff>101600</xdr:colOff>
      <xdr:row>59</xdr:row>
      <xdr:rowOff>93955</xdr:rowOff>
    </xdr:to>
    <xdr:sp macro="" textlink="">
      <xdr:nvSpPr>
        <xdr:cNvPr id="809" name="楕円 808"/>
        <xdr:cNvSpPr/>
      </xdr:nvSpPr>
      <xdr:spPr>
        <a:xfrm>
          <a:off x="20383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85082</xdr:rowOff>
    </xdr:from>
    <xdr:ext cx="313932" cy="259045"/>
    <xdr:sp macro="" textlink="">
      <xdr:nvSpPr>
        <xdr:cNvPr id="810" name="テキスト ボックス 809"/>
        <xdr:cNvSpPr txBox="1"/>
      </xdr:nvSpPr>
      <xdr:spPr>
        <a:xfrm>
          <a:off x="20277333" y="10200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163900</xdr:rowOff>
    </xdr:from>
    <xdr:to>
      <xdr:col>102</xdr:col>
      <xdr:colOff>165100</xdr:colOff>
      <xdr:row>59</xdr:row>
      <xdr:rowOff>94050</xdr:rowOff>
    </xdr:to>
    <xdr:sp macro="" textlink="">
      <xdr:nvSpPr>
        <xdr:cNvPr id="811" name="楕円 810"/>
        <xdr:cNvSpPr/>
      </xdr:nvSpPr>
      <xdr:spPr>
        <a:xfrm>
          <a:off x="19494500" y="101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85177</xdr:rowOff>
    </xdr:from>
    <xdr:ext cx="313932" cy="259045"/>
    <xdr:sp macro="" textlink="">
      <xdr:nvSpPr>
        <xdr:cNvPr id="812" name="テキスト ボックス 811"/>
        <xdr:cNvSpPr txBox="1"/>
      </xdr:nvSpPr>
      <xdr:spPr>
        <a:xfrm>
          <a:off x="19388333" y="10200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163938</xdr:rowOff>
    </xdr:from>
    <xdr:to>
      <xdr:col>98</xdr:col>
      <xdr:colOff>38100</xdr:colOff>
      <xdr:row>59</xdr:row>
      <xdr:rowOff>94088</xdr:rowOff>
    </xdr:to>
    <xdr:sp macro="" textlink="">
      <xdr:nvSpPr>
        <xdr:cNvPr id="813" name="楕円 812"/>
        <xdr:cNvSpPr/>
      </xdr:nvSpPr>
      <xdr:spPr>
        <a:xfrm>
          <a:off x="18605500" y="101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85215</xdr:rowOff>
    </xdr:from>
    <xdr:ext cx="313932" cy="259045"/>
    <xdr:sp macro="" textlink="">
      <xdr:nvSpPr>
        <xdr:cNvPr id="814" name="テキスト ボックス 813"/>
        <xdr:cNvSpPr txBox="1"/>
      </xdr:nvSpPr>
      <xdr:spPr>
        <a:xfrm>
          <a:off x="18499333" y="10200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13970</xdr:rowOff>
    </xdr:from>
    <xdr:to>
      <xdr:col>116</xdr:col>
      <xdr:colOff>63500</xdr:colOff>
      <xdr:row>72</xdr:row>
      <xdr:rowOff>36347</xdr:rowOff>
    </xdr:to>
    <xdr:cxnSp macro="">
      <xdr:nvCxnSpPr>
        <xdr:cNvPr id="844" name="直線コネクタ 843"/>
        <xdr:cNvCxnSpPr/>
      </xdr:nvCxnSpPr>
      <xdr:spPr>
        <a:xfrm flipV="1">
          <a:off x="21323300" y="12358370"/>
          <a:ext cx="8382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36347</xdr:rowOff>
    </xdr:from>
    <xdr:to>
      <xdr:col>111</xdr:col>
      <xdr:colOff>177800</xdr:colOff>
      <xdr:row>72</xdr:row>
      <xdr:rowOff>85827</xdr:rowOff>
    </xdr:to>
    <xdr:cxnSp macro="">
      <xdr:nvCxnSpPr>
        <xdr:cNvPr id="847" name="直線コネクタ 846"/>
        <xdr:cNvCxnSpPr/>
      </xdr:nvCxnSpPr>
      <xdr:spPr>
        <a:xfrm flipV="1">
          <a:off x="20434300" y="12380747"/>
          <a:ext cx="889000" cy="4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35738</xdr:rowOff>
    </xdr:from>
    <xdr:to>
      <xdr:col>107</xdr:col>
      <xdr:colOff>50800</xdr:colOff>
      <xdr:row>72</xdr:row>
      <xdr:rowOff>85827</xdr:rowOff>
    </xdr:to>
    <xdr:cxnSp macro="">
      <xdr:nvCxnSpPr>
        <xdr:cNvPr id="850" name="直線コネクタ 849"/>
        <xdr:cNvCxnSpPr/>
      </xdr:nvCxnSpPr>
      <xdr:spPr>
        <a:xfrm>
          <a:off x="19545300" y="12208688"/>
          <a:ext cx="889000" cy="2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35738</xdr:rowOff>
    </xdr:from>
    <xdr:to>
      <xdr:col>102</xdr:col>
      <xdr:colOff>114300</xdr:colOff>
      <xdr:row>71</xdr:row>
      <xdr:rowOff>102857</xdr:rowOff>
    </xdr:to>
    <xdr:cxnSp macro="">
      <xdr:nvCxnSpPr>
        <xdr:cNvPr id="853" name="直線コネクタ 852"/>
        <xdr:cNvCxnSpPr/>
      </xdr:nvCxnSpPr>
      <xdr:spPr>
        <a:xfrm flipV="1">
          <a:off x="18656300" y="12208688"/>
          <a:ext cx="889000" cy="6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134620</xdr:rowOff>
    </xdr:from>
    <xdr:to>
      <xdr:col>116</xdr:col>
      <xdr:colOff>114300</xdr:colOff>
      <xdr:row>72</xdr:row>
      <xdr:rowOff>64770</xdr:rowOff>
    </xdr:to>
    <xdr:sp macro="" textlink="">
      <xdr:nvSpPr>
        <xdr:cNvPr id="863" name="楕円 862"/>
        <xdr:cNvSpPr/>
      </xdr:nvSpPr>
      <xdr:spPr>
        <a:xfrm>
          <a:off x="22110700" y="123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157497</xdr:rowOff>
    </xdr:from>
    <xdr:ext cx="599010" cy="259045"/>
    <xdr:sp macro="" textlink="">
      <xdr:nvSpPr>
        <xdr:cNvPr id="864" name="繰出金該当値テキスト"/>
        <xdr:cNvSpPr txBox="1"/>
      </xdr:nvSpPr>
      <xdr:spPr>
        <a:xfrm>
          <a:off x="22212300" y="121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156997</xdr:rowOff>
    </xdr:from>
    <xdr:to>
      <xdr:col>112</xdr:col>
      <xdr:colOff>38100</xdr:colOff>
      <xdr:row>72</xdr:row>
      <xdr:rowOff>87147</xdr:rowOff>
    </xdr:to>
    <xdr:sp macro="" textlink="">
      <xdr:nvSpPr>
        <xdr:cNvPr id="865" name="楕円 864"/>
        <xdr:cNvSpPr/>
      </xdr:nvSpPr>
      <xdr:spPr>
        <a:xfrm>
          <a:off x="21272500" y="123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103674</xdr:rowOff>
    </xdr:from>
    <xdr:ext cx="599010" cy="259045"/>
    <xdr:sp macro="" textlink="">
      <xdr:nvSpPr>
        <xdr:cNvPr id="866" name="テキスト ボックス 865"/>
        <xdr:cNvSpPr txBox="1"/>
      </xdr:nvSpPr>
      <xdr:spPr>
        <a:xfrm>
          <a:off x="21023795" y="1210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35027</xdr:rowOff>
    </xdr:from>
    <xdr:to>
      <xdr:col>107</xdr:col>
      <xdr:colOff>101600</xdr:colOff>
      <xdr:row>72</xdr:row>
      <xdr:rowOff>136627</xdr:rowOff>
    </xdr:to>
    <xdr:sp macro="" textlink="">
      <xdr:nvSpPr>
        <xdr:cNvPr id="867" name="楕円 866"/>
        <xdr:cNvSpPr/>
      </xdr:nvSpPr>
      <xdr:spPr>
        <a:xfrm>
          <a:off x="20383500" y="123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153154</xdr:rowOff>
    </xdr:from>
    <xdr:ext cx="599010" cy="259045"/>
    <xdr:sp macro="" textlink="">
      <xdr:nvSpPr>
        <xdr:cNvPr id="868" name="テキスト ボックス 867"/>
        <xdr:cNvSpPr txBox="1"/>
      </xdr:nvSpPr>
      <xdr:spPr>
        <a:xfrm>
          <a:off x="20134795" y="1215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156388</xdr:rowOff>
    </xdr:from>
    <xdr:to>
      <xdr:col>102</xdr:col>
      <xdr:colOff>165100</xdr:colOff>
      <xdr:row>71</xdr:row>
      <xdr:rowOff>86538</xdr:rowOff>
    </xdr:to>
    <xdr:sp macro="" textlink="">
      <xdr:nvSpPr>
        <xdr:cNvPr id="869" name="楕円 868"/>
        <xdr:cNvSpPr/>
      </xdr:nvSpPr>
      <xdr:spPr>
        <a:xfrm>
          <a:off x="19494500" y="121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103065</xdr:rowOff>
    </xdr:from>
    <xdr:ext cx="599010" cy="259045"/>
    <xdr:sp macro="" textlink="">
      <xdr:nvSpPr>
        <xdr:cNvPr id="870" name="テキスト ボックス 869"/>
        <xdr:cNvSpPr txBox="1"/>
      </xdr:nvSpPr>
      <xdr:spPr>
        <a:xfrm>
          <a:off x="19245795" y="1193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52057</xdr:rowOff>
    </xdr:from>
    <xdr:to>
      <xdr:col>98</xdr:col>
      <xdr:colOff>38100</xdr:colOff>
      <xdr:row>71</xdr:row>
      <xdr:rowOff>153657</xdr:rowOff>
    </xdr:to>
    <xdr:sp macro="" textlink="">
      <xdr:nvSpPr>
        <xdr:cNvPr id="871" name="楕円 870"/>
        <xdr:cNvSpPr/>
      </xdr:nvSpPr>
      <xdr:spPr>
        <a:xfrm>
          <a:off x="18605500" y="122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170184</xdr:rowOff>
    </xdr:from>
    <xdr:ext cx="599010" cy="259045"/>
    <xdr:sp macro="" textlink="">
      <xdr:nvSpPr>
        <xdr:cNvPr id="872" name="テキスト ボックス 871"/>
        <xdr:cNvSpPr txBox="1"/>
      </xdr:nvSpPr>
      <xdr:spPr>
        <a:xfrm>
          <a:off x="18356795" y="1200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歳出決算額総額は</a:t>
          </a:r>
          <a:r>
            <a:rPr lang="en-US" altLang="ja-JP" sz="1100">
              <a:solidFill>
                <a:schemeClr val="dk1"/>
              </a:solidFill>
              <a:effectLst/>
              <a:latin typeface="+mn-lt"/>
              <a:ea typeface="+mn-ea"/>
              <a:cs typeface="+mn-cs"/>
            </a:rPr>
            <a:t>9,726,925</a:t>
          </a:r>
          <a:r>
            <a:rPr lang="ja-JP" altLang="ja-JP" sz="1100">
              <a:solidFill>
                <a:schemeClr val="dk1"/>
              </a:solidFill>
              <a:effectLst/>
              <a:latin typeface="+mn-lt"/>
              <a:ea typeface="+mn-ea"/>
              <a:cs typeface="+mn-cs"/>
            </a:rPr>
            <a:t>千円で、住民一人当たり約</a:t>
          </a:r>
          <a:r>
            <a:rPr lang="en-US" altLang="ja-JP" sz="1100">
              <a:solidFill>
                <a:schemeClr val="dk1"/>
              </a:solidFill>
              <a:effectLst/>
              <a:latin typeface="+mn-lt"/>
              <a:ea typeface="+mn-ea"/>
              <a:cs typeface="+mn-cs"/>
            </a:rPr>
            <a:t>1,286,120</a:t>
          </a:r>
          <a:r>
            <a:rPr lang="ja-JP" altLang="ja-JP" sz="1100">
              <a:solidFill>
                <a:schemeClr val="dk1"/>
              </a:solidFill>
              <a:effectLst/>
              <a:latin typeface="+mn-lt"/>
              <a:ea typeface="+mn-ea"/>
              <a:cs typeface="+mn-cs"/>
            </a:rPr>
            <a:t>円となっている。</a:t>
          </a:r>
          <a:endParaRPr lang="ja-JP" altLang="ja-JP" sz="1400">
            <a:effectLst/>
          </a:endParaRPr>
        </a:p>
        <a:p>
          <a:r>
            <a:rPr lang="ja-JP" altLang="ja-JP" sz="1100">
              <a:solidFill>
                <a:schemeClr val="dk1"/>
              </a:solidFill>
              <a:effectLst/>
              <a:latin typeface="+mn-lt"/>
              <a:ea typeface="+mn-ea"/>
              <a:cs typeface="+mn-cs"/>
            </a:rPr>
            <a:t>　最も構成比の高い補助費等は住民一人当たり</a:t>
          </a:r>
          <a:r>
            <a:rPr lang="en-US" altLang="ja-JP" sz="1100">
              <a:solidFill>
                <a:schemeClr val="dk1"/>
              </a:solidFill>
              <a:effectLst/>
              <a:latin typeface="+mn-lt"/>
              <a:ea typeface="+mn-ea"/>
              <a:cs typeface="+mn-cs"/>
            </a:rPr>
            <a:t>300,371</a:t>
          </a:r>
          <a:r>
            <a:rPr lang="ja-JP" altLang="ja-JP" sz="1100">
              <a:solidFill>
                <a:schemeClr val="dk1"/>
              </a:solidFill>
              <a:effectLst/>
              <a:latin typeface="+mn-lt"/>
              <a:ea typeface="+mn-ea"/>
              <a:cs typeface="+mn-cs"/>
            </a:rPr>
            <a:t>円となっており、昨年度から住民一人当たり</a:t>
          </a:r>
          <a:r>
            <a:rPr lang="en-US" altLang="ja-JP" sz="1100">
              <a:solidFill>
                <a:schemeClr val="dk1"/>
              </a:solidFill>
              <a:effectLst/>
              <a:latin typeface="+mn-lt"/>
              <a:ea typeface="+mn-ea"/>
              <a:cs typeface="+mn-cs"/>
            </a:rPr>
            <a:t>95,461</a:t>
          </a:r>
          <a:r>
            <a:rPr lang="ja-JP" altLang="ja-JP" sz="1100">
              <a:solidFill>
                <a:schemeClr val="dk1"/>
              </a:solidFill>
              <a:effectLst/>
              <a:latin typeface="+mn-lt"/>
              <a:ea typeface="+mn-ea"/>
              <a:cs typeface="+mn-cs"/>
            </a:rPr>
            <a:t>円増となり、類似団体と比較するといまだ住民一人当たり</a:t>
          </a:r>
          <a:r>
            <a:rPr lang="en-US" altLang="ja-JP" sz="1100">
              <a:solidFill>
                <a:schemeClr val="dk1"/>
              </a:solidFill>
              <a:effectLst/>
              <a:latin typeface="+mn-lt"/>
              <a:ea typeface="+mn-ea"/>
              <a:cs typeface="+mn-cs"/>
            </a:rPr>
            <a:t>21,646</a:t>
          </a:r>
          <a:r>
            <a:rPr lang="ja-JP" altLang="ja-JP" sz="1100">
              <a:solidFill>
                <a:schemeClr val="dk1"/>
              </a:solidFill>
              <a:effectLst/>
              <a:latin typeface="+mn-lt"/>
              <a:ea typeface="+mn-ea"/>
              <a:cs typeface="+mn-cs"/>
            </a:rPr>
            <a:t>円上回っている。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この主な内容は新型コロナウイルス感染拡大に伴う支援金</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病院事業会計への繰出金</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一部事務組合への負担金となっている。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7,563
7,533
638.68
10,014,433
9,726,925
276,318
5,691,033
8,824,499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28194</xdr:rowOff>
    </xdr:from>
    <xdr:to>
      <xdr:col>24</xdr:col>
      <xdr:colOff>63500</xdr:colOff>
      <xdr:row>37</xdr:row>
      <xdr:rowOff>67183</xdr:rowOff>
    </xdr:to>
    <xdr:cxnSp macro="">
      <xdr:nvCxnSpPr>
        <xdr:cNvPr id="61" name="直線コネクタ 60"/>
        <xdr:cNvCxnSpPr/>
      </xdr:nvCxnSpPr>
      <xdr:spPr>
        <a:xfrm flipV="1">
          <a:off x="3797300" y="6371844"/>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67183</xdr:rowOff>
    </xdr:from>
    <xdr:to>
      <xdr:col>19</xdr:col>
      <xdr:colOff>177800</xdr:colOff>
      <xdr:row>37</xdr:row>
      <xdr:rowOff>115062</xdr:rowOff>
    </xdr:to>
    <xdr:cxnSp macro="">
      <xdr:nvCxnSpPr>
        <xdr:cNvPr id="64" name="直線コネクタ 63"/>
        <xdr:cNvCxnSpPr/>
      </xdr:nvCxnSpPr>
      <xdr:spPr>
        <a:xfrm flipV="1">
          <a:off x="2908300" y="6410833"/>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87376</xdr:rowOff>
    </xdr:from>
    <xdr:to>
      <xdr:col>15</xdr:col>
      <xdr:colOff>50800</xdr:colOff>
      <xdr:row>37</xdr:row>
      <xdr:rowOff>115062</xdr:rowOff>
    </xdr:to>
    <xdr:cxnSp macro="">
      <xdr:nvCxnSpPr>
        <xdr:cNvPr id="67" name="直線コネクタ 66"/>
        <xdr:cNvCxnSpPr/>
      </xdr:nvCxnSpPr>
      <xdr:spPr>
        <a:xfrm>
          <a:off x="2019300" y="6431026"/>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87376</xdr:rowOff>
    </xdr:from>
    <xdr:to>
      <xdr:col>10</xdr:col>
      <xdr:colOff>114300</xdr:colOff>
      <xdr:row>37</xdr:row>
      <xdr:rowOff>128143</xdr:rowOff>
    </xdr:to>
    <xdr:cxnSp macro="">
      <xdr:nvCxnSpPr>
        <xdr:cNvPr id="70" name="直線コネクタ 69"/>
        <xdr:cNvCxnSpPr/>
      </xdr:nvCxnSpPr>
      <xdr:spPr>
        <a:xfrm flipV="1">
          <a:off x="1130300" y="6431026"/>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148844</xdr:rowOff>
    </xdr:from>
    <xdr:to>
      <xdr:col>24</xdr:col>
      <xdr:colOff>114300</xdr:colOff>
      <xdr:row>37</xdr:row>
      <xdr:rowOff>78994</xdr:rowOff>
    </xdr:to>
    <xdr:sp macro="" textlink="">
      <xdr:nvSpPr>
        <xdr:cNvPr id="80" name="楕円 79"/>
        <xdr:cNvSpPr/>
      </xdr:nvSpPr>
      <xdr:spPr>
        <a:xfrm>
          <a:off x="4584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127271</xdr:rowOff>
    </xdr:from>
    <xdr:ext cx="469744" cy="259045"/>
    <xdr:sp macro="" textlink="">
      <xdr:nvSpPr>
        <xdr:cNvPr id="81" name="議会費該当値テキスト"/>
        <xdr:cNvSpPr txBox="1"/>
      </xdr:nvSpPr>
      <xdr:spPr>
        <a:xfrm>
          <a:off x="4686300" y="62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16383</xdr:rowOff>
    </xdr:from>
    <xdr:to>
      <xdr:col>20</xdr:col>
      <xdr:colOff>38100</xdr:colOff>
      <xdr:row>37</xdr:row>
      <xdr:rowOff>117983</xdr:rowOff>
    </xdr:to>
    <xdr:sp macro="" textlink="">
      <xdr:nvSpPr>
        <xdr:cNvPr id="82" name="楕円 81"/>
        <xdr:cNvSpPr/>
      </xdr:nvSpPr>
      <xdr:spPr>
        <a:xfrm>
          <a:off x="3746500" y="63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109110</xdr:rowOff>
    </xdr:from>
    <xdr:ext cx="469744" cy="259045"/>
    <xdr:sp macro="" textlink="">
      <xdr:nvSpPr>
        <xdr:cNvPr id="83" name="テキスト ボックス 82"/>
        <xdr:cNvSpPr txBox="1"/>
      </xdr:nvSpPr>
      <xdr:spPr>
        <a:xfrm>
          <a:off x="3562428" y="645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64262</xdr:rowOff>
    </xdr:from>
    <xdr:to>
      <xdr:col>15</xdr:col>
      <xdr:colOff>101600</xdr:colOff>
      <xdr:row>37</xdr:row>
      <xdr:rowOff>165862</xdr:rowOff>
    </xdr:to>
    <xdr:sp macro="" textlink="">
      <xdr:nvSpPr>
        <xdr:cNvPr id="84" name="楕円 83"/>
        <xdr:cNvSpPr/>
      </xdr:nvSpPr>
      <xdr:spPr>
        <a:xfrm>
          <a:off x="2857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156989</xdr:rowOff>
    </xdr:from>
    <xdr:ext cx="469744" cy="259045"/>
    <xdr:sp macro="" textlink="">
      <xdr:nvSpPr>
        <xdr:cNvPr id="85" name="テキスト ボックス 84"/>
        <xdr:cNvSpPr txBox="1"/>
      </xdr:nvSpPr>
      <xdr:spPr>
        <a:xfrm>
          <a:off x="2673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36576</xdr:rowOff>
    </xdr:from>
    <xdr:to>
      <xdr:col>10</xdr:col>
      <xdr:colOff>165100</xdr:colOff>
      <xdr:row>37</xdr:row>
      <xdr:rowOff>138176</xdr:rowOff>
    </xdr:to>
    <xdr:sp macro="" textlink="">
      <xdr:nvSpPr>
        <xdr:cNvPr id="86" name="楕円 85"/>
        <xdr:cNvSpPr/>
      </xdr:nvSpPr>
      <xdr:spPr>
        <a:xfrm>
          <a:off x="1968500" y="63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129303</xdr:rowOff>
    </xdr:from>
    <xdr:ext cx="469744" cy="259045"/>
    <xdr:sp macro="" textlink="">
      <xdr:nvSpPr>
        <xdr:cNvPr id="87" name="テキスト ボックス 86"/>
        <xdr:cNvSpPr txBox="1"/>
      </xdr:nvSpPr>
      <xdr:spPr>
        <a:xfrm>
          <a:off x="1784428" y="647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77343</xdr:rowOff>
    </xdr:from>
    <xdr:to>
      <xdr:col>6</xdr:col>
      <xdr:colOff>38100</xdr:colOff>
      <xdr:row>38</xdr:row>
      <xdr:rowOff>7493</xdr:rowOff>
    </xdr:to>
    <xdr:sp macro="" textlink="">
      <xdr:nvSpPr>
        <xdr:cNvPr id="88" name="楕円 87"/>
        <xdr:cNvSpPr/>
      </xdr:nvSpPr>
      <xdr:spPr>
        <a:xfrm>
          <a:off x="1079500" y="64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170070</xdr:rowOff>
    </xdr:from>
    <xdr:ext cx="469744" cy="259045"/>
    <xdr:sp macro="" textlink="">
      <xdr:nvSpPr>
        <xdr:cNvPr id="89" name="テキスト ボックス 88"/>
        <xdr:cNvSpPr txBox="1"/>
      </xdr:nvSpPr>
      <xdr:spPr>
        <a:xfrm>
          <a:off x="895428" y="65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95479</xdr:rowOff>
    </xdr:from>
    <xdr:to>
      <xdr:col>24</xdr:col>
      <xdr:colOff>63500</xdr:colOff>
      <xdr:row>58</xdr:row>
      <xdr:rowOff>45735</xdr:rowOff>
    </xdr:to>
    <xdr:cxnSp macro="">
      <xdr:nvCxnSpPr>
        <xdr:cNvPr id="118" name="直線コネクタ 117"/>
        <xdr:cNvCxnSpPr/>
      </xdr:nvCxnSpPr>
      <xdr:spPr>
        <a:xfrm flipV="1">
          <a:off x="3797300" y="9868129"/>
          <a:ext cx="838200" cy="12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45735</xdr:rowOff>
    </xdr:from>
    <xdr:to>
      <xdr:col>19</xdr:col>
      <xdr:colOff>177800</xdr:colOff>
      <xdr:row>58</xdr:row>
      <xdr:rowOff>71934</xdr:rowOff>
    </xdr:to>
    <xdr:cxnSp macro="">
      <xdr:nvCxnSpPr>
        <xdr:cNvPr id="121" name="直線コネクタ 120"/>
        <xdr:cNvCxnSpPr/>
      </xdr:nvCxnSpPr>
      <xdr:spPr>
        <a:xfrm flipV="1">
          <a:off x="2908300" y="9989835"/>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64815</xdr:rowOff>
    </xdr:from>
    <xdr:to>
      <xdr:col>15</xdr:col>
      <xdr:colOff>50800</xdr:colOff>
      <xdr:row>58</xdr:row>
      <xdr:rowOff>71934</xdr:rowOff>
    </xdr:to>
    <xdr:cxnSp macro="">
      <xdr:nvCxnSpPr>
        <xdr:cNvPr id="124" name="直線コネクタ 123"/>
        <xdr:cNvCxnSpPr/>
      </xdr:nvCxnSpPr>
      <xdr:spPr>
        <a:xfrm>
          <a:off x="2019300" y="1000891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38976</xdr:rowOff>
    </xdr:from>
    <xdr:to>
      <xdr:col>10</xdr:col>
      <xdr:colOff>114300</xdr:colOff>
      <xdr:row>58</xdr:row>
      <xdr:rowOff>64815</xdr:rowOff>
    </xdr:to>
    <xdr:cxnSp macro="">
      <xdr:nvCxnSpPr>
        <xdr:cNvPr id="127" name="直線コネクタ 126"/>
        <xdr:cNvCxnSpPr/>
      </xdr:nvCxnSpPr>
      <xdr:spPr>
        <a:xfrm>
          <a:off x="1130300" y="9983076"/>
          <a:ext cx="889000" cy="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44679</xdr:rowOff>
    </xdr:from>
    <xdr:to>
      <xdr:col>24</xdr:col>
      <xdr:colOff>114300</xdr:colOff>
      <xdr:row>57</xdr:row>
      <xdr:rowOff>146279</xdr:rowOff>
    </xdr:to>
    <xdr:sp macro="" textlink="">
      <xdr:nvSpPr>
        <xdr:cNvPr id="137" name="楕円 136"/>
        <xdr:cNvSpPr/>
      </xdr:nvSpPr>
      <xdr:spPr>
        <a:xfrm>
          <a:off x="4584700" y="98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67556</xdr:rowOff>
    </xdr:from>
    <xdr:ext cx="599010" cy="259045"/>
    <xdr:sp macro="" textlink="">
      <xdr:nvSpPr>
        <xdr:cNvPr id="138" name="総務費該当値テキスト"/>
        <xdr:cNvSpPr txBox="1"/>
      </xdr:nvSpPr>
      <xdr:spPr>
        <a:xfrm>
          <a:off x="4686300" y="966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166385</xdr:rowOff>
    </xdr:from>
    <xdr:to>
      <xdr:col>20</xdr:col>
      <xdr:colOff>38100</xdr:colOff>
      <xdr:row>58</xdr:row>
      <xdr:rowOff>96535</xdr:rowOff>
    </xdr:to>
    <xdr:sp macro="" textlink="">
      <xdr:nvSpPr>
        <xdr:cNvPr id="139" name="楕円 138"/>
        <xdr:cNvSpPr/>
      </xdr:nvSpPr>
      <xdr:spPr>
        <a:xfrm>
          <a:off x="3746500" y="993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113062</xdr:rowOff>
    </xdr:from>
    <xdr:ext cx="599010" cy="259045"/>
    <xdr:sp macro="" textlink="">
      <xdr:nvSpPr>
        <xdr:cNvPr id="140" name="テキスト ボックス 139"/>
        <xdr:cNvSpPr txBox="1"/>
      </xdr:nvSpPr>
      <xdr:spPr>
        <a:xfrm>
          <a:off x="3497795" y="971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21134</xdr:rowOff>
    </xdr:from>
    <xdr:to>
      <xdr:col>15</xdr:col>
      <xdr:colOff>101600</xdr:colOff>
      <xdr:row>58</xdr:row>
      <xdr:rowOff>122734</xdr:rowOff>
    </xdr:to>
    <xdr:sp macro="" textlink="">
      <xdr:nvSpPr>
        <xdr:cNvPr id="141" name="楕円 140"/>
        <xdr:cNvSpPr/>
      </xdr:nvSpPr>
      <xdr:spPr>
        <a:xfrm>
          <a:off x="2857500" y="99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139261</xdr:rowOff>
    </xdr:from>
    <xdr:ext cx="599010" cy="259045"/>
    <xdr:sp macro="" textlink="">
      <xdr:nvSpPr>
        <xdr:cNvPr id="142" name="テキスト ボックス 141"/>
        <xdr:cNvSpPr txBox="1"/>
      </xdr:nvSpPr>
      <xdr:spPr>
        <a:xfrm>
          <a:off x="2608795" y="974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14015</xdr:rowOff>
    </xdr:from>
    <xdr:to>
      <xdr:col>10</xdr:col>
      <xdr:colOff>165100</xdr:colOff>
      <xdr:row>58</xdr:row>
      <xdr:rowOff>115615</xdr:rowOff>
    </xdr:to>
    <xdr:sp macro="" textlink="">
      <xdr:nvSpPr>
        <xdr:cNvPr id="143" name="楕円 142"/>
        <xdr:cNvSpPr/>
      </xdr:nvSpPr>
      <xdr:spPr>
        <a:xfrm>
          <a:off x="1968500" y="99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132142</xdr:rowOff>
    </xdr:from>
    <xdr:ext cx="599010" cy="259045"/>
    <xdr:sp macro="" textlink="">
      <xdr:nvSpPr>
        <xdr:cNvPr id="144" name="テキスト ボックス 143"/>
        <xdr:cNvSpPr txBox="1"/>
      </xdr:nvSpPr>
      <xdr:spPr>
        <a:xfrm>
          <a:off x="1719795" y="973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159626</xdr:rowOff>
    </xdr:from>
    <xdr:to>
      <xdr:col>6</xdr:col>
      <xdr:colOff>38100</xdr:colOff>
      <xdr:row>58</xdr:row>
      <xdr:rowOff>89776</xdr:rowOff>
    </xdr:to>
    <xdr:sp macro="" textlink="">
      <xdr:nvSpPr>
        <xdr:cNvPr id="145" name="楕円 144"/>
        <xdr:cNvSpPr/>
      </xdr:nvSpPr>
      <xdr:spPr>
        <a:xfrm>
          <a:off x="1079500" y="99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106303</xdr:rowOff>
    </xdr:from>
    <xdr:ext cx="599010" cy="259045"/>
    <xdr:sp macro="" textlink="">
      <xdr:nvSpPr>
        <xdr:cNvPr id="146" name="テキスト ボックス 145"/>
        <xdr:cNvSpPr txBox="1"/>
      </xdr:nvSpPr>
      <xdr:spPr>
        <a:xfrm>
          <a:off x="830795" y="97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148053</xdr:rowOff>
    </xdr:from>
    <xdr:to>
      <xdr:col>24</xdr:col>
      <xdr:colOff>63500</xdr:colOff>
      <xdr:row>75</xdr:row>
      <xdr:rowOff>5768</xdr:rowOff>
    </xdr:to>
    <xdr:cxnSp macro="">
      <xdr:nvCxnSpPr>
        <xdr:cNvPr id="174" name="直線コネクタ 173"/>
        <xdr:cNvCxnSpPr/>
      </xdr:nvCxnSpPr>
      <xdr:spPr>
        <a:xfrm>
          <a:off x="3797300" y="12835353"/>
          <a:ext cx="8382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31531</xdr:rowOff>
    </xdr:from>
    <xdr:to>
      <xdr:col>19</xdr:col>
      <xdr:colOff>177800</xdr:colOff>
      <xdr:row>74</xdr:row>
      <xdr:rowOff>148053</xdr:rowOff>
    </xdr:to>
    <xdr:cxnSp macro="">
      <xdr:nvCxnSpPr>
        <xdr:cNvPr id="177" name="直線コネクタ 176"/>
        <xdr:cNvCxnSpPr/>
      </xdr:nvCxnSpPr>
      <xdr:spPr>
        <a:xfrm>
          <a:off x="2908300" y="12547381"/>
          <a:ext cx="889000" cy="2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423</xdr:rowOff>
    </xdr:from>
    <xdr:to>
      <xdr:col>15</xdr:col>
      <xdr:colOff>50800</xdr:colOff>
      <xdr:row>73</xdr:row>
      <xdr:rowOff>31531</xdr:rowOff>
    </xdr:to>
    <xdr:cxnSp macro="">
      <xdr:nvCxnSpPr>
        <xdr:cNvPr id="180" name="直線コネクタ 179"/>
        <xdr:cNvCxnSpPr/>
      </xdr:nvCxnSpPr>
      <xdr:spPr>
        <a:xfrm>
          <a:off x="2019300" y="12173373"/>
          <a:ext cx="889000" cy="37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423</xdr:rowOff>
    </xdr:from>
    <xdr:to>
      <xdr:col>10</xdr:col>
      <xdr:colOff>114300</xdr:colOff>
      <xdr:row>75</xdr:row>
      <xdr:rowOff>88352</xdr:rowOff>
    </xdr:to>
    <xdr:cxnSp macro="">
      <xdr:nvCxnSpPr>
        <xdr:cNvPr id="183" name="直線コネクタ 182"/>
        <xdr:cNvCxnSpPr/>
      </xdr:nvCxnSpPr>
      <xdr:spPr>
        <a:xfrm flipV="1">
          <a:off x="1130300" y="12173373"/>
          <a:ext cx="889000" cy="77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126418</xdr:rowOff>
    </xdr:from>
    <xdr:to>
      <xdr:col>24</xdr:col>
      <xdr:colOff>114300</xdr:colOff>
      <xdr:row>75</xdr:row>
      <xdr:rowOff>56568</xdr:rowOff>
    </xdr:to>
    <xdr:sp macro="" textlink="">
      <xdr:nvSpPr>
        <xdr:cNvPr id="193" name="楕円 192"/>
        <xdr:cNvSpPr/>
      </xdr:nvSpPr>
      <xdr:spPr>
        <a:xfrm>
          <a:off x="4584700" y="128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149295</xdr:rowOff>
    </xdr:from>
    <xdr:ext cx="599010" cy="259045"/>
    <xdr:sp macro="" textlink="">
      <xdr:nvSpPr>
        <xdr:cNvPr id="194" name="民生費該当値テキスト"/>
        <xdr:cNvSpPr txBox="1"/>
      </xdr:nvSpPr>
      <xdr:spPr>
        <a:xfrm>
          <a:off x="4686300" y="1266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97253</xdr:rowOff>
    </xdr:from>
    <xdr:to>
      <xdr:col>20</xdr:col>
      <xdr:colOff>38100</xdr:colOff>
      <xdr:row>75</xdr:row>
      <xdr:rowOff>27403</xdr:rowOff>
    </xdr:to>
    <xdr:sp macro="" textlink="">
      <xdr:nvSpPr>
        <xdr:cNvPr id="195" name="楕円 194"/>
        <xdr:cNvSpPr/>
      </xdr:nvSpPr>
      <xdr:spPr>
        <a:xfrm>
          <a:off x="3746500" y="127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43930</xdr:rowOff>
    </xdr:from>
    <xdr:ext cx="599010" cy="259045"/>
    <xdr:sp macro="" textlink="">
      <xdr:nvSpPr>
        <xdr:cNvPr id="196" name="テキスト ボックス 195"/>
        <xdr:cNvSpPr txBox="1"/>
      </xdr:nvSpPr>
      <xdr:spPr>
        <a:xfrm>
          <a:off x="3497795" y="1255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152181</xdr:rowOff>
    </xdr:from>
    <xdr:to>
      <xdr:col>15</xdr:col>
      <xdr:colOff>101600</xdr:colOff>
      <xdr:row>73</xdr:row>
      <xdr:rowOff>82331</xdr:rowOff>
    </xdr:to>
    <xdr:sp macro="" textlink="">
      <xdr:nvSpPr>
        <xdr:cNvPr id="197" name="楕円 196"/>
        <xdr:cNvSpPr/>
      </xdr:nvSpPr>
      <xdr:spPr>
        <a:xfrm>
          <a:off x="2857500" y="1249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98858</xdr:rowOff>
    </xdr:from>
    <xdr:ext cx="599010" cy="259045"/>
    <xdr:sp macro="" textlink="">
      <xdr:nvSpPr>
        <xdr:cNvPr id="198" name="テキスト ボックス 197"/>
        <xdr:cNvSpPr txBox="1"/>
      </xdr:nvSpPr>
      <xdr:spPr>
        <a:xfrm>
          <a:off x="2608795" y="1227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121073</xdr:rowOff>
    </xdr:from>
    <xdr:to>
      <xdr:col>10</xdr:col>
      <xdr:colOff>165100</xdr:colOff>
      <xdr:row>71</xdr:row>
      <xdr:rowOff>51223</xdr:rowOff>
    </xdr:to>
    <xdr:sp macro="" textlink="">
      <xdr:nvSpPr>
        <xdr:cNvPr id="199" name="楕円 198"/>
        <xdr:cNvSpPr/>
      </xdr:nvSpPr>
      <xdr:spPr>
        <a:xfrm>
          <a:off x="1968500" y="121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67750</xdr:rowOff>
    </xdr:from>
    <xdr:ext cx="599010" cy="259045"/>
    <xdr:sp macro="" textlink="">
      <xdr:nvSpPr>
        <xdr:cNvPr id="200" name="テキスト ボックス 199"/>
        <xdr:cNvSpPr txBox="1"/>
      </xdr:nvSpPr>
      <xdr:spPr>
        <a:xfrm>
          <a:off x="1719795" y="118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37552</xdr:rowOff>
    </xdr:from>
    <xdr:to>
      <xdr:col>6</xdr:col>
      <xdr:colOff>38100</xdr:colOff>
      <xdr:row>75</xdr:row>
      <xdr:rowOff>139152</xdr:rowOff>
    </xdr:to>
    <xdr:sp macro="" textlink="">
      <xdr:nvSpPr>
        <xdr:cNvPr id="201" name="楕円 200"/>
        <xdr:cNvSpPr/>
      </xdr:nvSpPr>
      <xdr:spPr>
        <a:xfrm>
          <a:off x="1079500" y="128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155679</xdr:rowOff>
    </xdr:from>
    <xdr:ext cx="599010" cy="259045"/>
    <xdr:sp macro="" textlink="">
      <xdr:nvSpPr>
        <xdr:cNvPr id="202" name="テキスト ボックス 201"/>
        <xdr:cNvSpPr txBox="1"/>
      </xdr:nvSpPr>
      <xdr:spPr>
        <a:xfrm>
          <a:off x="830795" y="1267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4826</xdr:rowOff>
    </xdr:from>
    <xdr:to>
      <xdr:col>24</xdr:col>
      <xdr:colOff>63500</xdr:colOff>
      <xdr:row>95</xdr:row>
      <xdr:rowOff>133345</xdr:rowOff>
    </xdr:to>
    <xdr:cxnSp macro="">
      <xdr:nvCxnSpPr>
        <xdr:cNvPr id="229" name="直線コネクタ 228"/>
        <xdr:cNvCxnSpPr/>
      </xdr:nvCxnSpPr>
      <xdr:spPr>
        <a:xfrm>
          <a:off x="3797300" y="16292576"/>
          <a:ext cx="838200" cy="1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170771</xdr:rowOff>
    </xdr:from>
    <xdr:to>
      <xdr:col>19</xdr:col>
      <xdr:colOff>177800</xdr:colOff>
      <xdr:row>95</xdr:row>
      <xdr:rowOff>4826</xdr:rowOff>
    </xdr:to>
    <xdr:cxnSp macro="">
      <xdr:nvCxnSpPr>
        <xdr:cNvPr id="232" name="直線コネクタ 231"/>
        <xdr:cNvCxnSpPr/>
      </xdr:nvCxnSpPr>
      <xdr:spPr>
        <a:xfrm>
          <a:off x="2908300" y="16287071"/>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170771</xdr:rowOff>
    </xdr:from>
    <xdr:to>
      <xdr:col>15</xdr:col>
      <xdr:colOff>50800</xdr:colOff>
      <xdr:row>95</xdr:row>
      <xdr:rowOff>57390</xdr:rowOff>
    </xdr:to>
    <xdr:cxnSp macro="">
      <xdr:nvCxnSpPr>
        <xdr:cNvPr id="235" name="直線コネクタ 234"/>
        <xdr:cNvCxnSpPr/>
      </xdr:nvCxnSpPr>
      <xdr:spPr>
        <a:xfrm flipV="1">
          <a:off x="2019300" y="16287071"/>
          <a:ext cx="889000" cy="5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57390</xdr:rowOff>
    </xdr:from>
    <xdr:to>
      <xdr:col>10</xdr:col>
      <xdr:colOff>114300</xdr:colOff>
      <xdr:row>95</xdr:row>
      <xdr:rowOff>99786</xdr:rowOff>
    </xdr:to>
    <xdr:cxnSp macro="">
      <xdr:nvCxnSpPr>
        <xdr:cNvPr id="238" name="直線コネクタ 237"/>
        <xdr:cNvCxnSpPr/>
      </xdr:nvCxnSpPr>
      <xdr:spPr>
        <a:xfrm flipV="1">
          <a:off x="1130300" y="16345140"/>
          <a:ext cx="889000" cy="4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82545</xdr:rowOff>
    </xdr:from>
    <xdr:to>
      <xdr:col>24</xdr:col>
      <xdr:colOff>114300</xdr:colOff>
      <xdr:row>96</xdr:row>
      <xdr:rowOff>12695</xdr:rowOff>
    </xdr:to>
    <xdr:sp macro="" textlink="">
      <xdr:nvSpPr>
        <xdr:cNvPr id="248" name="楕円 247"/>
        <xdr:cNvSpPr/>
      </xdr:nvSpPr>
      <xdr:spPr>
        <a:xfrm>
          <a:off x="4584700" y="163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105422</xdr:rowOff>
    </xdr:from>
    <xdr:ext cx="599010" cy="259045"/>
    <xdr:sp macro="" textlink="">
      <xdr:nvSpPr>
        <xdr:cNvPr id="249" name="衛生費該当値テキスト"/>
        <xdr:cNvSpPr txBox="1"/>
      </xdr:nvSpPr>
      <xdr:spPr>
        <a:xfrm>
          <a:off x="4686300" y="1622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125476</xdr:rowOff>
    </xdr:from>
    <xdr:to>
      <xdr:col>20</xdr:col>
      <xdr:colOff>38100</xdr:colOff>
      <xdr:row>95</xdr:row>
      <xdr:rowOff>55626</xdr:rowOff>
    </xdr:to>
    <xdr:sp macro="" textlink="">
      <xdr:nvSpPr>
        <xdr:cNvPr id="250" name="楕円 249"/>
        <xdr:cNvSpPr/>
      </xdr:nvSpPr>
      <xdr:spPr>
        <a:xfrm>
          <a:off x="3746500" y="162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72153</xdr:rowOff>
    </xdr:from>
    <xdr:ext cx="599010" cy="259045"/>
    <xdr:sp macro="" textlink="">
      <xdr:nvSpPr>
        <xdr:cNvPr id="251" name="テキスト ボックス 250"/>
        <xdr:cNvSpPr txBox="1"/>
      </xdr:nvSpPr>
      <xdr:spPr>
        <a:xfrm>
          <a:off x="3497795" y="1601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119971</xdr:rowOff>
    </xdr:from>
    <xdr:to>
      <xdr:col>15</xdr:col>
      <xdr:colOff>101600</xdr:colOff>
      <xdr:row>95</xdr:row>
      <xdr:rowOff>50121</xdr:rowOff>
    </xdr:to>
    <xdr:sp macro="" textlink="">
      <xdr:nvSpPr>
        <xdr:cNvPr id="252" name="楕円 251"/>
        <xdr:cNvSpPr/>
      </xdr:nvSpPr>
      <xdr:spPr>
        <a:xfrm>
          <a:off x="2857500" y="16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66648</xdr:rowOff>
    </xdr:from>
    <xdr:ext cx="599010" cy="259045"/>
    <xdr:sp macro="" textlink="">
      <xdr:nvSpPr>
        <xdr:cNvPr id="253" name="テキスト ボックス 252"/>
        <xdr:cNvSpPr txBox="1"/>
      </xdr:nvSpPr>
      <xdr:spPr>
        <a:xfrm>
          <a:off x="2608795" y="1601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6590</xdr:rowOff>
    </xdr:from>
    <xdr:to>
      <xdr:col>10</xdr:col>
      <xdr:colOff>165100</xdr:colOff>
      <xdr:row>95</xdr:row>
      <xdr:rowOff>108190</xdr:rowOff>
    </xdr:to>
    <xdr:sp macro="" textlink="">
      <xdr:nvSpPr>
        <xdr:cNvPr id="254" name="楕円 253"/>
        <xdr:cNvSpPr/>
      </xdr:nvSpPr>
      <xdr:spPr>
        <a:xfrm>
          <a:off x="1968500" y="162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124717</xdr:rowOff>
    </xdr:from>
    <xdr:ext cx="599010" cy="259045"/>
    <xdr:sp macro="" textlink="">
      <xdr:nvSpPr>
        <xdr:cNvPr id="255" name="テキスト ボックス 254"/>
        <xdr:cNvSpPr txBox="1"/>
      </xdr:nvSpPr>
      <xdr:spPr>
        <a:xfrm>
          <a:off x="1719795" y="1606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48986</xdr:rowOff>
    </xdr:from>
    <xdr:to>
      <xdr:col>6</xdr:col>
      <xdr:colOff>38100</xdr:colOff>
      <xdr:row>95</xdr:row>
      <xdr:rowOff>150586</xdr:rowOff>
    </xdr:to>
    <xdr:sp macro="" textlink="">
      <xdr:nvSpPr>
        <xdr:cNvPr id="256" name="楕円 255"/>
        <xdr:cNvSpPr/>
      </xdr:nvSpPr>
      <xdr:spPr>
        <a:xfrm>
          <a:off x="1079500" y="163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167113</xdr:rowOff>
    </xdr:from>
    <xdr:ext cx="599010" cy="259045"/>
    <xdr:sp macro="" textlink="">
      <xdr:nvSpPr>
        <xdr:cNvPr id="257" name="テキスト ボックス 256"/>
        <xdr:cNvSpPr txBox="1"/>
      </xdr:nvSpPr>
      <xdr:spPr>
        <a:xfrm>
          <a:off x="830795" y="1611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132842</xdr:rowOff>
    </xdr:from>
    <xdr:to>
      <xdr:col>55</xdr:col>
      <xdr:colOff>0</xdr:colOff>
      <xdr:row>38</xdr:row>
      <xdr:rowOff>132842</xdr:rowOff>
    </xdr:to>
    <xdr:cxnSp macro="">
      <xdr:nvCxnSpPr>
        <xdr:cNvPr id="284" name="直線コネクタ 283"/>
        <xdr:cNvCxnSpPr/>
      </xdr:nvCxnSpPr>
      <xdr:spPr>
        <a:xfrm>
          <a:off x="9639300" y="6647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132842</xdr:rowOff>
    </xdr:from>
    <xdr:to>
      <xdr:col>50</xdr:col>
      <xdr:colOff>114300</xdr:colOff>
      <xdr:row>38</xdr:row>
      <xdr:rowOff>135128</xdr:rowOff>
    </xdr:to>
    <xdr:cxnSp macro="">
      <xdr:nvCxnSpPr>
        <xdr:cNvPr id="287" name="直線コネクタ 286"/>
        <xdr:cNvCxnSpPr/>
      </xdr:nvCxnSpPr>
      <xdr:spPr>
        <a:xfrm flipV="1">
          <a:off x="8750300" y="66479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132842</xdr:rowOff>
    </xdr:from>
    <xdr:to>
      <xdr:col>45</xdr:col>
      <xdr:colOff>177800</xdr:colOff>
      <xdr:row>38</xdr:row>
      <xdr:rowOff>135128</xdr:rowOff>
    </xdr:to>
    <xdr:cxnSp macro="">
      <xdr:nvCxnSpPr>
        <xdr:cNvPr id="290" name="直線コネクタ 289"/>
        <xdr:cNvCxnSpPr/>
      </xdr:nvCxnSpPr>
      <xdr:spPr>
        <a:xfrm>
          <a:off x="7861300" y="66479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132842</xdr:rowOff>
    </xdr:from>
    <xdr:to>
      <xdr:col>41</xdr:col>
      <xdr:colOff>50800</xdr:colOff>
      <xdr:row>38</xdr:row>
      <xdr:rowOff>133756</xdr:rowOff>
    </xdr:to>
    <xdr:cxnSp macro="">
      <xdr:nvCxnSpPr>
        <xdr:cNvPr id="293" name="直線コネクタ 292"/>
        <xdr:cNvCxnSpPr/>
      </xdr:nvCxnSpPr>
      <xdr:spPr>
        <a:xfrm flipV="1">
          <a:off x="6972300" y="664794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03" name="楕円 302"/>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313932" cy="259045"/>
    <xdr:sp macro="" textlink="">
      <xdr:nvSpPr>
        <xdr:cNvPr id="304" name="労働費該当値テキスト"/>
        <xdr:cNvSpPr txBox="1"/>
      </xdr:nvSpPr>
      <xdr:spPr>
        <a:xfrm>
          <a:off x="10528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82042</xdr:rowOff>
    </xdr:from>
    <xdr:to>
      <xdr:col>50</xdr:col>
      <xdr:colOff>165100</xdr:colOff>
      <xdr:row>39</xdr:row>
      <xdr:rowOff>12192</xdr:rowOff>
    </xdr:to>
    <xdr:sp macro="" textlink="">
      <xdr:nvSpPr>
        <xdr:cNvPr id="305" name="楕円 304"/>
        <xdr:cNvSpPr/>
      </xdr:nvSpPr>
      <xdr:spPr>
        <a:xfrm>
          <a:off x="9588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3319</xdr:rowOff>
    </xdr:from>
    <xdr:ext cx="313932" cy="259045"/>
    <xdr:sp macro="" textlink="">
      <xdr:nvSpPr>
        <xdr:cNvPr id="306" name="テキスト ボックス 305"/>
        <xdr:cNvSpPr txBox="1"/>
      </xdr:nvSpPr>
      <xdr:spPr>
        <a:xfrm>
          <a:off x="9482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84328</xdr:rowOff>
    </xdr:from>
    <xdr:to>
      <xdr:col>46</xdr:col>
      <xdr:colOff>38100</xdr:colOff>
      <xdr:row>39</xdr:row>
      <xdr:rowOff>14478</xdr:rowOff>
    </xdr:to>
    <xdr:sp macro="" textlink="">
      <xdr:nvSpPr>
        <xdr:cNvPr id="307" name="楕円 306"/>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5605</xdr:rowOff>
    </xdr:from>
    <xdr:ext cx="313932" cy="259045"/>
    <xdr:sp macro="" textlink="">
      <xdr:nvSpPr>
        <xdr:cNvPr id="308" name="テキスト ボックス 307"/>
        <xdr:cNvSpPr txBox="1"/>
      </xdr:nvSpPr>
      <xdr:spPr>
        <a:xfrm>
          <a:off x="8593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82042</xdr:rowOff>
    </xdr:from>
    <xdr:to>
      <xdr:col>41</xdr:col>
      <xdr:colOff>101600</xdr:colOff>
      <xdr:row>39</xdr:row>
      <xdr:rowOff>12192</xdr:rowOff>
    </xdr:to>
    <xdr:sp macro="" textlink="">
      <xdr:nvSpPr>
        <xdr:cNvPr id="309" name="楕円 308"/>
        <xdr:cNvSpPr/>
      </xdr:nvSpPr>
      <xdr:spPr>
        <a:xfrm>
          <a:off x="7810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3319</xdr:rowOff>
    </xdr:from>
    <xdr:ext cx="313932" cy="259045"/>
    <xdr:sp macro="" textlink="">
      <xdr:nvSpPr>
        <xdr:cNvPr id="310" name="テキスト ボックス 309"/>
        <xdr:cNvSpPr txBox="1"/>
      </xdr:nvSpPr>
      <xdr:spPr>
        <a:xfrm>
          <a:off x="7704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82956</xdr:rowOff>
    </xdr:from>
    <xdr:to>
      <xdr:col>36</xdr:col>
      <xdr:colOff>165100</xdr:colOff>
      <xdr:row>39</xdr:row>
      <xdr:rowOff>13106</xdr:rowOff>
    </xdr:to>
    <xdr:sp macro="" textlink="">
      <xdr:nvSpPr>
        <xdr:cNvPr id="311" name="楕円 310"/>
        <xdr:cNvSpPr/>
      </xdr:nvSpPr>
      <xdr:spPr>
        <a:xfrm>
          <a:off x="6921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4233</xdr:rowOff>
    </xdr:from>
    <xdr:ext cx="313932" cy="259045"/>
    <xdr:sp macro="" textlink="">
      <xdr:nvSpPr>
        <xdr:cNvPr id="312" name="テキスト ボックス 311"/>
        <xdr:cNvSpPr txBox="1"/>
      </xdr:nvSpPr>
      <xdr:spPr>
        <a:xfrm>
          <a:off x="6815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145420</xdr:rowOff>
    </xdr:from>
    <xdr:to>
      <xdr:col>55</xdr:col>
      <xdr:colOff>0</xdr:colOff>
      <xdr:row>57</xdr:row>
      <xdr:rowOff>53280</xdr:rowOff>
    </xdr:to>
    <xdr:cxnSp macro="">
      <xdr:nvCxnSpPr>
        <xdr:cNvPr id="339" name="直線コネクタ 338"/>
        <xdr:cNvCxnSpPr/>
      </xdr:nvCxnSpPr>
      <xdr:spPr>
        <a:xfrm>
          <a:off x="9639300" y="9746620"/>
          <a:ext cx="838200" cy="7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80067</xdr:rowOff>
    </xdr:from>
    <xdr:to>
      <xdr:col>50</xdr:col>
      <xdr:colOff>114300</xdr:colOff>
      <xdr:row>56</xdr:row>
      <xdr:rowOff>145420</xdr:rowOff>
    </xdr:to>
    <xdr:cxnSp macro="">
      <xdr:nvCxnSpPr>
        <xdr:cNvPr id="342" name="直線コネクタ 341"/>
        <xdr:cNvCxnSpPr/>
      </xdr:nvCxnSpPr>
      <xdr:spPr>
        <a:xfrm>
          <a:off x="8750300" y="9681267"/>
          <a:ext cx="889000" cy="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33611</xdr:rowOff>
    </xdr:from>
    <xdr:to>
      <xdr:col>45</xdr:col>
      <xdr:colOff>177800</xdr:colOff>
      <xdr:row>56</xdr:row>
      <xdr:rowOff>80067</xdr:rowOff>
    </xdr:to>
    <xdr:cxnSp macro="">
      <xdr:nvCxnSpPr>
        <xdr:cNvPr id="345" name="直線コネクタ 344"/>
        <xdr:cNvCxnSpPr/>
      </xdr:nvCxnSpPr>
      <xdr:spPr>
        <a:xfrm>
          <a:off x="7861300" y="9634811"/>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33611</xdr:rowOff>
    </xdr:from>
    <xdr:to>
      <xdr:col>41</xdr:col>
      <xdr:colOff>50800</xdr:colOff>
      <xdr:row>56</xdr:row>
      <xdr:rowOff>168174</xdr:rowOff>
    </xdr:to>
    <xdr:cxnSp macro="">
      <xdr:nvCxnSpPr>
        <xdr:cNvPr id="348" name="直線コネクタ 347"/>
        <xdr:cNvCxnSpPr/>
      </xdr:nvCxnSpPr>
      <xdr:spPr>
        <a:xfrm flipV="1">
          <a:off x="6972300" y="9634811"/>
          <a:ext cx="889000" cy="1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2480</xdr:rowOff>
    </xdr:from>
    <xdr:to>
      <xdr:col>55</xdr:col>
      <xdr:colOff>50800</xdr:colOff>
      <xdr:row>57</xdr:row>
      <xdr:rowOff>104080</xdr:rowOff>
    </xdr:to>
    <xdr:sp macro="" textlink="">
      <xdr:nvSpPr>
        <xdr:cNvPr id="358" name="楕円 357"/>
        <xdr:cNvSpPr/>
      </xdr:nvSpPr>
      <xdr:spPr>
        <a:xfrm>
          <a:off x="10426700" y="97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152357</xdr:rowOff>
    </xdr:from>
    <xdr:ext cx="534377" cy="259045"/>
    <xdr:sp macro="" textlink="">
      <xdr:nvSpPr>
        <xdr:cNvPr id="359" name="農林水産業費該当値テキスト"/>
        <xdr:cNvSpPr txBox="1"/>
      </xdr:nvSpPr>
      <xdr:spPr>
        <a:xfrm>
          <a:off x="10528300" y="97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94620</xdr:rowOff>
    </xdr:from>
    <xdr:to>
      <xdr:col>50</xdr:col>
      <xdr:colOff>165100</xdr:colOff>
      <xdr:row>57</xdr:row>
      <xdr:rowOff>24770</xdr:rowOff>
    </xdr:to>
    <xdr:sp macro="" textlink="">
      <xdr:nvSpPr>
        <xdr:cNvPr id="360" name="楕円 359"/>
        <xdr:cNvSpPr/>
      </xdr:nvSpPr>
      <xdr:spPr>
        <a:xfrm>
          <a:off x="9588500" y="96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15897</xdr:rowOff>
    </xdr:from>
    <xdr:ext cx="534377" cy="259045"/>
    <xdr:sp macro="" textlink="">
      <xdr:nvSpPr>
        <xdr:cNvPr id="361" name="テキスト ボックス 360"/>
        <xdr:cNvSpPr txBox="1"/>
      </xdr:nvSpPr>
      <xdr:spPr>
        <a:xfrm>
          <a:off x="9372111" y="97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29267</xdr:rowOff>
    </xdr:from>
    <xdr:to>
      <xdr:col>46</xdr:col>
      <xdr:colOff>38100</xdr:colOff>
      <xdr:row>56</xdr:row>
      <xdr:rowOff>130867</xdr:rowOff>
    </xdr:to>
    <xdr:sp macro="" textlink="">
      <xdr:nvSpPr>
        <xdr:cNvPr id="362" name="楕円 361"/>
        <xdr:cNvSpPr/>
      </xdr:nvSpPr>
      <xdr:spPr>
        <a:xfrm>
          <a:off x="8699500" y="96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121994</xdr:rowOff>
    </xdr:from>
    <xdr:ext cx="534377" cy="259045"/>
    <xdr:sp macro="" textlink="">
      <xdr:nvSpPr>
        <xdr:cNvPr id="363" name="テキスト ボックス 362"/>
        <xdr:cNvSpPr txBox="1"/>
      </xdr:nvSpPr>
      <xdr:spPr>
        <a:xfrm>
          <a:off x="8483111" y="97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154261</xdr:rowOff>
    </xdr:from>
    <xdr:to>
      <xdr:col>41</xdr:col>
      <xdr:colOff>101600</xdr:colOff>
      <xdr:row>56</xdr:row>
      <xdr:rowOff>84411</xdr:rowOff>
    </xdr:to>
    <xdr:sp macro="" textlink="">
      <xdr:nvSpPr>
        <xdr:cNvPr id="364" name="楕円 363"/>
        <xdr:cNvSpPr/>
      </xdr:nvSpPr>
      <xdr:spPr>
        <a:xfrm>
          <a:off x="7810500" y="95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75538</xdr:rowOff>
    </xdr:from>
    <xdr:ext cx="534377" cy="259045"/>
    <xdr:sp macro="" textlink="">
      <xdr:nvSpPr>
        <xdr:cNvPr id="365" name="テキスト ボックス 364"/>
        <xdr:cNvSpPr txBox="1"/>
      </xdr:nvSpPr>
      <xdr:spPr>
        <a:xfrm>
          <a:off x="7594111" y="96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117374</xdr:rowOff>
    </xdr:from>
    <xdr:to>
      <xdr:col>36</xdr:col>
      <xdr:colOff>165100</xdr:colOff>
      <xdr:row>57</xdr:row>
      <xdr:rowOff>47524</xdr:rowOff>
    </xdr:to>
    <xdr:sp macro="" textlink="">
      <xdr:nvSpPr>
        <xdr:cNvPr id="366" name="楕円 365"/>
        <xdr:cNvSpPr/>
      </xdr:nvSpPr>
      <xdr:spPr>
        <a:xfrm>
          <a:off x="6921500" y="97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38651</xdr:rowOff>
    </xdr:from>
    <xdr:ext cx="534377" cy="259045"/>
    <xdr:sp macro="" textlink="">
      <xdr:nvSpPr>
        <xdr:cNvPr id="367" name="テキスト ボックス 366"/>
        <xdr:cNvSpPr txBox="1"/>
      </xdr:nvSpPr>
      <xdr:spPr>
        <a:xfrm>
          <a:off x="6705111" y="98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125719</xdr:rowOff>
    </xdr:from>
    <xdr:to>
      <xdr:col>55</xdr:col>
      <xdr:colOff>0</xdr:colOff>
      <xdr:row>77</xdr:row>
      <xdr:rowOff>159451</xdr:rowOff>
    </xdr:to>
    <xdr:cxnSp macro="">
      <xdr:nvCxnSpPr>
        <xdr:cNvPr id="394" name="直線コネクタ 393"/>
        <xdr:cNvCxnSpPr/>
      </xdr:nvCxnSpPr>
      <xdr:spPr>
        <a:xfrm>
          <a:off x="9639300" y="13327369"/>
          <a:ext cx="838200" cy="3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123579</xdr:rowOff>
    </xdr:from>
    <xdr:to>
      <xdr:col>50</xdr:col>
      <xdr:colOff>114300</xdr:colOff>
      <xdr:row>77</xdr:row>
      <xdr:rowOff>125719</xdr:rowOff>
    </xdr:to>
    <xdr:cxnSp macro="">
      <xdr:nvCxnSpPr>
        <xdr:cNvPr id="397" name="直線コネクタ 396"/>
        <xdr:cNvCxnSpPr/>
      </xdr:nvCxnSpPr>
      <xdr:spPr>
        <a:xfrm>
          <a:off x="8750300" y="13325229"/>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120625</xdr:rowOff>
    </xdr:from>
    <xdr:to>
      <xdr:col>45</xdr:col>
      <xdr:colOff>177800</xdr:colOff>
      <xdr:row>77</xdr:row>
      <xdr:rowOff>123579</xdr:rowOff>
    </xdr:to>
    <xdr:cxnSp macro="">
      <xdr:nvCxnSpPr>
        <xdr:cNvPr id="400" name="直線コネクタ 399"/>
        <xdr:cNvCxnSpPr/>
      </xdr:nvCxnSpPr>
      <xdr:spPr>
        <a:xfrm>
          <a:off x="7861300" y="13322275"/>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120625</xdr:rowOff>
    </xdr:from>
    <xdr:to>
      <xdr:col>41</xdr:col>
      <xdr:colOff>50800</xdr:colOff>
      <xdr:row>77</xdr:row>
      <xdr:rowOff>132257</xdr:rowOff>
    </xdr:to>
    <xdr:cxnSp macro="">
      <xdr:nvCxnSpPr>
        <xdr:cNvPr id="403" name="直線コネクタ 402"/>
        <xdr:cNvCxnSpPr/>
      </xdr:nvCxnSpPr>
      <xdr:spPr>
        <a:xfrm flipV="1">
          <a:off x="6972300" y="13322275"/>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108651</xdr:rowOff>
    </xdr:from>
    <xdr:to>
      <xdr:col>55</xdr:col>
      <xdr:colOff>50800</xdr:colOff>
      <xdr:row>78</xdr:row>
      <xdr:rowOff>38801</xdr:rowOff>
    </xdr:to>
    <xdr:sp macro="" textlink="">
      <xdr:nvSpPr>
        <xdr:cNvPr id="413" name="楕円 412"/>
        <xdr:cNvSpPr/>
      </xdr:nvSpPr>
      <xdr:spPr>
        <a:xfrm>
          <a:off x="104267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87078</xdr:rowOff>
    </xdr:from>
    <xdr:ext cx="534377" cy="259045"/>
    <xdr:sp macro="" textlink="">
      <xdr:nvSpPr>
        <xdr:cNvPr id="414" name="商工費該当値テキスト"/>
        <xdr:cNvSpPr txBox="1"/>
      </xdr:nvSpPr>
      <xdr:spPr>
        <a:xfrm>
          <a:off x="10528300" y="132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74919</xdr:rowOff>
    </xdr:from>
    <xdr:to>
      <xdr:col>50</xdr:col>
      <xdr:colOff>165100</xdr:colOff>
      <xdr:row>78</xdr:row>
      <xdr:rowOff>5069</xdr:rowOff>
    </xdr:to>
    <xdr:sp macro="" textlink="">
      <xdr:nvSpPr>
        <xdr:cNvPr id="415" name="楕円 414"/>
        <xdr:cNvSpPr/>
      </xdr:nvSpPr>
      <xdr:spPr>
        <a:xfrm>
          <a:off x="9588500" y="1327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167646</xdr:rowOff>
    </xdr:from>
    <xdr:ext cx="534377" cy="259045"/>
    <xdr:sp macro="" textlink="">
      <xdr:nvSpPr>
        <xdr:cNvPr id="416" name="テキスト ボックス 415"/>
        <xdr:cNvSpPr txBox="1"/>
      </xdr:nvSpPr>
      <xdr:spPr>
        <a:xfrm>
          <a:off x="9372111" y="133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72779</xdr:rowOff>
    </xdr:from>
    <xdr:to>
      <xdr:col>46</xdr:col>
      <xdr:colOff>38100</xdr:colOff>
      <xdr:row>78</xdr:row>
      <xdr:rowOff>2929</xdr:rowOff>
    </xdr:to>
    <xdr:sp macro="" textlink="">
      <xdr:nvSpPr>
        <xdr:cNvPr id="417" name="楕円 416"/>
        <xdr:cNvSpPr/>
      </xdr:nvSpPr>
      <xdr:spPr>
        <a:xfrm>
          <a:off x="8699500" y="132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165506</xdr:rowOff>
    </xdr:from>
    <xdr:ext cx="534377" cy="259045"/>
    <xdr:sp macro="" textlink="">
      <xdr:nvSpPr>
        <xdr:cNvPr id="418" name="テキスト ボックス 417"/>
        <xdr:cNvSpPr txBox="1"/>
      </xdr:nvSpPr>
      <xdr:spPr>
        <a:xfrm>
          <a:off x="8483111" y="133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69825</xdr:rowOff>
    </xdr:from>
    <xdr:to>
      <xdr:col>41</xdr:col>
      <xdr:colOff>101600</xdr:colOff>
      <xdr:row>77</xdr:row>
      <xdr:rowOff>171425</xdr:rowOff>
    </xdr:to>
    <xdr:sp macro="" textlink="">
      <xdr:nvSpPr>
        <xdr:cNvPr id="419" name="楕円 418"/>
        <xdr:cNvSpPr/>
      </xdr:nvSpPr>
      <xdr:spPr>
        <a:xfrm>
          <a:off x="7810500" y="132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162552</xdr:rowOff>
    </xdr:from>
    <xdr:ext cx="534377" cy="259045"/>
    <xdr:sp macro="" textlink="">
      <xdr:nvSpPr>
        <xdr:cNvPr id="420" name="テキスト ボックス 419"/>
        <xdr:cNvSpPr txBox="1"/>
      </xdr:nvSpPr>
      <xdr:spPr>
        <a:xfrm>
          <a:off x="7594111" y="133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81457</xdr:rowOff>
    </xdr:from>
    <xdr:to>
      <xdr:col>36</xdr:col>
      <xdr:colOff>165100</xdr:colOff>
      <xdr:row>78</xdr:row>
      <xdr:rowOff>11607</xdr:rowOff>
    </xdr:to>
    <xdr:sp macro="" textlink="">
      <xdr:nvSpPr>
        <xdr:cNvPr id="421" name="楕円 420"/>
        <xdr:cNvSpPr/>
      </xdr:nvSpPr>
      <xdr:spPr>
        <a:xfrm>
          <a:off x="6921500" y="132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2734</xdr:rowOff>
    </xdr:from>
    <xdr:ext cx="534377" cy="259045"/>
    <xdr:sp macro="" textlink="">
      <xdr:nvSpPr>
        <xdr:cNvPr id="422" name="テキスト ボックス 421"/>
        <xdr:cNvSpPr txBox="1"/>
      </xdr:nvSpPr>
      <xdr:spPr>
        <a:xfrm>
          <a:off x="6705111" y="1337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40863</xdr:rowOff>
    </xdr:from>
    <xdr:to>
      <xdr:col>55</xdr:col>
      <xdr:colOff>0</xdr:colOff>
      <xdr:row>96</xdr:row>
      <xdr:rowOff>12316</xdr:rowOff>
    </xdr:to>
    <xdr:cxnSp macro="">
      <xdr:nvCxnSpPr>
        <xdr:cNvPr id="449" name="直線コネクタ 448"/>
        <xdr:cNvCxnSpPr/>
      </xdr:nvCxnSpPr>
      <xdr:spPr>
        <a:xfrm flipV="1">
          <a:off x="9639300" y="16328613"/>
          <a:ext cx="838200" cy="14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12316</xdr:rowOff>
    </xdr:from>
    <xdr:to>
      <xdr:col>50</xdr:col>
      <xdr:colOff>114300</xdr:colOff>
      <xdr:row>96</xdr:row>
      <xdr:rowOff>27448</xdr:rowOff>
    </xdr:to>
    <xdr:cxnSp macro="">
      <xdr:nvCxnSpPr>
        <xdr:cNvPr id="452" name="直線コネクタ 451"/>
        <xdr:cNvCxnSpPr/>
      </xdr:nvCxnSpPr>
      <xdr:spPr>
        <a:xfrm flipV="1">
          <a:off x="8750300" y="16471516"/>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27448</xdr:rowOff>
    </xdr:from>
    <xdr:to>
      <xdr:col>45</xdr:col>
      <xdr:colOff>177800</xdr:colOff>
      <xdr:row>96</xdr:row>
      <xdr:rowOff>29214</xdr:rowOff>
    </xdr:to>
    <xdr:cxnSp macro="">
      <xdr:nvCxnSpPr>
        <xdr:cNvPr id="455" name="直線コネクタ 454"/>
        <xdr:cNvCxnSpPr/>
      </xdr:nvCxnSpPr>
      <xdr:spPr>
        <a:xfrm flipV="1">
          <a:off x="7861300" y="16486648"/>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29214</xdr:rowOff>
    </xdr:from>
    <xdr:to>
      <xdr:col>41</xdr:col>
      <xdr:colOff>50800</xdr:colOff>
      <xdr:row>96</xdr:row>
      <xdr:rowOff>42335</xdr:rowOff>
    </xdr:to>
    <xdr:cxnSp macro="">
      <xdr:nvCxnSpPr>
        <xdr:cNvPr id="458" name="直線コネクタ 457"/>
        <xdr:cNvCxnSpPr/>
      </xdr:nvCxnSpPr>
      <xdr:spPr>
        <a:xfrm flipV="1">
          <a:off x="6972300" y="16488414"/>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161513</xdr:rowOff>
    </xdr:from>
    <xdr:to>
      <xdr:col>55</xdr:col>
      <xdr:colOff>50800</xdr:colOff>
      <xdr:row>95</xdr:row>
      <xdr:rowOff>91663</xdr:rowOff>
    </xdr:to>
    <xdr:sp macro="" textlink="">
      <xdr:nvSpPr>
        <xdr:cNvPr id="468" name="楕円 467"/>
        <xdr:cNvSpPr/>
      </xdr:nvSpPr>
      <xdr:spPr>
        <a:xfrm>
          <a:off x="10426700" y="162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12940</xdr:rowOff>
    </xdr:from>
    <xdr:ext cx="599010" cy="259045"/>
    <xdr:sp macro="" textlink="">
      <xdr:nvSpPr>
        <xdr:cNvPr id="469" name="土木費該当値テキスト"/>
        <xdr:cNvSpPr txBox="1"/>
      </xdr:nvSpPr>
      <xdr:spPr>
        <a:xfrm>
          <a:off x="10528300" y="1612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132966</xdr:rowOff>
    </xdr:from>
    <xdr:to>
      <xdr:col>50</xdr:col>
      <xdr:colOff>165100</xdr:colOff>
      <xdr:row>96</xdr:row>
      <xdr:rowOff>63116</xdr:rowOff>
    </xdr:to>
    <xdr:sp macro="" textlink="">
      <xdr:nvSpPr>
        <xdr:cNvPr id="470" name="楕円 469"/>
        <xdr:cNvSpPr/>
      </xdr:nvSpPr>
      <xdr:spPr>
        <a:xfrm>
          <a:off x="9588500" y="164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79643</xdr:rowOff>
    </xdr:from>
    <xdr:ext cx="599010" cy="259045"/>
    <xdr:sp macro="" textlink="">
      <xdr:nvSpPr>
        <xdr:cNvPr id="471" name="テキスト ボックス 470"/>
        <xdr:cNvSpPr txBox="1"/>
      </xdr:nvSpPr>
      <xdr:spPr>
        <a:xfrm>
          <a:off x="9339795" y="16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148098</xdr:rowOff>
    </xdr:from>
    <xdr:to>
      <xdr:col>46</xdr:col>
      <xdr:colOff>38100</xdr:colOff>
      <xdr:row>96</xdr:row>
      <xdr:rowOff>78248</xdr:rowOff>
    </xdr:to>
    <xdr:sp macro="" textlink="">
      <xdr:nvSpPr>
        <xdr:cNvPr id="472" name="楕円 471"/>
        <xdr:cNvSpPr/>
      </xdr:nvSpPr>
      <xdr:spPr>
        <a:xfrm>
          <a:off x="8699500" y="164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94775</xdr:rowOff>
    </xdr:from>
    <xdr:ext cx="534377" cy="259045"/>
    <xdr:sp macro="" textlink="">
      <xdr:nvSpPr>
        <xdr:cNvPr id="473" name="テキスト ボックス 472"/>
        <xdr:cNvSpPr txBox="1"/>
      </xdr:nvSpPr>
      <xdr:spPr>
        <a:xfrm>
          <a:off x="8483111" y="162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149864</xdr:rowOff>
    </xdr:from>
    <xdr:to>
      <xdr:col>41</xdr:col>
      <xdr:colOff>101600</xdr:colOff>
      <xdr:row>96</xdr:row>
      <xdr:rowOff>80014</xdr:rowOff>
    </xdr:to>
    <xdr:sp macro="" textlink="">
      <xdr:nvSpPr>
        <xdr:cNvPr id="474" name="楕円 473"/>
        <xdr:cNvSpPr/>
      </xdr:nvSpPr>
      <xdr:spPr>
        <a:xfrm>
          <a:off x="7810500" y="164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96541</xdr:rowOff>
    </xdr:from>
    <xdr:ext cx="534377" cy="259045"/>
    <xdr:sp macro="" textlink="">
      <xdr:nvSpPr>
        <xdr:cNvPr id="475" name="テキスト ボックス 474"/>
        <xdr:cNvSpPr txBox="1"/>
      </xdr:nvSpPr>
      <xdr:spPr>
        <a:xfrm>
          <a:off x="7594111" y="162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162985</xdr:rowOff>
    </xdr:from>
    <xdr:to>
      <xdr:col>36</xdr:col>
      <xdr:colOff>165100</xdr:colOff>
      <xdr:row>96</xdr:row>
      <xdr:rowOff>93135</xdr:rowOff>
    </xdr:to>
    <xdr:sp macro="" textlink="">
      <xdr:nvSpPr>
        <xdr:cNvPr id="476" name="楕円 475"/>
        <xdr:cNvSpPr/>
      </xdr:nvSpPr>
      <xdr:spPr>
        <a:xfrm>
          <a:off x="6921500" y="164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109662</xdr:rowOff>
    </xdr:from>
    <xdr:ext cx="534377" cy="259045"/>
    <xdr:sp macro="" textlink="">
      <xdr:nvSpPr>
        <xdr:cNvPr id="477" name="テキスト ボックス 476"/>
        <xdr:cNvSpPr txBox="1"/>
      </xdr:nvSpPr>
      <xdr:spPr>
        <a:xfrm>
          <a:off x="6705111" y="1622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146828</xdr:rowOff>
    </xdr:from>
    <xdr:to>
      <xdr:col>85</xdr:col>
      <xdr:colOff>127000</xdr:colOff>
      <xdr:row>36</xdr:row>
      <xdr:rowOff>80068</xdr:rowOff>
    </xdr:to>
    <xdr:cxnSp macro="">
      <xdr:nvCxnSpPr>
        <xdr:cNvPr id="504" name="直線コネクタ 503"/>
        <xdr:cNvCxnSpPr/>
      </xdr:nvCxnSpPr>
      <xdr:spPr>
        <a:xfrm flipV="1">
          <a:off x="15481300" y="6147578"/>
          <a:ext cx="838200" cy="10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80068</xdr:rowOff>
    </xdr:from>
    <xdr:to>
      <xdr:col>81</xdr:col>
      <xdr:colOff>50800</xdr:colOff>
      <xdr:row>37</xdr:row>
      <xdr:rowOff>50994</xdr:rowOff>
    </xdr:to>
    <xdr:cxnSp macro="">
      <xdr:nvCxnSpPr>
        <xdr:cNvPr id="507" name="直線コネクタ 506"/>
        <xdr:cNvCxnSpPr/>
      </xdr:nvCxnSpPr>
      <xdr:spPr>
        <a:xfrm flipV="1">
          <a:off x="14592300" y="6252268"/>
          <a:ext cx="889000" cy="14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50994</xdr:rowOff>
    </xdr:from>
    <xdr:to>
      <xdr:col>76</xdr:col>
      <xdr:colOff>114300</xdr:colOff>
      <xdr:row>37</xdr:row>
      <xdr:rowOff>64244</xdr:rowOff>
    </xdr:to>
    <xdr:cxnSp macro="">
      <xdr:nvCxnSpPr>
        <xdr:cNvPr id="510" name="直線コネクタ 509"/>
        <xdr:cNvCxnSpPr/>
      </xdr:nvCxnSpPr>
      <xdr:spPr>
        <a:xfrm flipV="1">
          <a:off x="13703300" y="6394644"/>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62424</xdr:rowOff>
    </xdr:from>
    <xdr:to>
      <xdr:col>71</xdr:col>
      <xdr:colOff>177800</xdr:colOff>
      <xdr:row>37</xdr:row>
      <xdr:rowOff>64244</xdr:rowOff>
    </xdr:to>
    <xdr:cxnSp macro="">
      <xdr:nvCxnSpPr>
        <xdr:cNvPr id="513" name="直線コネクタ 512"/>
        <xdr:cNvCxnSpPr/>
      </xdr:nvCxnSpPr>
      <xdr:spPr>
        <a:xfrm>
          <a:off x="12814300" y="6406074"/>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96028</xdr:rowOff>
    </xdr:from>
    <xdr:to>
      <xdr:col>85</xdr:col>
      <xdr:colOff>177800</xdr:colOff>
      <xdr:row>36</xdr:row>
      <xdr:rowOff>26178</xdr:rowOff>
    </xdr:to>
    <xdr:sp macro="" textlink="">
      <xdr:nvSpPr>
        <xdr:cNvPr id="523" name="楕円 522"/>
        <xdr:cNvSpPr/>
      </xdr:nvSpPr>
      <xdr:spPr>
        <a:xfrm>
          <a:off x="16268700" y="609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118905</xdr:rowOff>
    </xdr:from>
    <xdr:ext cx="599010" cy="259045"/>
    <xdr:sp macro="" textlink="">
      <xdr:nvSpPr>
        <xdr:cNvPr id="524" name="消防費該当値テキスト"/>
        <xdr:cNvSpPr txBox="1"/>
      </xdr:nvSpPr>
      <xdr:spPr>
        <a:xfrm>
          <a:off x="16370300" y="594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29268</xdr:rowOff>
    </xdr:from>
    <xdr:to>
      <xdr:col>81</xdr:col>
      <xdr:colOff>101600</xdr:colOff>
      <xdr:row>36</xdr:row>
      <xdr:rowOff>130868</xdr:rowOff>
    </xdr:to>
    <xdr:sp macro="" textlink="">
      <xdr:nvSpPr>
        <xdr:cNvPr id="525" name="楕円 524"/>
        <xdr:cNvSpPr/>
      </xdr:nvSpPr>
      <xdr:spPr>
        <a:xfrm>
          <a:off x="15430500" y="620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147395</xdr:rowOff>
    </xdr:from>
    <xdr:ext cx="534377" cy="259045"/>
    <xdr:sp macro="" textlink="">
      <xdr:nvSpPr>
        <xdr:cNvPr id="526" name="テキスト ボックス 525"/>
        <xdr:cNvSpPr txBox="1"/>
      </xdr:nvSpPr>
      <xdr:spPr>
        <a:xfrm>
          <a:off x="15214111" y="597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194</xdr:rowOff>
    </xdr:from>
    <xdr:to>
      <xdr:col>76</xdr:col>
      <xdr:colOff>165100</xdr:colOff>
      <xdr:row>37</xdr:row>
      <xdr:rowOff>101794</xdr:rowOff>
    </xdr:to>
    <xdr:sp macro="" textlink="">
      <xdr:nvSpPr>
        <xdr:cNvPr id="527" name="楕円 526"/>
        <xdr:cNvSpPr/>
      </xdr:nvSpPr>
      <xdr:spPr>
        <a:xfrm>
          <a:off x="14541500" y="63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118321</xdr:rowOff>
    </xdr:from>
    <xdr:ext cx="534377" cy="259045"/>
    <xdr:sp macro="" textlink="">
      <xdr:nvSpPr>
        <xdr:cNvPr id="528" name="テキスト ボックス 527"/>
        <xdr:cNvSpPr txBox="1"/>
      </xdr:nvSpPr>
      <xdr:spPr>
        <a:xfrm>
          <a:off x="14325111" y="611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13444</xdr:rowOff>
    </xdr:from>
    <xdr:to>
      <xdr:col>72</xdr:col>
      <xdr:colOff>38100</xdr:colOff>
      <xdr:row>37</xdr:row>
      <xdr:rowOff>115044</xdr:rowOff>
    </xdr:to>
    <xdr:sp macro="" textlink="">
      <xdr:nvSpPr>
        <xdr:cNvPr id="529" name="楕円 528"/>
        <xdr:cNvSpPr/>
      </xdr:nvSpPr>
      <xdr:spPr>
        <a:xfrm>
          <a:off x="13652500" y="63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131571</xdr:rowOff>
    </xdr:from>
    <xdr:ext cx="534377" cy="259045"/>
    <xdr:sp macro="" textlink="">
      <xdr:nvSpPr>
        <xdr:cNvPr id="530" name="テキスト ボックス 529"/>
        <xdr:cNvSpPr txBox="1"/>
      </xdr:nvSpPr>
      <xdr:spPr>
        <a:xfrm>
          <a:off x="13436111" y="61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11624</xdr:rowOff>
    </xdr:from>
    <xdr:to>
      <xdr:col>67</xdr:col>
      <xdr:colOff>101600</xdr:colOff>
      <xdr:row>37</xdr:row>
      <xdr:rowOff>113224</xdr:rowOff>
    </xdr:to>
    <xdr:sp macro="" textlink="">
      <xdr:nvSpPr>
        <xdr:cNvPr id="531" name="楕円 530"/>
        <xdr:cNvSpPr/>
      </xdr:nvSpPr>
      <xdr:spPr>
        <a:xfrm>
          <a:off x="12763500" y="63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129751</xdr:rowOff>
    </xdr:from>
    <xdr:ext cx="534377" cy="259045"/>
    <xdr:sp macro="" textlink="">
      <xdr:nvSpPr>
        <xdr:cNvPr id="532" name="テキスト ボックス 531"/>
        <xdr:cNvSpPr txBox="1"/>
      </xdr:nvSpPr>
      <xdr:spPr>
        <a:xfrm>
          <a:off x="12547111" y="613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39057</xdr:rowOff>
    </xdr:from>
    <xdr:to>
      <xdr:col>85</xdr:col>
      <xdr:colOff>127000</xdr:colOff>
      <xdr:row>57</xdr:row>
      <xdr:rowOff>35116</xdr:rowOff>
    </xdr:to>
    <xdr:cxnSp macro="">
      <xdr:nvCxnSpPr>
        <xdr:cNvPr id="559" name="直線コネクタ 558"/>
        <xdr:cNvCxnSpPr/>
      </xdr:nvCxnSpPr>
      <xdr:spPr>
        <a:xfrm>
          <a:off x="15481300" y="9640257"/>
          <a:ext cx="838200" cy="16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142311</xdr:rowOff>
    </xdr:from>
    <xdr:to>
      <xdr:col>81</xdr:col>
      <xdr:colOff>50800</xdr:colOff>
      <xdr:row>56</xdr:row>
      <xdr:rowOff>39057</xdr:rowOff>
    </xdr:to>
    <xdr:cxnSp macro="">
      <xdr:nvCxnSpPr>
        <xdr:cNvPr id="562" name="直線コネクタ 561"/>
        <xdr:cNvCxnSpPr/>
      </xdr:nvCxnSpPr>
      <xdr:spPr>
        <a:xfrm>
          <a:off x="14592300" y="9572061"/>
          <a:ext cx="889000" cy="6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142311</xdr:rowOff>
    </xdr:from>
    <xdr:to>
      <xdr:col>76</xdr:col>
      <xdr:colOff>114300</xdr:colOff>
      <xdr:row>56</xdr:row>
      <xdr:rowOff>27302</xdr:rowOff>
    </xdr:to>
    <xdr:cxnSp macro="">
      <xdr:nvCxnSpPr>
        <xdr:cNvPr id="565" name="直線コネクタ 564"/>
        <xdr:cNvCxnSpPr/>
      </xdr:nvCxnSpPr>
      <xdr:spPr>
        <a:xfrm flipV="1">
          <a:off x="13703300" y="9572061"/>
          <a:ext cx="8890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27302</xdr:rowOff>
    </xdr:from>
    <xdr:to>
      <xdr:col>71</xdr:col>
      <xdr:colOff>177800</xdr:colOff>
      <xdr:row>57</xdr:row>
      <xdr:rowOff>31376</xdr:rowOff>
    </xdr:to>
    <xdr:cxnSp macro="">
      <xdr:nvCxnSpPr>
        <xdr:cNvPr id="568" name="直線コネクタ 567"/>
        <xdr:cNvCxnSpPr/>
      </xdr:nvCxnSpPr>
      <xdr:spPr>
        <a:xfrm flipV="1">
          <a:off x="12814300" y="9628502"/>
          <a:ext cx="889000" cy="17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155766</xdr:rowOff>
    </xdr:from>
    <xdr:to>
      <xdr:col>85</xdr:col>
      <xdr:colOff>177800</xdr:colOff>
      <xdr:row>57</xdr:row>
      <xdr:rowOff>85916</xdr:rowOff>
    </xdr:to>
    <xdr:sp macro="" textlink="">
      <xdr:nvSpPr>
        <xdr:cNvPr id="578" name="楕円 577"/>
        <xdr:cNvSpPr/>
      </xdr:nvSpPr>
      <xdr:spPr>
        <a:xfrm>
          <a:off x="16268700" y="97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70693</xdr:rowOff>
    </xdr:from>
    <xdr:ext cx="534377" cy="259045"/>
    <xdr:sp macro="" textlink="">
      <xdr:nvSpPr>
        <xdr:cNvPr id="579" name="教育費該当値テキスト"/>
        <xdr:cNvSpPr txBox="1"/>
      </xdr:nvSpPr>
      <xdr:spPr>
        <a:xfrm>
          <a:off x="16370300" y="96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159707</xdr:rowOff>
    </xdr:from>
    <xdr:to>
      <xdr:col>81</xdr:col>
      <xdr:colOff>101600</xdr:colOff>
      <xdr:row>56</xdr:row>
      <xdr:rowOff>89857</xdr:rowOff>
    </xdr:to>
    <xdr:sp macro="" textlink="">
      <xdr:nvSpPr>
        <xdr:cNvPr id="580" name="楕円 579"/>
        <xdr:cNvSpPr/>
      </xdr:nvSpPr>
      <xdr:spPr>
        <a:xfrm>
          <a:off x="15430500" y="95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80984</xdr:rowOff>
    </xdr:from>
    <xdr:ext cx="534377" cy="259045"/>
    <xdr:sp macro="" textlink="">
      <xdr:nvSpPr>
        <xdr:cNvPr id="581" name="テキスト ボックス 580"/>
        <xdr:cNvSpPr txBox="1"/>
      </xdr:nvSpPr>
      <xdr:spPr>
        <a:xfrm>
          <a:off x="15214111" y="968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91511</xdr:rowOff>
    </xdr:from>
    <xdr:to>
      <xdr:col>76</xdr:col>
      <xdr:colOff>165100</xdr:colOff>
      <xdr:row>56</xdr:row>
      <xdr:rowOff>21661</xdr:rowOff>
    </xdr:to>
    <xdr:sp macro="" textlink="">
      <xdr:nvSpPr>
        <xdr:cNvPr id="582" name="楕円 581"/>
        <xdr:cNvSpPr/>
      </xdr:nvSpPr>
      <xdr:spPr>
        <a:xfrm>
          <a:off x="14541500" y="95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38188</xdr:rowOff>
    </xdr:from>
    <xdr:ext cx="599010" cy="259045"/>
    <xdr:sp macro="" textlink="">
      <xdr:nvSpPr>
        <xdr:cNvPr id="583" name="テキスト ボックス 582"/>
        <xdr:cNvSpPr txBox="1"/>
      </xdr:nvSpPr>
      <xdr:spPr>
        <a:xfrm>
          <a:off x="14292795" y="929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147952</xdr:rowOff>
    </xdr:from>
    <xdr:to>
      <xdr:col>72</xdr:col>
      <xdr:colOff>38100</xdr:colOff>
      <xdr:row>56</xdr:row>
      <xdr:rowOff>78102</xdr:rowOff>
    </xdr:to>
    <xdr:sp macro="" textlink="">
      <xdr:nvSpPr>
        <xdr:cNvPr id="584" name="楕円 583"/>
        <xdr:cNvSpPr/>
      </xdr:nvSpPr>
      <xdr:spPr>
        <a:xfrm>
          <a:off x="13652500" y="95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94629</xdr:rowOff>
    </xdr:from>
    <xdr:ext cx="534377" cy="259045"/>
    <xdr:sp macro="" textlink="">
      <xdr:nvSpPr>
        <xdr:cNvPr id="585" name="テキスト ボックス 584"/>
        <xdr:cNvSpPr txBox="1"/>
      </xdr:nvSpPr>
      <xdr:spPr>
        <a:xfrm>
          <a:off x="13436111" y="93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152026</xdr:rowOff>
    </xdr:from>
    <xdr:to>
      <xdr:col>67</xdr:col>
      <xdr:colOff>101600</xdr:colOff>
      <xdr:row>57</xdr:row>
      <xdr:rowOff>82176</xdr:rowOff>
    </xdr:to>
    <xdr:sp macro="" textlink="">
      <xdr:nvSpPr>
        <xdr:cNvPr id="586" name="楕円 585"/>
        <xdr:cNvSpPr/>
      </xdr:nvSpPr>
      <xdr:spPr>
        <a:xfrm>
          <a:off x="12763500" y="97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73303</xdr:rowOff>
    </xdr:from>
    <xdr:ext cx="534377" cy="259045"/>
    <xdr:sp macro="" textlink="">
      <xdr:nvSpPr>
        <xdr:cNvPr id="587" name="テキスト ボックス 586"/>
        <xdr:cNvSpPr txBox="1"/>
      </xdr:nvSpPr>
      <xdr:spPr>
        <a:xfrm>
          <a:off x="12547111" y="98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14427</xdr:rowOff>
    </xdr:from>
    <xdr:to>
      <xdr:col>85</xdr:col>
      <xdr:colOff>127000</xdr:colOff>
      <xdr:row>78</xdr:row>
      <xdr:rowOff>25400</xdr:rowOff>
    </xdr:to>
    <xdr:cxnSp macro="">
      <xdr:nvCxnSpPr>
        <xdr:cNvPr id="612" name="直線コネクタ 611"/>
        <xdr:cNvCxnSpPr/>
      </xdr:nvCxnSpPr>
      <xdr:spPr>
        <a:xfrm flipV="1">
          <a:off x="15481300" y="1338752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8506</xdr:rowOff>
    </xdr:from>
    <xdr:to>
      <xdr:col>81</xdr:col>
      <xdr:colOff>50800</xdr:colOff>
      <xdr:row>78</xdr:row>
      <xdr:rowOff>25400</xdr:rowOff>
    </xdr:to>
    <xdr:cxnSp macro="">
      <xdr:nvCxnSpPr>
        <xdr:cNvPr id="615" name="直線コネクタ 614"/>
        <xdr:cNvCxnSpPr/>
      </xdr:nvCxnSpPr>
      <xdr:spPr>
        <a:xfrm>
          <a:off x="14592300" y="13381606"/>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158508</xdr:rowOff>
    </xdr:from>
    <xdr:to>
      <xdr:col>76</xdr:col>
      <xdr:colOff>114300</xdr:colOff>
      <xdr:row>78</xdr:row>
      <xdr:rowOff>8506</xdr:rowOff>
    </xdr:to>
    <xdr:cxnSp macro="">
      <xdr:nvCxnSpPr>
        <xdr:cNvPr id="618" name="直線コネクタ 617"/>
        <xdr:cNvCxnSpPr/>
      </xdr:nvCxnSpPr>
      <xdr:spPr>
        <a:xfrm>
          <a:off x="13703300" y="13360158"/>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148056</xdr:rowOff>
    </xdr:from>
    <xdr:to>
      <xdr:col>71</xdr:col>
      <xdr:colOff>177800</xdr:colOff>
      <xdr:row>77</xdr:row>
      <xdr:rowOff>158508</xdr:rowOff>
    </xdr:to>
    <xdr:cxnSp macro="">
      <xdr:nvCxnSpPr>
        <xdr:cNvPr id="621" name="直線コネクタ 620"/>
        <xdr:cNvCxnSpPr/>
      </xdr:nvCxnSpPr>
      <xdr:spPr>
        <a:xfrm>
          <a:off x="12814300" y="13349706"/>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135077</xdr:rowOff>
    </xdr:from>
    <xdr:to>
      <xdr:col>85</xdr:col>
      <xdr:colOff>177800</xdr:colOff>
      <xdr:row>78</xdr:row>
      <xdr:rowOff>65227</xdr:rowOff>
    </xdr:to>
    <xdr:sp macro="" textlink="">
      <xdr:nvSpPr>
        <xdr:cNvPr id="631" name="楕円 630"/>
        <xdr:cNvSpPr/>
      </xdr:nvSpPr>
      <xdr:spPr>
        <a:xfrm>
          <a:off x="16268700" y="133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50004</xdr:rowOff>
    </xdr:from>
    <xdr:ext cx="469744" cy="259045"/>
    <xdr:sp macro="" textlink="">
      <xdr:nvSpPr>
        <xdr:cNvPr id="632" name="災害復旧費該当値テキスト"/>
        <xdr:cNvSpPr txBox="1"/>
      </xdr:nvSpPr>
      <xdr:spPr>
        <a:xfrm>
          <a:off x="16370300"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3" name="楕円 632"/>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34" name="テキスト ボックス 633"/>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129156</xdr:rowOff>
    </xdr:from>
    <xdr:to>
      <xdr:col>76</xdr:col>
      <xdr:colOff>165100</xdr:colOff>
      <xdr:row>78</xdr:row>
      <xdr:rowOff>59306</xdr:rowOff>
    </xdr:to>
    <xdr:sp macro="" textlink="">
      <xdr:nvSpPr>
        <xdr:cNvPr id="635" name="楕円 634"/>
        <xdr:cNvSpPr/>
      </xdr:nvSpPr>
      <xdr:spPr>
        <a:xfrm>
          <a:off x="14541500" y="133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50433</xdr:rowOff>
    </xdr:from>
    <xdr:ext cx="469744" cy="259045"/>
    <xdr:sp macro="" textlink="">
      <xdr:nvSpPr>
        <xdr:cNvPr id="636" name="テキスト ボックス 635"/>
        <xdr:cNvSpPr txBox="1"/>
      </xdr:nvSpPr>
      <xdr:spPr>
        <a:xfrm>
          <a:off x="14357428" y="134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107708</xdr:rowOff>
    </xdr:from>
    <xdr:to>
      <xdr:col>72</xdr:col>
      <xdr:colOff>38100</xdr:colOff>
      <xdr:row>78</xdr:row>
      <xdr:rowOff>37858</xdr:rowOff>
    </xdr:to>
    <xdr:sp macro="" textlink="">
      <xdr:nvSpPr>
        <xdr:cNvPr id="637" name="楕円 636"/>
        <xdr:cNvSpPr/>
      </xdr:nvSpPr>
      <xdr:spPr>
        <a:xfrm>
          <a:off x="13652500" y="133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28985</xdr:rowOff>
    </xdr:from>
    <xdr:ext cx="469744" cy="259045"/>
    <xdr:sp macro="" textlink="">
      <xdr:nvSpPr>
        <xdr:cNvPr id="638" name="テキスト ボックス 637"/>
        <xdr:cNvSpPr txBox="1"/>
      </xdr:nvSpPr>
      <xdr:spPr>
        <a:xfrm>
          <a:off x="13468428" y="134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97256</xdr:rowOff>
    </xdr:from>
    <xdr:to>
      <xdr:col>67</xdr:col>
      <xdr:colOff>101600</xdr:colOff>
      <xdr:row>78</xdr:row>
      <xdr:rowOff>27406</xdr:rowOff>
    </xdr:to>
    <xdr:sp macro="" textlink="">
      <xdr:nvSpPr>
        <xdr:cNvPr id="639" name="楕円 638"/>
        <xdr:cNvSpPr/>
      </xdr:nvSpPr>
      <xdr:spPr>
        <a:xfrm>
          <a:off x="12763500" y="132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18533</xdr:rowOff>
    </xdr:from>
    <xdr:ext cx="469744" cy="259045"/>
    <xdr:sp macro="" textlink="">
      <xdr:nvSpPr>
        <xdr:cNvPr id="640" name="テキスト ボックス 639"/>
        <xdr:cNvSpPr txBox="1"/>
      </xdr:nvSpPr>
      <xdr:spPr>
        <a:xfrm>
          <a:off x="12579428" y="133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140632</xdr:rowOff>
    </xdr:from>
    <xdr:to>
      <xdr:col>85</xdr:col>
      <xdr:colOff>127000</xdr:colOff>
      <xdr:row>92</xdr:row>
      <xdr:rowOff>149901</xdr:rowOff>
    </xdr:to>
    <xdr:cxnSp macro="">
      <xdr:nvCxnSpPr>
        <xdr:cNvPr id="665" name="直線コネクタ 664"/>
        <xdr:cNvCxnSpPr/>
      </xdr:nvCxnSpPr>
      <xdr:spPr>
        <a:xfrm>
          <a:off x="15481300" y="15914032"/>
          <a:ext cx="838200" cy="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116326</xdr:rowOff>
    </xdr:from>
    <xdr:to>
      <xdr:col>81</xdr:col>
      <xdr:colOff>50800</xdr:colOff>
      <xdr:row>92</xdr:row>
      <xdr:rowOff>140632</xdr:rowOff>
    </xdr:to>
    <xdr:cxnSp macro="">
      <xdr:nvCxnSpPr>
        <xdr:cNvPr id="668" name="直線コネクタ 667"/>
        <xdr:cNvCxnSpPr/>
      </xdr:nvCxnSpPr>
      <xdr:spPr>
        <a:xfrm>
          <a:off x="14592300" y="15889726"/>
          <a:ext cx="889000" cy="2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116326</xdr:rowOff>
    </xdr:from>
    <xdr:to>
      <xdr:col>76</xdr:col>
      <xdr:colOff>114300</xdr:colOff>
      <xdr:row>92</xdr:row>
      <xdr:rowOff>123213</xdr:rowOff>
    </xdr:to>
    <xdr:cxnSp macro="">
      <xdr:nvCxnSpPr>
        <xdr:cNvPr id="671" name="直線コネクタ 670"/>
        <xdr:cNvCxnSpPr/>
      </xdr:nvCxnSpPr>
      <xdr:spPr>
        <a:xfrm flipV="1">
          <a:off x="13703300" y="15889726"/>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123213</xdr:rowOff>
    </xdr:from>
    <xdr:to>
      <xdr:col>71</xdr:col>
      <xdr:colOff>177800</xdr:colOff>
      <xdr:row>92</xdr:row>
      <xdr:rowOff>129795</xdr:rowOff>
    </xdr:to>
    <xdr:cxnSp macro="">
      <xdr:nvCxnSpPr>
        <xdr:cNvPr id="674" name="直線コネクタ 673"/>
        <xdr:cNvCxnSpPr/>
      </xdr:nvCxnSpPr>
      <xdr:spPr>
        <a:xfrm flipV="1">
          <a:off x="12814300" y="15896613"/>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99101</xdr:rowOff>
    </xdr:from>
    <xdr:to>
      <xdr:col>85</xdr:col>
      <xdr:colOff>177800</xdr:colOff>
      <xdr:row>93</xdr:row>
      <xdr:rowOff>29251</xdr:rowOff>
    </xdr:to>
    <xdr:sp macro="" textlink="">
      <xdr:nvSpPr>
        <xdr:cNvPr id="684" name="楕円 683"/>
        <xdr:cNvSpPr/>
      </xdr:nvSpPr>
      <xdr:spPr>
        <a:xfrm>
          <a:off x="16268700" y="158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121978</xdr:rowOff>
    </xdr:from>
    <xdr:ext cx="599010" cy="259045"/>
    <xdr:sp macro="" textlink="">
      <xdr:nvSpPr>
        <xdr:cNvPr id="685" name="公債費該当値テキスト"/>
        <xdr:cNvSpPr txBox="1"/>
      </xdr:nvSpPr>
      <xdr:spPr>
        <a:xfrm>
          <a:off x="16370300" y="157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89832</xdr:rowOff>
    </xdr:from>
    <xdr:to>
      <xdr:col>81</xdr:col>
      <xdr:colOff>101600</xdr:colOff>
      <xdr:row>93</xdr:row>
      <xdr:rowOff>19982</xdr:rowOff>
    </xdr:to>
    <xdr:sp macro="" textlink="">
      <xdr:nvSpPr>
        <xdr:cNvPr id="686" name="楕円 685"/>
        <xdr:cNvSpPr/>
      </xdr:nvSpPr>
      <xdr:spPr>
        <a:xfrm>
          <a:off x="15430500" y="158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36509</xdr:rowOff>
    </xdr:from>
    <xdr:ext cx="599010" cy="259045"/>
    <xdr:sp macro="" textlink="">
      <xdr:nvSpPr>
        <xdr:cNvPr id="687" name="テキスト ボックス 686"/>
        <xdr:cNvSpPr txBox="1"/>
      </xdr:nvSpPr>
      <xdr:spPr>
        <a:xfrm>
          <a:off x="15181795" y="1563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65526</xdr:rowOff>
    </xdr:from>
    <xdr:to>
      <xdr:col>76</xdr:col>
      <xdr:colOff>165100</xdr:colOff>
      <xdr:row>92</xdr:row>
      <xdr:rowOff>167126</xdr:rowOff>
    </xdr:to>
    <xdr:sp macro="" textlink="">
      <xdr:nvSpPr>
        <xdr:cNvPr id="688" name="楕円 687"/>
        <xdr:cNvSpPr/>
      </xdr:nvSpPr>
      <xdr:spPr>
        <a:xfrm>
          <a:off x="14541500" y="158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12203</xdr:rowOff>
    </xdr:from>
    <xdr:ext cx="599010" cy="259045"/>
    <xdr:sp macro="" textlink="">
      <xdr:nvSpPr>
        <xdr:cNvPr id="689" name="テキスト ボックス 688"/>
        <xdr:cNvSpPr txBox="1"/>
      </xdr:nvSpPr>
      <xdr:spPr>
        <a:xfrm>
          <a:off x="14292795" y="1561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72413</xdr:rowOff>
    </xdr:from>
    <xdr:to>
      <xdr:col>72</xdr:col>
      <xdr:colOff>38100</xdr:colOff>
      <xdr:row>93</xdr:row>
      <xdr:rowOff>2563</xdr:rowOff>
    </xdr:to>
    <xdr:sp macro="" textlink="">
      <xdr:nvSpPr>
        <xdr:cNvPr id="690" name="楕円 689"/>
        <xdr:cNvSpPr/>
      </xdr:nvSpPr>
      <xdr:spPr>
        <a:xfrm>
          <a:off x="13652500" y="158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19090</xdr:rowOff>
    </xdr:from>
    <xdr:ext cx="599010" cy="259045"/>
    <xdr:sp macro="" textlink="">
      <xdr:nvSpPr>
        <xdr:cNvPr id="691" name="テキスト ボックス 690"/>
        <xdr:cNvSpPr txBox="1"/>
      </xdr:nvSpPr>
      <xdr:spPr>
        <a:xfrm>
          <a:off x="13403795" y="1562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78995</xdr:rowOff>
    </xdr:from>
    <xdr:to>
      <xdr:col>67</xdr:col>
      <xdr:colOff>101600</xdr:colOff>
      <xdr:row>93</xdr:row>
      <xdr:rowOff>9145</xdr:rowOff>
    </xdr:to>
    <xdr:sp macro="" textlink="">
      <xdr:nvSpPr>
        <xdr:cNvPr id="692" name="楕円 691"/>
        <xdr:cNvSpPr/>
      </xdr:nvSpPr>
      <xdr:spPr>
        <a:xfrm>
          <a:off x="12763500" y="158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25672</xdr:rowOff>
    </xdr:from>
    <xdr:ext cx="599010" cy="259045"/>
    <xdr:sp macro="" textlink="">
      <xdr:nvSpPr>
        <xdr:cNvPr id="693" name="テキスト ボックス 692"/>
        <xdr:cNvSpPr txBox="1"/>
      </xdr:nvSpPr>
      <xdr:spPr>
        <a:xfrm>
          <a:off x="12514795" y="1562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歳出決算額総額は</a:t>
          </a:r>
          <a:r>
            <a:rPr lang="en-US" altLang="ja-JP" sz="1100">
              <a:solidFill>
                <a:schemeClr val="dk1"/>
              </a:solidFill>
              <a:effectLst/>
              <a:latin typeface="+mn-lt"/>
              <a:ea typeface="+mn-ea"/>
              <a:cs typeface="+mn-cs"/>
            </a:rPr>
            <a:t>9,726,925</a:t>
          </a:r>
          <a:r>
            <a:rPr lang="ja-JP" altLang="ja-JP" sz="1100">
              <a:solidFill>
                <a:schemeClr val="dk1"/>
              </a:solidFill>
              <a:effectLst/>
              <a:latin typeface="+mn-lt"/>
              <a:ea typeface="+mn-ea"/>
              <a:cs typeface="+mn-cs"/>
            </a:rPr>
            <a:t>千円で、住民一人当たり約</a:t>
          </a:r>
          <a:r>
            <a:rPr lang="en-US" altLang="ja-JP" sz="1100">
              <a:solidFill>
                <a:schemeClr val="dk1"/>
              </a:solidFill>
              <a:effectLst/>
              <a:latin typeface="+mn-lt"/>
              <a:ea typeface="+mn-ea"/>
              <a:cs typeface="+mn-cs"/>
            </a:rPr>
            <a:t>1,286,120</a:t>
          </a:r>
          <a:r>
            <a:rPr lang="ja-JP" altLang="ja-JP" sz="1100">
              <a:solidFill>
                <a:schemeClr val="dk1"/>
              </a:solidFill>
              <a:effectLst/>
              <a:latin typeface="+mn-lt"/>
              <a:ea typeface="+mn-ea"/>
              <a:cs typeface="+mn-cs"/>
            </a:rPr>
            <a:t>円となっている。</a:t>
          </a:r>
          <a:endParaRPr lang="ja-JP" altLang="ja-JP">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総務費は</a:t>
          </a:r>
          <a:r>
            <a:rPr lang="ja-JP" altLang="ja-JP"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383,032</a:t>
          </a:r>
          <a:r>
            <a:rPr lang="ja-JP" altLang="ja-JP" sz="1100">
              <a:solidFill>
                <a:schemeClr val="dk1"/>
              </a:solidFill>
              <a:effectLst/>
              <a:latin typeface="+mn-lt"/>
              <a:ea typeface="+mn-ea"/>
              <a:cs typeface="+mn-cs"/>
            </a:rPr>
            <a:t>円で昨年度から</a:t>
          </a:r>
          <a:r>
            <a:rPr lang="en-US" altLang="ja-JP" sz="1100">
              <a:solidFill>
                <a:schemeClr val="dk1"/>
              </a:solidFill>
              <a:effectLst/>
              <a:latin typeface="+mn-lt"/>
              <a:ea typeface="+mn-ea"/>
              <a:cs typeface="+mn-cs"/>
            </a:rPr>
            <a:t>159,719</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となっている要因は、</a:t>
          </a:r>
          <a:r>
            <a:rPr lang="ja-JP" altLang="en-US" sz="1100">
              <a:solidFill>
                <a:schemeClr val="dk1"/>
              </a:solidFill>
              <a:effectLst/>
              <a:latin typeface="+mn-lt"/>
              <a:ea typeface="+mn-ea"/>
              <a:cs typeface="+mn-cs"/>
            </a:rPr>
            <a:t>新型コロナウイルス感染拡大に伴う支援金等</a:t>
          </a:r>
          <a:r>
            <a:rPr lang="ja-JP" altLang="ja-JP" sz="1100">
              <a:solidFill>
                <a:schemeClr val="dk1"/>
              </a:solidFill>
              <a:effectLst/>
              <a:latin typeface="+mn-lt"/>
              <a:ea typeface="+mn-ea"/>
              <a:cs typeface="+mn-cs"/>
            </a:rPr>
            <a:t>によるものである。</a:t>
          </a:r>
        </a:p>
        <a:p>
          <a:r>
            <a:rPr lang="ja-JP" altLang="ja-JP" sz="1100">
              <a:solidFill>
                <a:schemeClr val="dk1"/>
              </a:solidFill>
              <a:effectLst/>
              <a:latin typeface="+mn-lt"/>
              <a:ea typeface="+mn-ea"/>
              <a:cs typeface="+mn-cs"/>
            </a:rPr>
            <a:t>　衛生費は、住民一人当たり</a:t>
          </a:r>
          <a:r>
            <a:rPr lang="en-US" altLang="ja-JP" sz="1100">
              <a:solidFill>
                <a:schemeClr val="dk1"/>
              </a:solidFill>
              <a:effectLst/>
              <a:latin typeface="+mn-lt"/>
              <a:ea typeface="+mn-ea"/>
              <a:cs typeface="+mn-cs"/>
            </a:rPr>
            <a:t>113,890</a:t>
          </a:r>
          <a:r>
            <a:rPr lang="ja-JP" altLang="ja-JP" sz="1100">
              <a:solidFill>
                <a:schemeClr val="dk1"/>
              </a:solidFill>
              <a:effectLst/>
              <a:latin typeface="+mn-lt"/>
              <a:ea typeface="+mn-ea"/>
              <a:cs typeface="+mn-cs"/>
            </a:rPr>
            <a:t>円で</a:t>
          </a:r>
          <a:r>
            <a:rPr lang="ja-JP" altLang="en-US" sz="1100">
              <a:solidFill>
                <a:schemeClr val="dk1"/>
              </a:solidFill>
              <a:effectLst/>
              <a:latin typeface="+mn-lt"/>
              <a:ea typeface="+mn-ea"/>
              <a:cs typeface="+mn-cs"/>
            </a:rPr>
            <a:t>昨年度から</a:t>
          </a:r>
          <a:r>
            <a:rPr lang="en-US" altLang="ja-JP" sz="1100">
              <a:solidFill>
                <a:schemeClr val="dk1"/>
              </a:solidFill>
              <a:effectLst/>
              <a:latin typeface="+mn-lt"/>
              <a:ea typeface="+mn-ea"/>
              <a:cs typeface="+mn-cs"/>
            </a:rPr>
            <a:t>28,110</a:t>
          </a:r>
          <a:r>
            <a:rPr lang="ja-JP" altLang="en-US" sz="1100">
              <a:solidFill>
                <a:schemeClr val="dk1"/>
              </a:solidFill>
              <a:effectLst/>
              <a:latin typeface="+mn-lt"/>
              <a:ea typeface="+mn-ea"/>
              <a:cs typeface="+mn-cs"/>
            </a:rPr>
            <a:t>円の減</a:t>
          </a:r>
          <a:r>
            <a:rPr lang="ja-JP" altLang="ja-JP" sz="1100">
              <a:solidFill>
                <a:schemeClr val="dk1"/>
              </a:solidFill>
              <a:effectLst/>
              <a:latin typeface="+mn-lt"/>
              <a:ea typeface="+mn-ea"/>
              <a:cs typeface="+mn-cs"/>
            </a:rPr>
            <a:t>なっており、病院事業繰出金の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新型コロナウイルスに関建する交付金の影響により、病院事業の不採算分の繰出金が減となり、財政調整基金の繰入が減少となった。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また、新型コロナウイルス感染症の影響により、各種事業が実施できなかったことが大きな要因となり、歳計剰余金が増えたため昨年度より若干改善している。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一般会計及び各特別会計並びに病院事業会計において、赤字額は発生していない。</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21271;&#27292;&#23665;&#21306;/03%20&#36001;&#25919;&#35506;/02%20&#36001;&#25919;&#20418;/&#9679;&#36001;&#25919;&#20998;&#26512;&#65295;&#36001;&#25919;&#29366;&#27841;&#36039;&#26009;&#38598;&#65288;&#65320;&#65328;&#20844;&#34920;&#65289;%20&#27770;&#31639;&#12289;&#20998;&#26512;/&#65320;22&#65374;&#36001;&#25919;&#29366;&#27841;&#36039;&#26009;&#38598;&#65288;&#65320;&#65328;&#20844;&#34920;&#65289;%20&#27770;&#31639;&#12289;&#20998;&#26512;/R2/040909&#36001;&#25919;&#29366;&#27841;&#36039;&#26009;&#38598;&#65288;&#65298;&#22238;&#30446;&#65289;/&#12304;&#36001;&#25919;&#29366;&#27841;&#36039;&#26009;&#38598;&#12305;_013714_&#12379;&#12383;&#12394;&#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57.1</v>
          </cell>
          <cell r="BX53">
            <v>59.9</v>
          </cell>
          <cell r="CF53">
            <v>60.5</v>
          </cell>
          <cell r="CN53">
            <v>62</v>
          </cell>
          <cell r="CV53">
            <v>62</v>
          </cell>
        </row>
        <row r="55">
          <cell r="AN55" t="str">
            <v>類似団体内平均値</v>
          </cell>
          <cell r="BP55">
            <v>0</v>
          </cell>
          <cell r="BX55">
            <v>0</v>
          </cell>
          <cell r="CF55">
            <v>0</v>
          </cell>
          <cell r="CN55">
            <v>0</v>
          </cell>
          <cell r="CV55">
            <v>0</v>
          </cell>
        </row>
        <row r="57">
          <cell r="BP57">
            <v>56.2</v>
          </cell>
          <cell r="BX57">
            <v>58.2</v>
          </cell>
          <cell r="CF57">
            <v>60.1</v>
          </cell>
          <cell r="CN57">
            <v>61.6</v>
          </cell>
          <cell r="CV57">
            <v>64</v>
          </cell>
        </row>
        <row r="72">
          <cell r="BP72" t="str">
            <v>H28</v>
          </cell>
          <cell r="BX72" t="str">
            <v>H29</v>
          </cell>
          <cell r="CF72" t="str">
            <v>H30</v>
          </cell>
          <cell r="CN72" t="str">
            <v>R01</v>
          </cell>
          <cell r="CV72" t="str">
            <v>R02</v>
          </cell>
        </row>
        <row r="73">
          <cell r="AN73" t="str">
            <v>当該団体値</v>
          </cell>
        </row>
        <row r="75">
          <cell r="BP75">
            <v>8.4</v>
          </cell>
          <cell r="BX75">
            <v>7.8</v>
          </cell>
          <cell r="CF75">
            <v>8.1999999999999993</v>
          </cell>
          <cell r="CN75">
            <v>8.8000000000000007</v>
          </cell>
          <cell r="CV75">
            <v>8.8000000000000007</v>
          </cell>
        </row>
        <row r="77">
          <cell r="AN77" t="str">
            <v>類似団体内平均値</v>
          </cell>
          <cell r="BP77">
            <v>0</v>
          </cell>
          <cell r="BX77">
            <v>0</v>
          </cell>
          <cell r="CF77">
            <v>0</v>
          </cell>
          <cell r="CN77">
            <v>0</v>
          </cell>
          <cell r="CV77">
            <v>0</v>
          </cell>
        </row>
        <row r="79">
          <cell r="BP79">
            <v>8.5</v>
          </cell>
          <cell r="BX79">
            <v>8.5</v>
          </cell>
          <cell r="CF79">
            <v>8.6</v>
          </cell>
          <cell r="CN79">
            <v>8.6</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G34" sqref="BG34:BU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10014433</v>
      </c>
      <c r="BO4" s="464"/>
      <c r="BP4" s="464"/>
      <c r="BQ4" s="464"/>
      <c r="BR4" s="464"/>
      <c r="BS4" s="464"/>
      <c r="BT4" s="464"/>
      <c r="BU4" s="465"/>
      <c r="BV4" s="463">
        <v>9238400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4.9000000000000004</v>
      </c>
      <c r="CU4" s="648"/>
      <c r="CV4" s="648"/>
      <c r="CW4" s="648"/>
      <c r="CX4" s="648"/>
      <c r="CY4" s="648"/>
      <c r="CZ4" s="648"/>
      <c r="DA4" s="649"/>
      <c r="DB4" s="647">
        <v>4.0999999999999996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9726925</v>
      </c>
      <c r="BO5" s="469"/>
      <c r="BP5" s="469"/>
      <c r="BQ5" s="469"/>
      <c r="BR5" s="469"/>
      <c r="BS5" s="469"/>
      <c r="BT5" s="469"/>
      <c r="BU5" s="470"/>
      <c r="BV5" s="468">
        <v>9011321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87.7</v>
      </c>
      <c r="CU5" s="439"/>
      <c r="CV5" s="439"/>
      <c r="CW5" s="439"/>
      <c r="CX5" s="439"/>
      <c r="CY5" s="439"/>
      <c r="CZ5" s="439"/>
      <c r="DA5" s="440"/>
      <c r="DB5" s="438">
        <v>87.5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287508</v>
      </c>
      <c r="BO6" s="469"/>
      <c r="BP6" s="469"/>
      <c r="BQ6" s="469"/>
      <c r="BR6" s="469"/>
      <c r="BS6" s="469"/>
      <c r="BT6" s="469"/>
      <c r="BU6" s="470"/>
      <c r="BV6" s="468">
        <v>227079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90.1</v>
      </c>
      <c r="CU6" s="622"/>
      <c r="CV6" s="622"/>
      <c r="CW6" s="622"/>
      <c r="CX6" s="622"/>
      <c r="CY6" s="622"/>
      <c r="CZ6" s="622"/>
      <c r="DA6" s="623"/>
      <c r="DB6" s="621">
        <v>89.8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11190</v>
      </c>
      <c r="BO7" s="469"/>
      <c r="BP7" s="469"/>
      <c r="BQ7" s="469"/>
      <c r="BR7" s="469"/>
      <c r="BS7" s="469"/>
      <c r="BT7" s="469"/>
      <c r="BU7" s="470"/>
      <c r="BV7" s="468">
        <v>272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5691033</v>
      </c>
      <c r="CU7" s="469"/>
      <c r="CV7" s="469"/>
      <c r="CW7" s="469"/>
      <c r="CX7" s="469"/>
      <c r="CY7" s="469"/>
      <c r="CZ7" s="469"/>
      <c r="DA7" s="470"/>
      <c r="DB7" s="468">
        <v>5553477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276318</v>
      </c>
      <c r="BO8" s="469"/>
      <c r="BP8" s="469"/>
      <c r="BQ8" s="469"/>
      <c r="BR8" s="469"/>
      <c r="BS8" s="469"/>
      <c r="BT8" s="469"/>
      <c r="BU8" s="470"/>
      <c r="BV8" s="468">
        <v>226807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0.15</v>
      </c>
      <c r="CU8" s="582"/>
      <c r="CV8" s="582"/>
      <c r="CW8" s="582"/>
      <c r="CX8" s="582"/>
      <c r="CY8" s="582"/>
      <c r="CZ8" s="582"/>
      <c r="DA8" s="583"/>
      <c r="DB8" s="581">
        <v>0.15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7398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49511</v>
      </c>
      <c r="BO9" s="469"/>
      <c r="BP9" s="469"/>
      <c r="BQ9" s="469"/>
      <c r="BR9" s="469"/>
      <c r="BS9" s="469"/>
      <c r="BT9" s="469"/>
      <c r="BU9" s="470"/>
      <c r="BV9" s="468">
        <v>24621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16.100000000000001</v>
      </c>
      <c r="CU9" s="439"/>
      <c r="CV9" s="439"/>
      <c r="CW9" s="439"/>
      <c r="CX9" s="439"/>
      <c r="CY9" s="439"/>
      <c r="CZ9" s="439"/>
      <c r="DA9" s="440"/>
      <c r="DB9" s="438">
        <v>16.7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8473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2960</v>
      </c>
      <c r="BO10" s="469"/>
      <c r="BP10" s="469"/>
      <c r="BQ10" s="469"/>
      <c r="BR10" s="469"/>
      <c r="BS10" s="469"/>
      <c r="BT10" s="469"/>
      <c r="BU10" s="470"/>
      <c r="BV10" s="468">
        <v>3000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7563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126248</v>
      </c>
      <c r="BO12" s="469"/>
      <c r="BP12" s="469"/>
      <c r="BQ12" s="469"/>
      <c r="BR12" s="469"/>
      <c r="BS12" s="469"/>
      <c r="BT12" s="469"/>
      <c r="BU12" s="470"/>
      <c r="BV12" s="468">
        <v>652704</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7533</v>
      </c>
      <c r="S13" s="572"/>
      <c r="T13" s="572"/>
      <c r="U13" s="572"/>
      <c r="V13" s="573"/>
      <c r="W13" s="559" t="s">
        <v>142</v>
      </c>
      <c r="X13" s="481"/>
      <c r="Y13" s="481"/>
      <c r="Z13" s="481"/>
      <c r="AA13" s="481"/>
      <c r="AB13" s="482"/>
      <c r="AC13" s="444">
        <v>1073</v>
      </c>
      <c r="AD13" s="445"/>
      <c r="AE13" s="445"/>
      <c r="AF13" s="445"/>
      <c r="AG13" s="446"/>
      <c r="AH13" s="444">
        <v>1120</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-73777</v>
      </c>
      <c r="BO13" s="469"/>
      <c r="BP13" s="469"/>
      <c r="BQ13" s="469"/>
      <c r="BR13" s="469"/>
      <c r="BS13" s="469"/>
      <c r="BT13" s="469"/>
      <c r="BU13" s="470"/>
      <c r="BV13" s="468">
        <v>-625083</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8.8000000000000007</v>
      </c>
      <c r="CU13" s="439"/>
      <c r="CV13" s="439"/>
      <c r="CW13" s="439"/>
      <c r="CX13" s="439"/>
      <c r="CY13" s="439"/>
      <c r="CZ13" s="439"/>
      <c r="DA13" s="440"/>
      <c r="DB13" s="438">
        <v>8.8000000000000007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7743</v>
      </c>
      <c r="S14" s="572"/>
      <c r="T14" s="572"/>
      <c r="U14" s="572"/>
      <c r="V14" s="573"/>
      <c r="W14" s="574"/>
      <c r="X14" s="484"/>
      <c r="Y14" s="484"/>
      <c r="Z14" s="484"/>
      <c r="AA14" s="484"/>
      <c r="AB14" s="485"/>
      <c r="AC14" s="564">
        <v>27</v>
      </c>
      <c r="AD14" s="565"/>
      <c r="AE14" s="565"/>
      <c r="AF14" s="565"/>
      <c r="AG14" s="566"/>
      <c r="AH14" s="564">
        <v>25.8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141</v>
      </c>
      <c r="N15" s="569"/>
      <c r="O15" s="569"/>
      <c r="P15" s="569"/>
      <c r="Q15" s="570"/>
      <c r="R15" s="571">
        <v>7712</v>
      </c>
      <c r="S15" s="572"/>
      <c r="T15" s="572"/>
      <c r="U15" s="572"/>
      <c r="V15" s="573"/>
      <c r="W15" s="559" t="s">
        <v>149</v>
      </c>
      <c r="X15" s="481"/>
      <c r="Y15" s="481"/>
      <c r="Z15" s="481"/>
      <c r="AA15" s="481"/>
      <c r="AB15" s="482"/>
      <c r="AC15" s="444">
        <v>627</v>
      </c>
      <c r="AD15" s="445"/>
      <c r="AE15" s="445"/>
      <c r="AF15" s="445"/>
      <c r="AG15" s="446"/>
      <c r="AH15" s="444">
        <v>755</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820054</v>
      </c>
      <c r="BO15" s="464"/>
      <c r="BP15" s="464"/>
      <c r="BQ15" s="464"/>
      <c r="BR15" s="464"/>
      <c r="BS15" s="464"/>
      <c r="BT15" s="464"/>
      <c r="BU15" s="465"/>
      <c r="BV15" s="463">
        <v>775977</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15.8</v>
      </c>
      <c r="AD16" s="565"/>
      <c r="AE16" s="565"/>
      <c r="AF16" s="565"/>
      <c r="AG16" s="566"/>
      <c r="AH16" s="564">
        <v>17.399999999999999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5356123</v>
      </c>
      <c r="BO16" s="469"/>
      <c r="BP16" s="469"/>
      <c r="BQ16" s="469"/>
      <c r="BR16" s="469"/>
      <c r="BS16" s="469"/>
      <c r="BT16" s="469"/>
      <c r="BU16" s="470"/>
      <c r="BV16" s="468">
        <v>5161364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2276</v>
      </c>
      <c r="AD17" s="445"/>
      <c r="AE17" s="445"/>
      <c r="AF17" s="445"/>
      <c r="AG17" s="446"/>
      <c r="AH17" s="444">
        <v>2466</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991592</v>
      </c>
      <c r="BO17" s="469"/>
      <c r="BP17" s="469"/>
      <c r="BQ17" s="469"/>
      <c r="BR17" s="469"/>
      <c r="BS17" s="469"/>
      <c r="BT17" s="469"/>
      <c r="BU17" s="470"/>
      <c r="BV17" s="468">
        <v>959142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638.67999999999995</v>
      </c>
      <c r="M18" s="533"/>
      <c r="N18" s="533"/>
      <c r="O18" s="533"/>
      <c r="P18" s="533"/>
      <c r="Q18" s="533"/>
      <c r="R18" s="534"/>
      <c r="S18" s="534"/>
      <c r="T18" s="534"/>
      <c r="U18" s="534"/>
      <c r="V18" s="535"/>
      <c r="W18" s="549"/>
      <c r="X18" s="550"/>
      <c r="Y18" s="550"/>
      <c r="Z18" s="550"/>
      <c r="AA18" s="550"/>
      <c r="AB18" s="560"/>
      <c r="AC18" s="432">
        <v>57.2</v>
      </c>
      <c r="AD18" s="433"/>
      <c r="AE18" s="433"/>
      <c r="AF18" s="433"/>
      <c r="AG18" s="536"/>
      <c r="AH18" s="432">
        <v>56.8</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5016596</v>
      </c>
      <c r="BO18" s="469"/>
      <c r="BP18" s="469"/>
      <c r="BQ18" s="469"/>
      <c r="BR18" s="469"/>
      <c r="BS18" s="469"/>
      <c r="BT18" s="469"/>
      <c r="BU18" s="470"/>
      <c r="BV18" s="468">
        <v>4906290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12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6865653</v>
      </c>
      <c r="BO19" s="469"/>
      <c r="BP19" s="469"/>
      <c r="BQ19" s="469"/>
      <c r="BR19" s="469"/>
      <c r="BS19" s="469"/>
      <c r="BT19" s="469"/>
      <c r="BU19" s="470"/>
      <c r="BV19" s="468">
        <v>6890393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3534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8824499</v>
      </c>
      <c r="BO23" s="469"/>
      <c r="BP23" s="469"/>
      <c r="BQ23" s="469"/>
      <c r="BR23" s="469"/>
      <c r="BS23" s="469"/>
      <c r="BT23" s="469"/>
      <c r="BU23" s="470"/>
      <c r="BV23" s="468">
        <v>8910101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7500</v>
      </c>
      <c r="R24" s="445"/>
      <c r="S24" s="445"/>
      <c r="T24" s="445"/>
      <c r="U24" s="445"/>
      <c r="V24" s="446"/>
      <c r="W24" s="510"/>
      <c r="X24" s="501"/>
      <c r="Y24" s="502"/>
      <c r="Z24" s="441" t="s">
        <v>173</v>
      </c>
      <c r="AA24" s="442"/>
      <c r="AB24" s="442"/>
      <c r="AC24" s="442"/>
      <c r="AD24" s="442"/>
      <c r="AE24" s="442"/>
      <c r="AF24" s="442"/>
      <c r="AG24" s="443"/>
      <c r="AH24" s="444">
        <v>140</v>
      </c>
      <c r="AI24" s="445"/>
      <c r="AJ24" s="445"/>
      <c r="AK24" s="445"/>
      <c r="AL24" s="446"/>
      <c r="AM24" s="444">
        <v>438760</v>
      </c>
      <c r="AN24" s="445"/>
      <c r="AO24" s="445"/>
      <c r="AP24" s="445"/>
      <c r="AQ24" s="445"/>
      <c r="AR24" s="446"/>
      <c r="AS24" s="444">
        <v>3134</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3456610</v>
      </c>
      <c r="BO24" s="469"/>
      <c r="BP24" s="469"/>
      <c r="BQ24" s="469"/>
      <c r="BR24" s="469"/>
      <c r="BS24" s="469"/>
      <c r="BT24" s="469"/>
      <c r="BU24" s="470"/>
      <c r="BV24" s="468">
        <v>3722422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6000</v>
      </c>
      <c r="R25" s="445"/>
      <c r="S25" s="445"/>
      <c r="T25" s="445"/>
      <c r="U25" s="445"/>
      <c r="V25" s="446"/>
      <c r="W25" s="510"/>
      <c r="X25" s="501"/>
      <c r="Y25" s="502"/>
      <c r="Z25" s="441" t="s">
        <v>176</v>
      </c>
      <c r="AA25" s="442"/>
      <c r="AB25" s="442"/>
      <c r="AC25" s="442"/>
      <c r="AD25" s="442"/>
      <c r="AE25" s="442"/>
      <c r="AF25" s="442"/>
      <c r="AG25" s="443"/>
      <c r="AH25" s="444" t="s">
        <v>177</v>
      </c>
      <c r="AI25" s="445"/>
      <c r="AJ25" s="445"/>
      <c r="AK25" s="445"/>
      <c r="AL25" s="446"/>
      <c r="AM25" s="444" t="s">
        <v>177</v>
      </c>
      <c r="AN25" s="445"/>
      <c r="AO25" s="445"/>
      <c r="AP25" s="445"/>
      <c r="AQ25" s="445"/>
      <c r="AR25" s="446"/>
      <c r="AS25" s="444" t="s">
        <v>177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18332</v>
      </c>
      <c r="BO25" s="464"/>
      <c r="BP25" s="464"/>
      <c r="BQ25" s="464"/>
      <c r="BR25" s="464"/>
      <c r="BS25" s="464"/>
      <c r="BT25" s="464"/>
      <c r="BU25" s="465"/>
      <c r="BV25" s="463">
        <v>13172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5500</v>
      </c>
      <c r="R26" s="445"/>
      <c r="S26" s="445"/>
      <c r="T26" s="445"/>
      <c r="U26" s="445"/>
      <c r="V26" s="446"/>
      <c r="W26" s="510"/>
      <c r="X26" s="501"/>
      <c r="Y26" s="502"/>
      <c r="Z26" s="441" t="s">
        <v>180</v>
      </c>
      <c r="AA26" s="523"/>
      <c r="AB26" s="523"/>
      <c r="AC26" s="523"/>
      <c r="AD26" s="523"/>
      <c r="AE26" s="523"/>
      <c r="AF26" s="523"/>
      <c r="AG26" s="524"/>
      <c r="AH26" s="444">
        <v>2</v>
      </c>
      <c r="AI26" s="445"/>
      <c r="AJ26" s="445"/>
      <c r="AK26" s="445"/>
      <c r="AL26" s="446"/>
      <c r="AM26" s="444" t="s">
        <v>181</v>
      </c>
      <c r="AN26" s="445"/>
      <c r="AO26" s="445"/>
      <c r="AP26" s="445"/>
      <c r="AQ26" s="445"/>
      <c r="AR26" s="446"/>
      <c r="AS26" s="444" t="s">
        <v>181</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2350</v>
      </c>
      <c r="R27" s="445"/>
      <c r="S27" s="445"/>
      <c r="T27" s="445"/>
      <c r="U27" s="445"/>
      <c r="V27" s="446"/>
      <c r="W27" s="510"/>
      <c r="X27" s="501"/>
      <c r="Y27" s="502"/>
      <c r="Z27" s="441" t="s">
        <v>184</v>
      </c>
      <c r="AA27" s="442"/>
      <c r="AB27" s="442"/>
      <c r="AC27" s="442"/>
      <c r="AD27" s="442"/>
      <c r="AE27" s="442"/>
      <c r="AF27" s="442"/>
      <c r="AG27" s="443"/>
      <c r="AH27" s="444" t="s">
        <v>139</v>
      </c>
      <c r="AI27" s="445"/>
      <c r="AJ27" s="445"/>
      <c r="AK27" s="445"/>
      <c r="AL27" s="446"/>
      <c r="AM27" s="444" t="s">
        <v>177</v>
      </c>
      <c r="AN27" s="445"/>
      <c r="AO27" s="445"/>
      <c r="AP27" s="445"/>
      <c r="AQ27" s="445"/>
      <c r="AR27" s="446"/>
      <c r="AS27" s="444" t="s">
        <v>177</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339342</v>
      </c>
      <c r="BO27" s="472"/>
      <c r="BP27" s="472"/>
      <c r="BQ27" s="472"/>
      <c r="BR27" s="472"/>
      <c r="BS27" s="472"/>
      <c r="BT27" s="472"/>
      <c r="BU27" s="473"/>
      <c r="BV27" s="471">
        <v>339320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1900</v>
      </c>
      <c r="R28" s="445"/>
      <c r="S28" s="445"/>
      <c r="T28" s="445"/>
      <c r="U28" s="445"/>
      <c r="V28" s="446"/>
      <c r="W28" s="510"/>
      <c r="X28" s="501"/>
      <c r="Y28" s="502"/>
      <c r="Z28" s="441" t="s">
        <v>187</v>
      </c>
      <c r="AA28" s="442"/>
      <c r="AB28" s="442"/>
      <c r="AC28" s="442"/>
      <c r="AD28" s="442"/>
      <c r="AE28" s="442"/>
      <c r="AF28" s="442"/>
      <c r="AG28" s="443"/>
      <c r="AH28" s="444" t="s">
        <v>139</v>
      </c>
      <c r="AI28" s="445"/>
      <c r="AJ28" s="445"/>
      <c r="AK28" s="445"/>
      <c r="AL28" s="446"/>
      <c r="AM28" s="444" t="s">
        <v>177</v>
      </c>
      <c r="AN28" s="445"/>
      <c r="AO28" s="445"/>
      <c r="AP28" s="445"/>
      <c r="AQ28" s="445"/>
      <c r="AR28" s="446"/>
      <c r="AS28" s="444" t="s">
        <v>177</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1536813</v>
      </c>
      <c r="BO28" s="464"/>
      <c r="BP28" s="464"/>
      <c r="BQ28" s="464"/>
      <c r="BR28" s="464"/>
      <c r="BS28" s="464"/>
      <c r="BT28" s="464"/>
      <c r="BU28" s="465"/>
      <c r="BV28" s="463">
        <v>1533852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10</v>
      </c>
      <c r="M29" s="445"/>
      <c r="N29" s="445"/>
      <c r="O29" s="445"/>
      <c r="P29" s="446"/>
      <c r="Q29" s="444">
        <v>1650</v>
      </c>
      <c r="R29" s="445"/>
      <c r="S29" s="445"/>
      <c r="T29" s="445"/>
      <c r="U29" s="445"/>
      <c r="V29" s="446"/>
      <c r="W29" s="511"/>
      <c r="X29" s="512"/>
      <c r="Y29" s="513"/>
      <c r="Z29" s="441" t="s">
        <v>190</v>
      </c>
      <c r="AA29" s="442"/>
      <c r="AB29" s="442"/>
      <c r="AC29" s="442"/>
      <c r="AD29" s="442"/>
      <c r="AE29" s="442"/>
      <c r="AF29" s="442"/>
      <c r="AG29" s="443"/>
      <c r="AH29" s="444">
        <v>140</v>
      </c>
      <c r="AI29" s="445"/>
      <c r="AJ29" s="445"/>
      <c r="AK29" s="445"/>
      <c r="AL29" s="446"/>
      <c r="AM29" s="444">
        <v>438760</v>
      </c>
      <c r="AN29" s="445"/>
      <c r="AO29" s="445"/>
      <c r="AP29" s="445"/>
      <c r="AQ29" s="445"/>
      <c r="AR29" s="446"/>
      <c r="AS29" s="444">
        <v>3134</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200895</v>
      </c>
      <c r="BO29" s="469"/>
      <c r="BP29" s="469"/>
      <c r="BQ29" s="469"/>
      <c r="BR29" s="469"/>
      <c r="BS29" s="469"/>
      <c r="BT29" s="469"/>
      <c r="BU29" s="470"/>
      <c r="BV29" s="468">
        <v>200783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95.1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2873919</v>
      </c>
      <c r="BO30" s="472"/>
      <c r="BP30" s="472"/>
      <c r="BQ30" s="472"/>
      <c r="BR30" s="472"/>
      <c r="BS30" s="472"/>
      <c r="BT30" s="472"/>
      <c r="BU30" s="473"/>
      <c r="BV30" s="471">
        <v>2616679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199</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北部桧山衛生センター組合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北檜山観光振興公社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営農用水道等事業特別会計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IF('各会計、関係団体の財政状況及び健全化判断比率'!B34="","",'各会計、関係団体の財政状況及び健全化判断比率'!B34)</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檜山広域行政組合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IF('各会計、関係団体の財政状況及び健全化判断比率'!B35="","",'各会計、関係団体の財政状況及び健全化判断比率'!B35)</f>
        <v>漁業集落排水事業特別会計</v>
      </c>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渡島・檜山地方税滞納整理機構</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11</v>
      </c>
      <c r="BF37" s="427"/>
      <c r="BG37" s="426" t="str">
        <f>IF('各会計、関係団体の財政状況及び健全化判断比率'!B36="","",'各会計、関係団体の財政状況及び健全化判断比率'!B36)</f>
        <v>風力発電事業特別会計</v>
      </c>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ehgRjlVtmfNbssrKNC4Igktl6uTmL8QHvipBuLm9x6b3wxGffsCJYjVOkcS3etH+38UH3beFjoZ02OiskEaCtQ==" saltValue="jE8FVXdAdgQh4DT/m0FB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577</v>
      </c>
      <c r="D34" s="1250"/>
      <c r="E34" s="1251"/>
      <c r="F34" s="32">
        <v>10.62</v>
      </c>
      <c r="G34" s="33">
        <v>12.02</v>
      </c>
      <c r="H34" s="33">
        <v>13.74</v>
      </c>
      <c r="I34" s="33">
        <v>15.46</v>
      </c>
      <c r="J34" s="34">
        <v>16.760000000000002</v>
      </c>
      <c r="K34" s="22"/>
      <c r="L34" s="22"/>
      <c r="M34" s="22"/>
      <c r="N34" s="22"/>
      <c r="O34" s="22"/>
      <c r="P34" s="22"/>
    </row>
    <row r="35" spans="1:16" ht="39" customHeight="1" x14ac:dyDescent="0.15">
      <c r="A35" s="22"/>
      <c r="B35" s="35"/>
      <c r="C35" s="1244" t="s">
        <v>578</v>
      </c>
      <c r="D35" s="1245"/>
      <c r="E35" s="1246"/>
      <c r="F35" s="36">
        <v>6.38</v>
      </c>
      <c r="G35" s="37">
        <v>4.37</v>
      </c>
      <c r="H35" s="37">
        <v>3.52</v>
      </c>
      <c r="I35" s="37">
        <v>4.07</v>
      </c>
      <c r="J35" s="38">
        <v>4.84</v>
      </c>
      <c r="K35" s="22"/>
      <c r="L35" s="22"/>
      <c r="M35" s="22"/>
      <c r="N35" s="22"/>
      <c r="O35" s="22"/>
      <c r="P35" s="22"/>
    </row>
    <row r="36" spans="1:16" ht="39" customHeight="1" x14ac:dyDescent="0.15">
      <c r="A36" s="22"/>
      <c r="B36" s="35"/>
      <c r="C36" s="1244" t="s">
        <v>579</v>
      </c>
      <c r="D36" s="1245"/>
      <c r="E36" s="1246"/>
      <c r="F36" s="36">
        <v>0.16</v>
      </c>
      <c r="G36" s="37">
        <v>0.23</v>
      </c>
      <c r="H36" s="37">
        <v>7.0000000000000007E-2</v>
      </c>
      <c r="I36" s="37">
        <v>7.0000000000000007E-2</v>
      </c>
      <c r="J36" s="38">
        <v>7.0000000000000007E-2</v>
      </c>
      <c r="K36" s="22"/>
      <c r="L36" s="22"/>
      <c r="M36" s="22"/>
      <c r="N36" s="22"/>
      <c r="O36" s="22"/>
      <c r="P36" s="22"/>
    </row>
    <row r="37" spans="1:16" ht="39" customHeight="1" x14ac:dyDescent="0.15">
      <c r="A37" s="22"/>
      <c r="B37" s="35"/>
      <c r="C37" s="1244" t="s">
        <v>580</v>
      </c>
      <c r="D37" s="1245"/>
      <c r="E37" s="1246"/>
      <c r="F37" s="36">
        <v>0.17</v>
      </c>
      <c r="G37" s="37">
        <v>0.04</v>
      </c>
      <c r="H37" s="37">
        <v>0.04</v>
      </c>
      <c r="I37" s="37">
        <v>0.03</v>
      </c>
      <c r="J37" s="38">
        <v>0.05</v>
      </c>
      <c r="K37" s="22"/>
      <c r="L37" s="22"/>
      <c r="M37" s="22"/>
      <c r="N37" s="22"/>
      <c r="O37" s="22"/>
      <c r="P37" s="22"/>
    </row>
    <row r="38" spans="1:16" ht="39" customHeight="1" x14ac:dyDescent="0.15">
      <c r="A38" s="22"/>
      <c r="B38" s="35"/>
      <c r="C38" s="1244" t="s">
        <v>581</v>
      </c>
      <c r="D38" s="1245"/>
      <c r="E38" s="1246"/>
      <c r="F38" s="36">
        <v>0.43</v>
      </c>
      <c r="G38" s="37">
        <v>0.83</v>
      </c>
      <c r="H38" s="37">
        <v>0.14000000000000001</v>
      </c>
      <c r="I38" s="37">
        <v>0.03</v>
      </c>
      <c r="J38" s="38">
        <v>0.02</v>
      </c>
      <c r="K38" s="22"/>
      <c r="L38" s="22"/>
      <c r="M38" s="22"/>
      <c r="N38" s="22"/>
      <c r="O38" s="22"/>
      <c r="P38" s="22"/>
    </row>
    <row r="39" spans="1:16" ht="39" customHeight="1" x14ac:dyDescent="0.15">
      <c r="A39" s="22"/>
      <c r="B39" s="35"/>
      <c r="C39" s="1244" t="s">
        <v>582</v>
      </c>
      <c r="D39" s="1245"/>
      <c r="E39" s="1246"/>
      <c r="F39" s="36">
        <v>0.03</v>
      </c>
      <c r="G39" s="37">
        <v>0.04</v>
      </c>
      <c r="H39" s="37">
        <v>0.08</v>
      </c>
      <c r="I39" s="37">
        <v>0.02</v>
      </c>
      <c r="J39" s="38">
        <v>0.02</v>
      </c>
      <c r="K39" s="22"/>
      <c r="L39" s="22"/>
      <c r="M39" s="22"/>
      <c r="N39" s="22"/>
      <c r="O39" s="22"/>
      <c r="P39" s="22"/>
    </row>
    <row r="40" spans="1:16" ht="39" customHeight="1" x14ac:dyDescent="0.15">
      <c r="A40" s="22"/>
      <c r="B40" s="35"/>
      <c r="C40" s="1244" t="s">
        <v>583</v>
      </c>
      <c r="D40" s="1245"/>
      <c r="E40" s="1246"/>
      <c r="F40" s="36">
        <v>0.02</v>
      </c>
      <c r="G40" s="37">
        <v>0.01</v>
      </c>
      <c r="H40" s="37">
        <v>0</v>
      </c>
      <c r="I40" s="37">
        <v>0.01</v>
      </c>
      <c r="J40" s="38">
        <v>0.01</v>
      </c>
      <c r="K40" s="22"/>
      <c r="L40" s="22"/>
      <c r="M40" s="22"/>
      <c r="N40" s="22"/>
      <c r="O40" s="22"/>
      <c r="P40" s="22"/>
    </row>
    <row r="41" spans="1:16" ht="39" customHeight="1" x14ac:dyDescent="0.15">
      <c r="A41" s="22"/>
      <c r="B41" s="35"/>
      <c r="C41" s="1244" t="s">
        <v>584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585</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586</v>
      </c>
      <c r="D43" s="1248"/>
      <c r="E43" s="1249"/>
      <c r="F43" s="41">
        <v>0.23</v>
      </c>
      <c r="G43" s="42">
        <v>0.72</v>
      </c>
      <c r="H43" s="42">
        <v>0.62</v>
      </c>
      <c r="I43" s="42">
        <v>0.06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SJ/xQjqnO3T2vZOUlfNyx9gBzmqNyAl+tjCYprAAeS2e6Nb04OgiHReVAfQsXVraTjZBYX0IfMnPDcoK/oBrw==" saltValue="yXuUcxz7fUrodNX2TBui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1369</v>
      </c>
      <c r="L45" s="60">
        <v>1335</v>
      </c>
      <c r="M45" s="60">
        <v>1308</v>
      </c>
      <c r="N45" s="60">
        <v>1238</v>
      </c>
      <c r="O45" s="61">
        <v>1197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72"/>
      <c r="C48" s="1273"/>
      <c r="D48" s="62"/>
      <c r="E48" s="1254" t="s">
        <v>15</v>
      </c>
      <c r="F48" s="1254"/>
      <c r="G48" s="1254"/>
      <c r="H48" s="1254"/>
      <c r="I48" s="1254"/>
      <c r="J48" s="1255"/>
      <c r="K48" s="63">
        <v>255</v>
      </c>
      <c r="L48" s="64">
        <v>281</v>
      </c>
      <c r="M48" s="64">
        <v>273</v>
      </c>
      <c r="N48" s="64">
        <v>276</v>
      </c>
      <c r="O48" s="65">
        <v>264</v>
      </c>
      <c r="P48" s="48"/>
      <c r="Q48" s="48"/>
      <c r="R48" s="48"/>
      <c r="S48" s="48"/>
      <c r="T48" s="48"/>
      <c r="U48" s="48"/>
    </row>
    <row r="49" spans="1:21" ht="30.75" customHeight="1" x14ac:dyDescent="0.15">
      <c r="A49" s="48"/>
      <c r="B49" s="1272"/>
      <c r="C49" s="1273"/>
      <c r="D49" s="62"/>
      <c r="E49" s="1254" t="s">
        <v>16</v>
      </c>
      <c r="F49" s="1254"/>
      <c r="G49" s="1254"/>
      <c r="H49" s="1254"/>
      <c r="I49" s="1254"/>
      <c r="J49" s="1255"/>
      <c r="K49" s="63">
        <v>24</v>
      </c>
      <c r="L49" s="64">
        <v>21</v>
      </c>
      <c r="M49" s="64">
        <v>11</v>
      </c>
      <c r="N49" s="64">
        <v>2</v>
      </c>
      <c r="O49" s="65">
        <v>2</v>
      </c>
      <c r="P49" s="48"/>
      <c r="Q49" s="48"/>
      <c r="R49" s="48"/>
      <c r="S49" s="48"/>
      <c r="T49" s="48"/>
      <c r="U49" s="48"/>
    </row>
    <row r="50" spans="1:21" ht="30.75" customHeight="1" x14ac:dyDescent="0.15">
      <c r="A50" s="48"/>
      <c r="B50" s="1272"/>
      <c r="C50" s="1273"/>
      <c r="D50" s="62"/>
      <c r="E50" s="1254" t="s">
        <v>17</v>
      </c>
      <c r="F50" s="1254"/>
      <c r="G50" s="1254"/>
      <c r="H50" s="1254"/>
      <c r="I50" s="1254"/>
      <c r="J50" s="1255"/>
      <c r="K50" s="63">
        <v>13</v>
      </c>
      <c r="L50" s="64">
        <v>9</v>
      </c>
      <c r="M50" s="64">
        <v>9</v>
      </c>
      <c r="N50" s="64">
        <v>3</v>
      </c>
      <c r="O50" s="65">
        <v>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1286</v>
      </c>
      <c r="L52" s="64">
        <v>1257</v>
      </c>
      <c r="M52" s="64">
        <v>1176</v>
      </c>
      <c r="N52" s="64">
        <v>1093</v>
      </c>
      <c r="O52" s="65">
        <v>1090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375</v>
      </c>
      <c r="L53" s="69">
        <v>389</v>
      </c>
      <c r="M53" s="69">
        <v>425</v>
      </c>
      <c r="N53" s="69">
        <v>426</v>
      </c>
      <c r="O53" s="70">
        <v>378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8QdFFldjlI1bSshAwKW8s1nqTvA++eAsZHVtxHMR6hbJdDmkf7vaaQffqCExmHg9eooId6FIF7k7SuQGwKcFw==" saltValue="e2CIGVi7Su228sl/LZBV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90" t="s">
        <v>30</v>
      </c>
      <c r="C41" s="1291"/>
      <c r="D41" s="102"/>
      <c r="E41" s="1292" t="s">
        <v>31</v>
      </c>
      <c r="F41" s="1292"/>
      <c r="G41" s="1292"/>
      <c r="H41" s="1293"/>
      <c r="I41" s="103">
        <v>8802</v>
      </c>
      <c r="J41" s="104">
        <v>9228</v>
      </c>
      <c r="K41" s="104">
        <v>9265</v>
      </c>
      <c r="L41" s="104">
        <v>8910</v>
      </c>
      <c r="M41" s="105">
        <v>8824</v>
      </c>
    </row>
    <row r="42" spans="2:13" ht="27.75" customHeight="1" x14ac:dyDescent="0.15">
      <c r="B42" s="1280"/>
      <c r="C42" s="1281"/>
      <c r="D42" s="106"/>
      <c r="E42" s="1284" t="s">
        <v>32</v>
      </c>
      <c r="F42" s="1284"/>
      <c r="G42" s="1284"/>
      <c r="H42" s="1285"/>
      <c r="I42" s="107">
        <v>22</v>
      </c>
      <c r="J42" s="108">
        <v>19</v>
      </c>
      <c r="K42" s="108">
        <v>12</v>
      </c>
      <c r="L42" s="108">
        <v>9</v>
      </c>
      <c r="M42" s="109">
        <v>8</v>
      </c>
    </row>
    <row r="43" spans="2:13" ht="27.75" customHeight="1" x14ac:dyDescent="0.15">
      <c r="B43" s="1280"/>
      <c r="C43" s="1281"/>
      <c r="D43" s="106"/>
      <c r="E43" s="1284" t="s">
        <v>33</v>
      </c>
      <c r="F43" s="1284"/>
      <c r="G43" s="1284"/>
      <c r="H43" s="1285"/>
      <c r="I43" s="107">
        <v>2920</v>
      </c>
      <c r="J43" s="108">
        <v>2806</v>
      </c>
      <c r="K43" s="108">
        <v>2655</v>
      </c>
      <c r="L43" s="108">
        <v>2523</v>
      </c>
      <c r="M43" s="109">
        <v>2291</v>
      </c>
    </row>
    <row r="44" spans="2:13" ht="27.75" customHeight="1" x14ac:dyDescent="0.15">
      <c r="B44" s="1280"/>
      <c r="C44" s="1281"/>
      <c r="D44" s="106"/>
      <c r="E44" s="1284" t="s">
        <v>34</v>
      </c>
      <c r="F44" s="1284"/>
      <c r="G44" s="1284"/>
      <c r="H44" s="1285"/>
      <c r="I44" s="107">
        <v>3</v>
      </c>
      <c r="J44" s="108">
        <v>2</v>
      </c>
      <c r="K44" s="108">
        <v>3</v>
      </c>
      <c r="L44" s="108">
        <v>2</v>
      </c>
      <c r="M44" s="109">
        <v>45</v>
      </c>
    </row>
    <row r="45" spans="2:13" ht="27.75" customHeight="1" x14ac:dyDescent="0.15">
      <c r="B45" s="1280"/>
      <c r="C45" s="1281"/>
      <c r="D45" s="106"/>
      <c r="E45" s="1284" t="s">
        <v>35</v>
      </c>
      <c r="F45" s="1284"/>
      <c r="G45" s="1284"/>
      <c r="H45" s="1285"/>
      <c r="I45" s="107">
        <v>1693</v>
      </c>
      <c r="J45" s="108">
        <v>1623</v>
      </c>
      <c r="K45" s="108">
        <v>1550</v>
      </c>
      <c r="L45" s="108">
        <v>1529</v>
      </c>
      <c r="M45" s="109">
        <v>1555</v>
      </c>
    </row>
    <row r="46" spans="2:13" ht="27.75" customHeight="1" x14ac:dyDescent="0.15">
      <c r="B46" s="1280"/>
      <c r="C46" s="1281"/>
      <c r="D46" s="110"/>
      <c r="E46" s="1284" t="s">
        <v>36</v>
      </c>
      <c r="F46" s="1284"/>
      <c r="G46" s="1284"/>
      <c r="H46" s="1285"/>
      <c r="I46" s="107" t="s">
        <v>527</v>
      </c>
      <c r="J46" s="108" t="s">
        <v>527</v>
      </c>
      <c r="K46" s="108" t="s">
        <v>527</v>
      </c>
      <c r="L46" s="108" t="s">
        <v>527</v>
      </c>
      <c r="M46" s="109" t="s">
        <v>527</v>
      </c>
    </row>
    <row r="47" spans="2:13" ht="27.75" customHeight="1" x14ac:dyDescent="0.15">
      <c r="B47" s="1280"/>
      <c r="C47" s="1281"/>
      <c r="D47" s="111"/>
      <c r="E47" s="1294" t="s">
        <v>37</v>
      </c>
      <c r="F47" s="1295"/>
      <c r="G47" s="1295"/>
      <c r="H47" s="1296"/>
      <c r="I47" s="107" t="s">
        <v>527</v>
      </c>
      <c r="J47" s="108" t="s">
        <v>527</v>
      </c>
      <c r="K47" s="108" t="s">
        <v>527</v>
      </c>
      <c r="L47" s="108" t="s">
        <v>527</v>
      </c>
      <c r="M47" s="109" t="s">
        <v>527</v>
      </c>
    </row>
    <row r="48" spans="2:13" ht="27.75" customHeight="1" x14ac:dyDescent="0.15">
      <c r="B48" s="1280"/>
      <c r="C48" s="1281"/>
      <c r="D48" s="106"/>
      <c r="E48" s="1284" t="s">
        <v>38</v>
      </c>
      <c r="F48" s="1284"/>
      <c r="G48" s="1284"/>
      <c r="H48" s="1285"/>
      <c r="I48" s="107" t="s">
        <v>527</v>
      </c>
      <c r="J48" s="108" t="s">
        <v>527</v>
      </c>
      <c r="K48" s="108" t="s">
        <v>527</v>
      </c>
      <c r="L48" s="108" t="s">
        <v>527</v>
      </c>
      <c r="M48" s="109" t="s">
        <v>527</v>
      </c>
    </row>
    <row r="49" spans="2:13" ht="27.75" customHeight="1" x14ac:dyDescent="0.15">
      <c r="B49" s="1282"/>
      <c r="C49" s="1283"/>
      <c r="D49" s="106"/>
      <c r="E49" s="1284" t="s">
        <v>39</v>
      </c>
      <c r="F49" s="1284"/>
      <c r="G49" s="1284"/>
      <c r="H49" s="1285"/>
      <c r="I49" s="107" t="s">
        <v>527</v>
      </c>
      <c r="J49" s="108" t="s">
        <v>527</v>
      </c>
      <c r="K49" s="108" t="s">
        <v>527</v>
      </c>
      <c r="L49" s="108" t="s">
        <v>527</v>
      </c>
      <c r="M49" s="109" t="s">
        <v>527</v>
      </c>
    </row>
    <row r="50" spans="2:13" ht="27.75" customHeight="1" x14ac:dyDescent="0.15">
      <c r="B50" s="1278" t="s">
        <v>40</v>
      </c>
      <c r="C50" s="1279"/>
      <c r="D50" s="112"/>
      <c r="E50" s="1284" t="s">
        <v>41</v>
      </c>
      <c r="F50" s="1284"/>
      <c r="G50" s="1284"/>
      <c r="H50" s="1285"/>
      <c r="I50" s="107">
        <v>3600</v>
      </c>
      <c r="J50" s="108">
        <v>3964</v>
      </c>
      <c r="K50" s="108">
        <v>3755</v>
      </c>
      <c r="L50" s="108">
        <v>3336</v>
      </c>
      <c r="M50" s="109">
        <v>3535</v>
      </c>
    </row>
    <row r="51" spans="2:13" ht="27.75" customHeight="1" x14ac:dyDescent="0.15">
      <c r="B51" s="1280"/>
      <c r="C51" s="1281"/>
      <c r="D51" s="106"/>
      <c r="E51" s="1284" t="s">
        <v>42</v>
      </c>
      <c r="F51" s="1284"/>
      <c r="G51" s="1284"/>
      <c r="H51" s="1285"/>
      <c r="I51" s="107">
        <v>717</v>
      </c>
      <c r="J51" s="108">
        <v>622</v>
      </c>
      <c r="K51" s="108">
        <v>532</v>
      </c>
      <c r="L51" s="108">
        <v>442</v>
      </c>
      <c r="M51" s="109">
        <v>369</v>
      </c>
    </row>
    <row r="52" spans="2:13" ht="27.75" customHeight="1" x14ac:dyDescent="0.15">
      <c r="B52" s="1282"/>
      <c r="C52" s="1283"/>
      <c r="D52" s="106"/>
      <c r="E52" s="1284" t="s">
        <v>43</v>
      </c>
      <c r="F52" s="1284"/>
      <c r="G52" s="1284"/>
      <c r="H52" s="1285"/>
      <c r="I52" s="107">
        <v>9296</v>
      </c>
      <c r="J52" s="108">
        <v>9507</v>
      </c>
      <c r="K52" s="108">
        <v>9548</v>
      </c>
      <c r="L52" s="108">
        <v>9253</v>
      </c>
      <c r="M52" s="109">
        <v>9112</v>
      </c>
    </row>
    <row r="53" spans="2:13" ht="27.75" customHeight="1" thickBot="1" x14ac:dyDescent="0.2">
      <c r="B53" s="1286" t="s">
        <v>44</v>
      </c>
      <c r="C53" s="1287"/>
      <c r="D53" s="113"/>
      <c r="E53" s="1288" t="s">
        <v>45</v>
      </c>
      <c r="F53" s="1288"/>
      <c r="G53" s="1288"/>
      <c r="H53" s="1289"/>
      <c r="I53" s="114">
        <v>-172</v>
      </c>
      <c r="J53" s="115">
        <v>-415</v>
      </c>
      <c r="K53" s="115">
        <v>-350</v>
      </c>
      <c r="L53" s="115">
        <v>-56</v>
      </c>
      <c r="M53" s="116">
        <v>-292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0BASL+VfVvPqqdKO0KELj0lHXQiYGh1qN6Hmw/mv3nfe6SF8oe2w0C8xR6NPXzmYC6+sjOxFyZNK5XzSznl2Q==" saltValue="N1ZKe4YvAI9MTl2NMCmV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2082</v>
      </c>
      <c r="G55" s="128">
        <v>1534</v>
      </c>
      <c r="H55" s="129">
        <v>1537</v>
      </c>
    </row>
    <row r="56" spans="2:8" ht="52.5" customHeight="1" x14ac:dyDescent="0.15">
      <c r="B56" s="130"/>
      <c r="C56" s="1307" t="s">
        <v>49</v>
      </c>
      <c r="D56" s="1307"/>
      <c r="E56" s="1308"/>
      <c r="F56" s="131">
        <v>200</v>
      </c>
      <c r="G56" s="131">
        <v>201</v>
      </c>
      <c r="H56" s="132">
        <v>201</v>
      </c>
    </row>
    <row r="57" spans="2:8" ht="53.25" customHeight="1" x14ac:dyDescent="0.15">
      <c r="B57" s="130"/>
      <c r="C57" s="1309" t="s">
        <v>50</v>
      </c>
      <c r="D57" s="1309"/>
      <c r="E57" s="1310"/>
      <c r="F57" s="133">
        <v>2456</v>
      </c>
      <c r="G57" s="133">
        <v>2617</v>
      </c>
      <c r="H57" s="134">
        <v>2874</v>
      </c>
    </row>
    <row r="58" spans="2:8" ht="45.75" customHeight="1" x14ac:dyDescent="0.15">
      <c r="B58" s="135"/>
      <c r="C58" s="1297" t="s">
        <v>595</v>
      </c>
      <c r="D58" s="1298"/>
      <c r="E58" s="1299"/>
      <c r="F58" s="136">
        <v>1565</v>
      </c>
      <c r="G58" s="136">
        <v>1574</v>
      </c>
      <c r="H58" s="137">
        <v>1582</v>
      </c>
    </row>
    <row r="59" spans="2:8" ht="45.75" customHeight="1" x14ac:dyDescent="0.15">
      <c r="B59" s="135"/>
      <c r="C59" s="1297" t="s">
        <v>596</v>
      </c>
      <c r="D59" s="1298"/>
      <c r="E59" s="1299"/>
      <c r="F59" s="136">
        <v>294</v>
      </c>
      <c r="G59" s="136">
        <v>269</v>
      </c>
      <c r="H59" s="137">
        <v>300</v>
      </c>
    </row>
    <row r="60" spans="2:8" ht="45.75" customHeight="1" x14ac:dyDescent="0.15">
      <c r="B60" s="135"/>
      <c r="C60" s="1297" t="s">
        <v>597</v>
      </c>
      <c r="D60" s="1298"/>
      <c r="E60" s="1299"/>
      <c r="F60" s="136">
        <v>82</v>
      </c>
      <c r="G60" s="136">
        <v>225</v>
      </c>
      <c r="H60" s="137">
        <v>281</v>
      </c>
    </row>
    <row r="61" spans="2:8" ht="45.75" customHeight="1" x14ac:dyDescent="0.15">
      <c r="B61" s="135"/>
      <c r="C61" s="1297" t="s">
        <v>598</v>
      </c>
      <c r="D61" s="1298"/>
      <c r="E61" s="1299"/>
      <c r="F61" s="136">
        <v>109</v>
      </c>
      <c r="G61" s="136">
        <v>133</v>
      </c>
      <c r="H61" s="137">
        <v>234</v>
      </c>
    </row>
    <row r="62" spans="2:8" ht="45.75" customHeight="1" thickBot="1" x14ac:dyDescent="0.2">
      <c r="B62" s="138"/>
      <c r="C62" s="1300" t="s">
        <v>599</v>
      </c>
      <c r="D62" s="1301"/>
      <c r="E62" s="1302"/>
      <c r="F62" s="139">
        <v>135</v>
      </c>
      <c r="G62" s="139">
        <v>138</v>
      </c>
      <c r="H62" s="140">
        <v>191</v>
      </c>
    </row>
    <row r="63" spans="2:8" ht="52.5" customHeight="1" thickBot="1" x14ac:dyDescent="0.2">
      <c r="B63" s="141"/>
      <c r="C63" s="1303" t="s">
        <v>51</v>
      </c>
      <c r="D63" s="1303"/>
      <c r="E63" s="1304"/>
      <c r="F63" s="142">
        <v>4738</v>
      </c>
      <c r="G63" s="142">
        <v>4351</v>
      </c>
      <c r="H63" s="143">
        <v>4612</v>
      </c>
    </row>
    <row r="64" spans="2:8" ht="15" customHeight="1" x14ac:dyDescent="0.15"/>
  </sheetData>
  <sheetProtection algorithmName="SHA-512" hashValue="+7ed1bZdnuXxivASSHD8WnAHShhD5Fw4Ne4T06Eo4NhzUJO8FfUC8auK3tt0NPjJmZ/dqjpKeSHDbr2B8dPO5Q==" saltValue="KPAlYMGNewZ+Dt2sKCpM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1" zoomScaleNormal="100" zoomScaleSheetLayoutView="55" workbookViewId="0">
      <selection activeCell="BZ15" sqref="BZ1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568</v>
      </c>
      <c r="BQ50" s="1316"/>
      <c r="BR50" s="1316"/>
      <c r="BS50" s="1316"/>
      <c r="BT50" s="1316"/>
      <c r="BU50" s="1316"/>
      <c r="BV50" s="1316"/>
      <c r="BW50" s="1316"/>
      <c r="BX50" s="1316" t="s">
        <v>569</v>
      </c>
      <c r="BY50" s="1316"/>
      <c r="BZ50" s="1316"/>
      <c r="CA50" s="1316"/>
      <c r="CB50" s="1316"/>
      <c r="CC50" s="1316"/>
      <c r="CD50" s="1316"/>
      <c r="CE50" s="1316"/>
      <c r="CF50" s="1316" t="s">
        <v>570</v>
      </c>
      <c r="CG50" s="1316"/>
      <c r="CH50" s="1316"/>
      <c r="CI50" s="1316"/>
      <c r="CJ50" s="1316"/>
      <c r="CK50" s="1316"/>
      <c r="CL50" s="1316"/>
      <c r="CM50" s="1316"/>
      <c r="CN50" s="1316" t="s">
        <v>571</v>
      </c>
      <c r="CO50" s="1316"/>
      <c r="CP50" s="1316"/>
      <c r="CQ50" s="1316"/>
      <c r="CR50" s="1316"/>
      <c r="CS50" s="1316"/>
      <c r="CT50" s="1316"/>
      <c r="CU50" s="1316"/>
      <c r="CV50" s="1316" t="s">
        <v>572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57.1</v>
      </c>
      <c r="BQ53" s="1311"/>
      <c r="BR53" s="1311"/>
      <c r="BS53" s="1311"/>
      <c r="BT53" s="1311"/>
      <c r="BU53" s="1311"/>
      <c r="BV53" s="1311"/>
      <c r="BW53" s="1311"/>
      <c r="BX53" s="1311">
        <v>59.9</v>
      </c>
      <c r="BY53" s="1311"/>
      <c r="BZ53" s="1311"/>
      <c r="CA53" s="1311"/>
      <c r="CB53" s="1311"/>
      <c r="CC53" s="1311"/>
      <c r="CD53" s="1311"/>
      <c r="CE53" s="1311"/>
      <c r="CF53" s="1311">
        <v>60.5</v>
      </c>
      <c r="CG53" s="1311"/>
      <c r="CH53" s="1311"/>
      <c r="CI53" s="1311"/>
      <c r="CJ53" s="1311"/>
      <c r="CK53" s="1311"/>
      <c r="CL53" s="1311"/>
      <c r="CM53" s="1311"/>
      <c r="CN53" s="1311">
        <v>62</v>
      </c>
      <c r="CO53" s="1311"/>
      <c r="CP53" s="1311"/>
      <c r="CQ53" s="1311"/>
      <c r="CR53" s="1311"/>
      <c r="CS53" s="1311"/>
      <c r="CT53" s="1311"/>
      <c r="CU53" s="1311"/>
      <c r="CV53" s="1311">
        <v>62</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610</v>
      </c>
      <c r="AO55" s="1316"/>
      <c r="AP55" s="1316"/>
      <c r="AQ55" s="1316"/>
      <c r="AR55" s="1316"/>
      <c r="AS55" s="1316"/>
      <c r="AT55" s="1316"/>
      <c r="AU55" s="1316"/>
      <c r="AV55" s="1316"/>
      <c r="AW55" s="1316"/>
      <c r="AX55" s="1316"/>
      <c r="AY55" s="1316"/>
      <c r="AZ55" s="1316"/>
      <c r="BA55" s="1316"/>
      <c r="BB55" s="1314" t="s">
        <v>608</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609</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568</v>
      </c>
      <c r="BQ72" s="1316"/>
      <c r="BR72" s="1316"/>
      <c r="BS72" s="1316"/>
      <c r="BT72" s="1316"/>
      <c r="BU72" s="1316"/>
      <c r="BV72" s="1316"/>
      <c r="BW72" s="1316"/>
      <c r="BX72" s="1316" t="s">
        <v>569</v>
      </c>
      <c r="BY72" s="1316"/>
      <c r="BZ72" s="1316"/>
      <c r="CA72" s="1316"/>
      <c r="CB72" s="1316"/>
      <c r="CC72" s="1316"/>
      <c r="CD72" s="1316"/>
      <c r="CE72" s="1316"/>
      <c r="CF72" s="1316" t="s">
        <v>570</v>
      </c>
      <c r="CG72" s="1316"/>
      <c r="CH72" s="1316"/>
      <c r="CI72" s="1316"/>
      <c r="CJ72" s="1316"/>
      <c r="CK72" s="1316"/>
      <c r="CL72" s="1316"/>
      <c r="CM72" s="1316"/>
      <c r="CN72" s="1316" t="s">
        <v>571</v>
      </c>
      <c r="CO72" s="1316"/>
      <c r="CP72" s="1316"/>
      <c r="CQ72" s="1316"/>
      <c r="CR72" s="1316"/>
      <c r="CS72" s="1316"/>
      <c r="CT72" s="1316"/>
      <c r="CU72" s="1316"/>
      <c r="CV72" s="1316" t="s">
        <v>572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8.4</v>
      </c>
      <c r="BQ75" s="1311"/>
      <c r="BR75" s="1311"/>
      <c r="BS75" s="1311"/>
      <c r="BT75" s="1311"/>
      <c r="BU75" s="1311"/>
      <c r="BV75" s="1311"/>
      <c r="BW75" s="1311"/>
      <c r="BX75" s="1311">
        <v>7.8</v>
      </c>
      <c r="BY75" s="1311"/>
      <c r="BZ75" s="1311"/>
      <c r="CA75" s="1311"/>
      <c r="CB75" s="1311"/>
      <c r="CC75" s="1311"/>
      <c r="CD75" s="1311"/>
      <c r="CE75" s="1311"/>
      <c r="CF75" s="1311">
        <v>8.1999999999999993</v>
      </c>
      <c r="CG75" s="1311"/>
      <c r="CH75" s="1311"/>
      <c r="CI75" s="1311"/>
      <c r="CJ75" s="1311"/>
      <c r="CK75" s="1311"/>
      <c r="CL75" s="1311"/>
      <c r="CM75" s="1311"/>
      <c r="CN75" s="1311">
        <v>8.8000000000000007</v>
      </c>
      <c r="CO75" s="1311"/>
      <c r="CP75" s="1311"/>
      <c r="CQ75" s="1311"/>
      <c r="CR75" s="1311"/>
      <c r="CS75" s="1311"/>
      <c r="CT75" s="1311"/>
      <c r="CU75" s="1311"/>
      <c r="CV75" s="1311">
        <v>8.8000000000000007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610</v>
      </c>
      <c r="AO77" s="1316"/>
      <c r="AP77" s="1316"/>
      <c r="AQ77" s="1316"/>
      <c r="AR77" s="1316"/>
      <c r="AS77" s="1316"/>
      <c r="AT77" s="1316"/>
      <c r="AU77" s="1316"/>
      <c r="AV77" s="1316"/>
      <c r="AW77" s="1316"/>
      <c r="AX77" s="1316"/>
      <c r="AY77" s="1316"/>
      <c r="AZ77" s="1316"/>
      <c r="BA77" s="1316"/>
      <c r="BB77" s="1314" t="s">
        <v>608</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612</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AlntEPZyB7c7TJ0BmCnh2Qud3zy500YBS3kAQ6yPay77dvubK/Cf5Jxl8BpK0fOA0csF8FeCKGpjRqb/jGpQw==" saltValue="SsYkmLewv/sNQfHsUV8T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0w0fO7ZiB9GmfL7uJ64WhUAZ+IllFOhaxsJqw1mPDyo7h22wCiz5/RXPY+K2epLDlVzK84Thh2MNXfdOrBNXA==" saltValue="9e9r/whADj7cCRVIhSwP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85" zoomScaleNormal="85"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bSxoATjL8eYxEzH6uM39/a3bUCnVt8f42l7mFDsqrTTFsKR+EijnLsMUf7WWH9DGiDnAzlBQoTt1IrsROOGoWw==" saltValue="FssgVhOc9QiR8ODZyZAE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148733</v>
      </c>
      <c r="E3" s="162"/>
      <c r="F3" s="163">
        <v>168868</v>
      </c>
      <c r="G3" s="164"/>
      <c r="H3" s="165"/>
    </row>
    <row r="4" spans="1:8" x14ac:dyDescent="0.15">
      <c r="A4" s="166"/>
      <c r="B4" s="167"/>
      <c r="C4" s="168"/>
      <c r="D4" s="169">
        <v>87680</v>
      </c>
      <c r="E4" s="170"/>
      <c r="F4" s="171">
        <v>79360</v>
      </c>
      <c r="G4" s="172"/>
      <c r="H4" s="173"/>
    </row>
    <row r="5" spans="1:8" x14ac:dyDescent="0.15">
      <c r="A5" s="154" t="s">
        <v>560</v>
      </c>
      <c r="B5" s="159"/>
      <c r="C5" s="160"/>
      <c r="D5" s="161">
        <v>327266</v>
      </c>
      <c r="E5" s="162"/>
      <c r="F5" s="163">
        <v>202870</v>
      </c>
      <c r="G5" s="164"/>
      <c r="H5" s="165"/>
    </row>
    <row r="6" spans="1:8" x14ac:dyDescent="0.15">
      <c r="A6" s="166"/>
      <c r="B6" s="167"/>
      <c r="C6" s="168"/>
      <c r="D6" s="169">
        <v>129132</v>
      </c>
      <c r="E6" s="170"/>
      <c r="F6" s="171">
        <v>79735</v>
      </c>
      <c r="G6" s="172"/>
      <c r="H6" s="173"/>
    </row>
    <row r="7" spans="1:8" x14ac:dyDescent="0.15">
      <c r="A7" s="154" t="s">
        <v>561</v>
      </c>
      <c r="B7" s="159"/>
      <c r="C7" s="160"/>
      <c r="D7" s="161">
        <v>261424</v>
      </c>
      <c r="E7" s="162"/>
      <c r="F7" s="163">
        <v>167497</v>
      </c>
      <c r="G7" s="164"/>
      <c r="H7" s="165"/>
    </row>
    <row r="8" spans="1:8" x14ac:dyDescent="0.15">
      <c r="A8" s="166"/>
      <c r="B8" s="167"/>
      <c r="C8" s="168"/>
      <c r="D8" s="169">
        <v>206754</v>
      </c>
      <c r="E8" s="170"/>
      <c r="F8" s="171">
        <v>82571</v>
      </c>
      <c r="G8" s="172"/>
      <c r="H8" s="173"/>
    </row>
    <row r="9" spans="1:8" x14ac:dyDescent="0.15">
      <c r="A9" s="154" t="s">
        <v>562</v>
      </c>
      <c r="B9" s="159"/>
      <c r="C9" s="160"/>
      <c r="D9" s="161">
        <v>175941</v>
      </c>
      <c r="E9" s="162"/>
      <c r="F9" s="163">
        <v>190274</v>
      </c>
      <c r="G9" s="164"/>
      <c r="H9" s="165"/>
    </row>
    <row r="10" spans="1:8" x14ac:dyDescent="0.15">
      <c r="A10" s="166"/>
      <c r="B10" s="167"/>
      <c r="C10" s="168"/>
      <c r="D10" s="169">
        <v>126101</v>
      </c>
      <c r="E10" s="170"/>
      <c r="F10" s="171">
        <v>88584</v>
      </c>
      <c r="G10" s="172"/>
      <c r="H10" s="173"/>
    </row>
    <row r="11" spans="1:8" x14ac:dyDescent="0.15">
      <c r="A11" s="154" t="s">
        <v>563</v>
      </c>
      <c r="B11" s="159"/>
      <c r="C11" s="160"/>
      <c r="D11" s="161">
        <v>203788</v>
      </c>
      <c r="E11" s="162"/>
      <c r="F11" s="163">
        <v>200194</v>
      </c>
      <c r="G11" s="164"/>
      <c r="H11" s="165"/>
    </row>
    <row r="12" spans="1:8" x14ac:dyDescent="0.15">
      <c r="A12" s="166"/>
      <c r="B12" s="167"/>
      <c r="C12" s="174"/>
      <c r="D12" s="169">
        <v>150311</v>
      </c>
      <c r="E12" s="170"/>
      <c r="F12" s="171">
        <v>106422</v>
      </c>
      <c r="G12" s="172"/>
      <c r="H12" s="173"/>
    </row>
    <row r="13" spans="1:8" x14ac:dyDescent="0.15">
      <c r="A13" s="154"/>
      <c r="B13" s="159"/>
      <c r="C13" s="175"/>
      <c r="D13" s="176">
        <v>223430</v>
      </c>
      <c r="E13" s="177"/>
      <c r="F13" s="178">
        <v>185941</v>
      </c>
      <c r="G13" s="179"/>
      <c r="H13" s="165"/>
    </row>
    <row r="14" spans="1:8" x14ac:dyDescent="0.15">
      <c r="A14" s="166"/>
      <c r="B14" s="167"/>
      <c r="C14" s="168"/>
      <c r="D14" s="169">
        <v>139996</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6.41</v>
      </c>
      <c r="C19" s="180">
        <f>ROUND(VALUE(SUBSTITUTE(実質収支比率等に係る経年分析!G$48,"▲","-")),2)</f>
        <v>4.3899999999999997</v>
      </c>
      <c r="D19" s="180">
        <f>ROUND(VALUE(SUBSTITUTE(実質収支比率等に係る経年分析!H$48,"▲","-")),2)</f>
        <v>3.53</v>
      </c>
      <c r="E19" s="180">
        <f>ROUND(VALUE(SUBSTITUTE(実質収支比率等に係る経年分析!I$48,"▲","-")),2)</f>
        <v>4.08</v>
      </c>
      <c r="F19" s="180">
        <f>ROUND(VALUE(SUBSTITUTE(実質収支比率等に係る経年分析!J$48,"▲","-")),2)</f>
        <v>4.8600000000000003</v>
      </c>
    </row>
    <row r="20" spans="1:11" x14ac:dyDescent="0.15">
      <c r="A20" s="180" t="s">
        <v>55</v>
      </c>
      <c r="B20" s="180">
        <f>ROUND(VALUE(SUBSTITUTE(実質収支比率等に係る経年分析!F$47,"▲","-")),2)</f>
        <v>27.22</v>
      </c>
      <c r="C20" s="180">
        <f>ROUND(VALUE(SUBSTITUTE(実質収支比率等に係る経年分析!G$47,"▲","-")),2)</f>
        <v>32.75</v>
      </c>
      <c r="D20" s="180">
        <f>ROUND(VALUE(SUBSTITUTE(実質収支比率等に係る経年分析!H$47,"▲","-")),2)</f>
        <v>36.380000000000003</v>
      </c>
      <c r="E20" s="180">
        <f>ROUND(VALUE(SUBSTITUTE(実質収支比率等に係る経年分析!I$47,"▲","-")),2)</f>
        <v>27.62</v>
      </c>
      <c r="F20" s="180">
        <f>ROUND(VALUE(SUBSTITUTE(実質収支比率等に係る経年分析!J$47,"▲","-")),2)</f>
        <v>27</v>
      </c>
    </row>
    <row r="21" spans="1:11" x14ac:dyDescent="0.15">
      <c r="A21" s="180" t="s">
        <v>56</v>
      </c>
      <c r="B21" s="180">
        <f>IF(ISNUMBER(VALUE(SUBSTITUTE(実質収支比率等に係る経年分析!F$49,"▲","-"))),ROUND(VALUE(SUBSTITUTE(実質収支比率等に係る経年分析!F$49,"▲","-")),2),NA())</f>
        <v>1.38</v>
      </c>
      <c r="C21" s="180">
        <f>IF(ISNUMBER(VALUE(SUBSTITUTE(実質収支比率等に係る経年分析!G$49,"▲","-"))),ROUND(VALUE(SUBSTITUTE(実質収支比率等に係る経年分析!G$49,"▲","-")),2),NA())</f>
        <v>-2.29</v>
      </c>
      <c r="D21" s="180">
        <f>IF(ISNUMBER(VALUE(SUBSTITUTE(実質収支比率等に係る経年分析!H$49,"▲","-"))),ROUND(VALUE(SUBSTITUTE(実質収支比率等に係る経年分析!H$49,"▲","-")),2),NA())</f>
        <v>-0.98</v>
      </c>
      <c r="E21" s="180">
        <f>IF(ISNUMBER(VALUE(SUBSTITUTE(実質収支比率等に係る経年分析!I$49,"▲","-"))),ROUND(VALUE(SUBSTITUTE(実質収支比率等に係る経年分析!I$49,"▲","-")),2),NA())</f>
        <v>-11.26</v>
      </c>
      <c r="F21" s="180">
        <f>IF(ISNUMBER(VALUE(SUBSTITUTE(実質収支比率等に係る経年分析!J$49,"▲","-"))),ROUND(VALUE(SUBSTITUTE(実質収支比率等に係る経年分析!J$49,"▲","-")),2),NA())</f>
        <v>-1.3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営農用水道等事業特別会計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風力発電事業特別会計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7.0000000000000007E-2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7.0000000000000007E-2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7.0000000000000007E-2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4.84</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16.760000000000002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1286</v>
      </c>
      <c r="E42" s="182"/>
      <c r="F42" s="182"/>
      <c r="G42" s="182">
        <f>'実質公債費比率（分子）の構造'!L$52</f>
        <v>1257</v>
      </c>
      <c r="H42" s="182"/>
      <c r="I42" s="182"/>
      <c r="J42" s="182">
        <f>'実質公債費比率（分子）の構造'!M$52</f>
        <v>1176</v>
      </c>
      <c r="K42" s="182"/>
      <c r="L42" s="182"/>
      <c r="M42" s="182">
        <f>'実質公債費比率（分子）の構造'!N$52</f>
        <v>1093</v>
      </c>
      <c r="N42" s="182"/>
      <c r="O42" s="182"/>
      <c r="P42" s="182">
        <f>'実質公債費比率（分子）の構造'!O$52</f>
        <v>1090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9</v>
      </c>
      <c r="F44" s="182"/>
      <c r="G44" s="182"/>
      <c r="H44" s="182">
        <f>'実質公債費比率（分子）の構造'!M$50</f>
        <v>9</v>
      </c>
      <c r="I44" s="182"/>
      <c r="J44" s="182"/>
      <c r="K44" s="182">
        <f>'実質公債費比率（分子）の構造'!N$50</f>
        <v>3</v>
      </c>
      <c r="L44" s="182"/>
      <c r="M44" s="182"/>
      <c r="N44" s="182">
        <f>'実質公債費比率（分子）の構造'!O$50</f>
        <v>5</v>
      </c>
      <c r="O44" s="182"/>
      <c r="P44" s="182"/>
    </row>
    <row r="45" spans="1:16" x14ac:dyDescent="0.15">
      <c r="A45" s="182" t="s">
        <v>66</v>
      </c>
      <c r="B45" s="182">
        <f>'実質公債費比率（分子）の構造'!K$49</f>
        <v>24</v>
      </c>
      <c r="C45" s="182"/>
      <c r="D45" s="182"/>
      <c r="E45" s="182">
        <f>'実質公債費比率（分子）の構造'!L$49</f>
        <v>21</v>
      </c>
      <c r="F45" s="182"/>
      <c r="G45" s="182"/>
      <c r="H45" s="182">
        <f>'実質公債費比率（分子）の構造'!M$49</f>
        <v>11</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255</v>
      </c>
      <c r="C46" s="182"/>
      <c r="D46" s="182"/>
      <c r="E46" s="182">
        <f>'実質公債費比率（分子）の構造'!L$48</f>
        <v>281</v>
      </c>
      <c r="F46" s="182"/>
      <c r="G46" s="182"/>
      <c r="H46" s="182">
        <f>'実質公債費比率（分子）の構造'!M$48</f>
        <v>273</v>
      </c>
      <c r="I46" s="182"/>
      <c r="J46" s="182"/>
      <c r="K46" s="182">
        <f>'実質公債費比率（分子）の構造'!N$48</f>
        <v>276</v>
      </c>
      <c r="L46" s="182"/>
      <c r="M46" s="182"/>
      <c r="N46" s="182">
        <f>'実質公債費比率（分子）の構造'!O$48</f>
        <v>264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1369</v>
      </c>
      <c r="C49" s="182"/>
      <c r="D49" s="182"/>
      <c r="E49" s="182">
        <f>'実質公債費比率（分子）の構造'!L$45</f>
        <v>1335</v>
      </c>
      <c r="F49" s="182"/>
      <c r="G49" s="182"/>
      <c r="H49" s="182">
        <f>'実質公債費比率（分子）の構造'!M$45</f>
        <v>1308</v>
      </c>
      <c r="I49" s="182"/>
      <c r="J49" s="182"/>
      <c r="K49" s="182">
        <f>'実質公債費比率（分子）の構造'!N$45</f>
        <v>1238</v>
      </c>
      <c r="L49" s="182"/>
      <c r="M49" s="182"/>
      <c r="N49" s="182">
        <f>'実質公債費比率（分子）の構造'!O$45</f>
        <v>1197</v>
      </c>
      <c r="O49" s="182"/>
      <c r="P49" s="182"/>
    </row>
    <row r="50" spans="1:16" x14ac:dyDescent="0.15">
      <c r="A50" s="182" t="s">
        <v>71</v>
      </c>
      <c r="B50" s="182" t="e">
        <f>NA()</f>
        <v>#N/A</v>
      </c>
      <c r="C50" s="182">
        <f>IF(ISNUMBER('実質公債費比率（分子）の構造'!K$53),'実質公債費比率（分子）の構造'!K$53,NA())</f>
        <v>375</v>
      </c>
      <c r="D50" s="182" t="e">
        <f>NA()</f>
        <v>#N/A</v>
      </c>
      <c r="E50" s="182" t="e">
        <f>NA()</f>
        <v>#N/A</v>
      </c>
      <c r="F50" s="182">
        <f>IF(ISNUMBER('実質公債費比率（分子）の構造'!L$53),'実質公債費比率（分子）の構造'!L$53,NA())</f>
        <v>389</v>
      </c>
      <c r="G50" s="182" t="e">
        <f>NA()</f>
        <v>#N/A</v>
      </c>
      <c r="H50" s="182" t="e">
        <f>NA()</f>
        <v>#N/A</v>
      </c>
      <c r="I50" s="182">
        <f>IF(ISNUMBER('実質公債費比率（分子）の構造'!M$53),'実質公債費比率（分子）の構造'!M$53,NA())</f>
        <v>425</v>
      </c>
      <c r="J50" s="182" t="e">
        <f>NA()</f>
        <v>#N/A</v>
      </c>
      <c r="K50" s="182" t="e">
        <f>NA()</f>
        <v>#N/A</v>
      </c>
      <c r="L50" s="182">
        <f>IF(ISNUMBER('実質公債費比率（分子）の構造'!N$53),'実質公債費比率（分子）の構造'!N$53,NA())</f>
        <v>426</v>
      </c>
      <c r="M50" s="182" t="e">
        <f>NA()</f>
        <v>#N/A</v>
      </c>
      <c r="N50" s="182" t="e">
        <f>NA()</f>
        <v>#N/A</v>
      </c>
      <c r="O50" s="182">
        <f>IF(ISNUMBER('実質公債費比率（分子）の構造'!O$53),'実質公債費比率（分子）の構造'!O$53,NA())</f>
        <v>378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9296</v>
      </c>
      <c r="E56" s="181"/>
      <c r="F56" s="181"/>
      <c r="G56" s="181">
        <f>'将来負担比率（分子）の構造'!J$52</f>
        <v>9507</v>
      </c>
      <c r="H56" s="181"/>
      <c r="I56" s="181"/>
      <c r="J56" s="181">
        <f>'将来負担比率（分子）の構造'!K$52</f>
        <v>9548</v>
      </c>
      <c r="K56" s="181"/>
      <c r="L56" s="181"/>
      <c r="M56" s="181">
        <f>'将来負担比率（分子）の構造'!L$52</f>
        <v>9253</v>
      </c>
      <c r="N56" s="181"/>
      <c r="O56" s="181"/>
      <c r="P56" s="181">
        <f>'将来負担比率（分子）の構造'!M$52</f>
        <v>9112</v>
      </c>
    </row>
    <row r="57" spans="1:16" x14ac:dyDescent="0.15">
      <c r="A57" s="181" t="s">
        <v>42</v>
      </c>
      <c r="B57" s="181"/>
      <c r="C57" s="181"/>
      <c r="D57" s="181">
        <f>'将来負担比率（分子）の構造'!I$51</f>
        <v>717</v>
      </c>
      <c r="E57" s="181"/>
      <c r="F57" s="181"/>
      <c r="G57" s="181">
        <f>'将来負担比率（分子）の構造'!J$51</f>
        <v>622</v>
      </c>
      <c r="H57" s="181"/>
      <c r="I57" s="181"/>
      <c r="J57" s="181">
        <f>'将来負担比率（分子）の構造'!K$51</f>
        <v>532</v>
      </c>
      <c r="K57" s="181"/>
      <c r="L57" s="181"/>
      <c r="M57" s="181">
        <f>'将来負担比率（分子）の構造'!L$51</f>
        <v>442</v>
      </c>
      <c r="N57" s="181"/>
      <c r="O57" s="181"/>
      <c r="P57" s="181">
        <f>'将来負担比率（分子）の構造'!M$51</f>
        <v>369</v>
      </c>
    </row>
    <row r="58" spans="1:16" x14ac:dyDescent="0.15">
      <c r="A58" s="181" t="s">
        <v>41</v>
      </c>
      <c r="B58" s="181"/>
      <c r="C58" s="181"/>
      <c r="D58" s="181">
        <f>'将来負担比率（分子）の構造'!I$50</f>
        <v>3600</v>
      </c>
      <c r="E58" s="181"/>
      <c r="F58" s="181"/>
      <c r="G58" s="181">
        <f>'将来負担比率（分子）の構造'!J$50</f>
        <v>3964</v>
      </c>
      <c r="H58" s="181"/>
      <c r="I58" s="181"/>
      <c r="J58" s="181">
        <f>'将来負担比率（分子）の構造'!K$50</f>
        <v>3755</v>
      </c>
      <c r="K58" s="181"/>
      <c r="L58" s="181"/>
      <c r="M58" s="181">
        <f>'将来負担比率（分子）の構造'!L$50</f>
        <v>3336</v>
      </c>
      <c r="N58" s="181"/>
      <c r="O58" s="181"/>
      <c r="P58" s="181">
        <f>'将来負担比率（分子）の構造'!M$50</f>
        <v>3535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1693</v>
      </c>
      <c r="C62" s="181"/>
      <c r="D62" s="181"/>
      <c r="E62" s="181">
        <f>'将来負担比率（分子）の構造'!J$45</f>
        <v>1623</v>
      </c>
      <c r="F62" s="181"/>
      <c r="G62" s="181"/>
      <c r="H62" s="181">
        <f>'将来負担比率（分子）の構造'!K$45</f>
        <v>1550</v>
      </c>
      <c r="I62" s="181"/>
      <c r="J62" s="181"/>
      <c r="K62" s="181">
        <f>'将来負担比率（分子）の構造'!L$45</f>
        <v>1529</v>
      </c>
      <c r="L62" s="181"/>
      <c r="M62" s="181"/>
      <c r="N62" s="181">
        <f>'将来負担比率（分子）の構造'!M$45</f>
        <v>1555</v>
      </c>
      <c r="O62" s="181"/>
      <c r="P62" s="181"/>
    </row>
    <row r="63" spans="1:16" x14ac:dyDescent="0.15">
      <c r="A63" s="181" t="s">
        <v>34</v>
      </c>
      <c r="B63" s="181">
        <f>'将来負担比率（分子）の構造'!I$44</f>
        <v>3</v>
      </c>
      <c r="C63" s="181"/>
      <c r="D63" s="181"/>
      <c r="E63" s="181">
        <f>'将来負担比率（分子）の構造'!J$44</f>
        <v>2</v>
      </c>
      <c r="F63" s="181"/>
      <c r="G63" s="181"/>
      <c r="H63" s="181">
        <f>'将来負担比率（分子）の構造'!K$44</f>
        <v>3</v>
      </c>
      <c r="I63" s="181"/>
      <c r="J63" s="181"/>
      <c r="K63" s="181">
        <f>'将来負担比率（分子）の構造'!L$44</f>
        <v>2</v>
      </c>
      <c r="L63" s="181"/>
      <c r="M63" s="181"/>
      <c r="N63" s="181">
        <f>'将来負担比率（分子）の構造'!M$44</f>
        <v>45</v>
      </c>
      <c r="O63" s="181"/>
      <c r="P63" s="181"/>
    </row>
    <row r="64" spans="1:16" x14ac:dyDescent="0.15">
      <c r="A64" s="181" t="s">
        <v>33</v>
      </c>
      <c r="B64" s="181">
        <f>'将来負担比率（分子）の構造'!I$43</f>
        <v>2920</v>
      </c>
      <c r="C64" s="181"/>
      <c r="D64" s="181"/>
      <c r="E64" s="181">
        <f>'将来負担比率（分子）の構造'!J$43</f>
        <v>2806</v>
      </c>
      <c r="F64" s="181"/>
      <c r="G64" s="181"/>
      <c r="H64" s="181">
        <f>'将来負担比率（分子）の構造'!K$43</f>
        <v>2655</v>
      </c>
      <c r="I64" s="181"/>
      <c r="J64" s="181"/>
      <c r="K64" s="181">
        <f>'将来負担比率（分子）の構造'!L$43</f>
        <v>2523</v>
      </c>
      <c r="L64" s="181"/>
      <c r="M64" s="181"/>
      <c r="N64" s="181">
        <f>'将来負担比率（分子）の構造'!M$43</f>
        <v>2291</v>
      </c>
      <c r="O64" s="181"/>
      <c r="P64" s="181"/>
    </row>
    <row r="65" spans="1:16" x14ac:dyDescent="0.15">
      <c r="A65" s="181" t="s">
        <v>32</v>
      </c>
      <c r="B65" s="181">
        <f>'将来負担比率（分子）の構造'!I$42</f>
        <v>22</v>
      </c>
      <c r="C65" s="181"/>
      <c r="D65" s="181"/>
      <c r="E65" s="181">
        <f>'将来負担比率（分子）の構造'!J$42</f>
        <v>19</v>
      </c>
      <c r="F65" s="181"/>
      <c r="G65" s="181"/>
      <c r="H65" s="181">
        <f>'将来負担比率（分子）の構造'!K$42</f>
        <v>12</v>
      </c>
      <c r="I65" s="181"/>
      <c r="J65" s="181"/>
      <c r="K65" s="181">
        <f>'将来負担比率（分子）の構造'!L$42</f>
        <v>9</v>
      </c>
      <c r="L65" s="181"/>
      <c r="M65" s="181"/>
      <c r="N65" s="181">
        <f>'将来負担比率（分子）の構造'!M$42</f>
        <v>8</v>
      </c>
      <c r="O65" s="181"/>
      <c r="P65" s="181"/>
    </row>
    <row r="66" spans="1:16" x14ac:dyDescent="0.15">
      <c r="A66" s="181" t="s">
        <v>31</v>
      </c>
      <c r="B66" s="181">
        <f>'将来負担比率（分子）の構造'!I$41</f>
        <v>8802</v>
      </c>
      <c r="C66" s="181"/>
      <c r="D66" s="181"/>
      <c r="E66" s="181">
        <f>'将来負担比率（分子）の構造'!J$41</f>
        <v>9228</v>
      </c>
      <c r="F66" s="181"/>
      <c r="G66" s="181"/>
      <c r="H66" s="181">
        <f>'将来負担比率（分子）の構造'!K$41</f>
        <v>9265</v>
      </c>
      <c r="I66" s="181"/>
      <c r="J66" s="181"/>
      <c r="K66" s="181">
        <f>'将来負担比率（分子）の構造'!L$41</f>
        <v>8910</v>
      </c>
      <c r="L66" s="181"/>
      <c r="M66" s="181"/>
      <c r="N66" s="181">
        <f>'将来負担比率（分子）の構造'!M$41</f>
        <v>8824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2082</v>
      </c>
      <c r="C72" s="185">
        <f>基金残高に係る経年分析!G55</f>
        <v>1534</v>
      </c>
      <c r="D72" s="185">
        <f>基金残高に係る経年分析!H55</f>
        <v>1537</v>
      </c>
    </row>
    <row r="73" spans="1:16" x14ac:dyDescent="0.15">
      <c r="A73" s="184" t="s">
        <v>78</v>
      </c>
      <c r="B73" s="185">
        <f>基金残高に係る経年分析!F56</f>
        <v>200</v>
      </c>
      <c r="C73" s="185">
        <f>基金残高に係る経年分析!G56</f>
        <v>201</v>
      </c>
      <c r="D73" s="185">
        <f>基金残高に係る経年分析!H56</f>
        <v>201</v>
      </c>
    </row>
    <row r="74" spans="1:16" x14ac:dyDescent="0.15">
      <c r="A74" s="184" t="s">
        <v>79</v>
      </c>
      <c r="B74" s="185">
        <f>基金残高に係る経年分析!F57</f>
        <v>2456</v>
      </c>
      <c r="C74" s="185">
        <f>基金残高に係る経年分析!G57</f>
        <v>2617</v>
      </c>
      <c r="D74" s="185">
        <f>基金残高に係る経年分析!H57</f>
        <v>2874</v>
      </c>
    </row>
  </sheetData>
  <sheetProtection algorithmName="SHA-512" hashValue="2Tlzx1r+05FvfFXNfVtTHawszDFVebUjbRgAcsvM9RlTRvorRrCz+MwI4bOtak/DrsAPQpS6XnffOiKDVTq0FQ==" saltValue="zCPmQxJVNQ0s5VpbXbyb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228</v>
      </c>
      <c r="C5" s="749"/>
      <c r="D5" s="749"/>
      <c r="E5" s="749"/>
      <c r="F5" s="749"/>
      <c r="G5" s="749"/>
      <c r="H5" s="749"/>
      <c r="I5" s="749"/>
      <c r="J5" s="749"/>
      <c r="K5" s="749"/>
      <c r="L5" s="749"/>
      <c r="M5" s="749"/>
      <c r="N5" s="749"/>
      <c r="O5" s="749"/>
      <c r="P5" s="749"/>
      <c r="Q5" s="750"/>
      <c r="R5" s="735">
        <v>656796</v>
      </c>
      <c r="S5" s="736"/>
      <c r="T5" s="736"/>
      <c r="U5" s="736"/>
      <c r="V5" s="736"/>
      <c r="W5" s="736"/>
      <c r="X5" s="736"/>
      <c r="Y5" s="779"/>
      <c r="Z5" s="797">
        <v>6.6</v>
      </c>
      <c r="AA5" s="797"/>
      <c r="AB5" s="797"/>
      <c r="AC5" s="797"/>
      <c r="AD5" s="798">
        <v>656796</v>
      </c>
      <c r="AE5" s="798"/>
      <c r="AF5" s="798"/>
      <c r="AG5" s="798"/>
      <c r="AH5" s="798"/>
      <c r="AI5" s="798"/>
      <c r="AJ5" s="798"/>
      <c r="AK5" s="798"/>
      <c r="AL5" s="780">
        <v>11.8</v>
      </c>
      <c r="AM5" s="753"/>
      <c r="AN5" s="753"/>
      <c r="AO5" s="781"/>
      <c r="AP5" s="748" t="s">
        <v>229</v>
      </c>
      <c r="AQ5" s="749"/>
      <c r="AR5" s="749"/>
      <c r="AS5" s="749"/>
      <c r="AT5" s="749"/>
      <c r="AU5" s="749"/>
      <c r="AV5" s="749"/>
      <c r="AW5" s="749"/>
      <c r="AX5" s="749"/>
      <c r="AY5" s="749"/>
      <c r="AZ5" s="749"/>
      <c r="BA5" s="749"/>
      <c r="BB5" s="749"/>
      <c r="BC5" s="749"/>
      <c r="BD5" s="749"/>
      <c r="BE5" s="749"/>
      <c r="BF5" s="750"/>
      <c r="BG5" s="680">
        <v>655162</v>
      </c>
      <c r="BH5" s="681"/>
      <c r="BI5" s="681"/>
      <c r="BJ5" s="681"/>
      <c r="BK5" s="681"/>
      <c r="BL5" s="681"/>
      <c r="BM5" s="681"/>
      <c r="BN5" s="682"/>
      <c r="BO5" s="713">
        <v>99.8</v>
      </c>
      <c r="BP5" s="713"/>
      <c r="BQ5" s="713"/>
      <c r="BR5" s="713"/>
      <c r="BS5" s="714">
        <v>7099</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126646</v>
      </c>
      <c r="S6" s="681"/>
      <c r="T6" s="681"/>
      <c r="U6" s="681"/>
      <c r="V6" s="681"/>
      <c r="W6" s="681"/>
      <c r="X6" s="681"/>
      <c r="Y6" s="682"/>
      <c r="Z6" s="713">
        <v>1.3</v>
      </c>
      <c r="AA6" s="713"/>
      <c r="AB6" s="713"/>
      <c r="AC6" s="713"/>
      <c r="AD6" s="714">
        <v>126646</v>
      </c>
      <c r="AE6" s="714"/>
      <c r="AF6" s="714"/>
      <c r="AG6" s="714"/>
      <c r="AH6" s="714"/>
      <c r="AI6" s="714"/>
      <c r="AJ6" s="714"/>
      <c r="AK6" s="714"/>
      <c r="AL6" s="683">
        <v>2.2999999999999998</v>
      </c>
      <c r="AM6" s="684"/>
      <c r="AN6" s="684"/>
      <c r="AO6" s="715"/>
      <c r="AP6" s="677" t="s">
        <v>234</v>
      </c>
      <c r="AQ6" s="678"/>
      <c r="AR6" s="678"/>
      <c r="AS6" s="678"/>
      <c r="AT6" s="678"/>
      <c r="AU6" s="678"/>
      <c r="AV6" s="678"/>
      <c r="AW6" s="678"/>
      <c r="AX6" s="678"/>
      <c r="AY6" s="678"/>
      <c r="AZ6" s="678"/>
      <c r="BA6" s="678"/>
      <c r="BB6" s="678"/>
      <c r="BC6" s="678"/>
      <c r="BD6" s="678"/>
      <c r="BE6" s="678"/>
      <c r="BF6" s="679"/>
      <c r="BG6" s="680">
        <v>655162</v>
      </c>
      <c r="BH6" s="681"/>
      <c r="BI6" s="681"/>
      <c r="BJ6" s="681"/>
      <c r="BK6" s="681"/>
      <c r="BL6" s="681"/>
      <c r="BM6" s="681"/>
      <c r="BN6" s="682"/>
      <c r="BO6" s="713">
        <v>99.8</v>
      </c>
      <c r="BP6" s="713"/>
      <c r="BQ6" s="713"/>
      <c r="BR6" s="713"/>
      <c r="BS6" s="714">
        <v>7099</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66763</v>
      </c>
      <c r="CS6" s="681"/>
      <c r="CT6" s="681"/>
      <c r="CU6" s="681"/>
      <c r="CV6" s="681"/>
      <c r="CW6" s="681"/>
      <c r="CX6" s="681"/>
      <c r="CY6" s="682"/>
      <c r="CZ6" s="780">
        <v>0.7</v>
      </c>
      <c r="DA6" s="753"/>
      <c r="DB6" s="753"/>
      <c r="DC6" s="783"/>
      <c r="DD6" s="686" t="s">
        <v>236</v>
      </c>
      <c r="DE6" s="681"/>
      <c r="DF6" s="681"/>
      <c r="DG6" s="681"/>
      <c r="DH6" s="681"/>
      <c r="DI6" s="681"/>
      <c r="DJ6" s="681"/>
      <c r="DK6" s="681"/>
      <c r="DL6" s="681"/>
      <c r="DM6" s="681"/>
      <c r="DN6" s="681"/>
      <c r="DO6" s="681"/>
      <c r="DP6" s="682"/>
      <c r="DQ6" s="686">
        <v>66763</v>
      </c>
      <c r="DR6" s="681"/>
      <c r="DS6" s="681"/>
      <c r="DT6" s="681"/>
      <c r="DU6" s="681"/>
      <c r="DV6" s="681"/>
      <c r="DW6" s="681"/>
      <c r="DX6" s="681"/>
      <c r="DY6" s="681"/>
      <c r="DZ6" s="681"/>
      <c r="EA6" s="681"/>
      <c r="EB6" s="681"/>
      <c r="EC6" s="726"/>
    </row>
    <row r="7" spans="2:143" ht="11.25" customHeight="1" x14ac:dyDescent="0.15">
      <c r="B7" s="677" t="s">
        <v>237</v>
      </c>
      <c r="C7" s="678"/>
      <c r="D7" s="678"/>
      <c r="E7" s="678"/>
      <c r="F7" s="678"/>
      <c r="G7" s="678"/>
      <c r="H7" s="678"/>
      <c r="I7" s="678"/>
      <c r="J7" s="678"/>
      <c r="K7" s="678"/>
      <c r="L7" s="678"/>
      <c r="M7" s="678"/>
      <c r="N7" s="678"/>
      <c r="O7" s="678"/>
      <c r="P7" s="678"/>
      <c r="Q7" s="679"/>
      <c r="R7" s="680">
        <v>579</v>
      </c>
      <c r="S7" s="681"/>
      <c r="T7" s="681"/>
      <c r="U7" s="681"/>
      <c r="V7" s="681"/>
      <c r="W7" s="681"/>
      <c r="X7" s="681"/>
      <c r="Y7" s="682"/>
      <c r="Z7" s="713">
        <v>0</v>
      </c>
      <c r="AA7" s="713"/>
      <c r="AB7" s="713"/>
      <c r="AC7" s="713"/>
      <c r="AD7" s="714">
        <v>579</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303580</v>
      </c>
      <c r="BH7" s="681"/>
      <c r="BI7" s="681"/>
      <c r="BJ7" s="681"/>
      <c r="BK7" s="681"/>
      <c r="BL7" s="681"/>
      <c r="BM7" s="681"/>
      <c r="BN7" s="682"/>
      <c r="BO7" s="713">
        <v>46.2</v>
      </c>
      <c r="BP7" s="713"/>
      <c r="BQ7" s="713"/>
      <c r="BR7" s="713"/>
      <c r="BS7" s="714">
        <v>7099</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2896871</v>
      </c>
      <c r="CS7" s="681"/>
      <c r="CT7" s="681"/>
      <c r="CU7" s="681"/>
      <c r="CV7" s="681"/>
      <c r="CW7" s="681"/>
      <c r="CX7" s="681"/>
      <c r="CY7" s="682"/>
      <c r="CZ7" s="713">
        <v>29.8</v>
      </c>
      <c r="DA7" s="713"/>
      <c r="DB7" s="713"/>
      <c r="DC7" s="713"/>
      <c r="DD7" s="686">
        <v>508436</v>
      </c>
      <c r="DE7" s="681"/>
      <c r="DF7" s="681"/>
      <c r="DG7" s="681"/>
      <c r="DH7" s="681"/>
      <c r="DI7" s="681"/>
      <c r="DJ7" s="681"/>
      <c r="DK7" s="681"/>
      <c r="DL7" s="681"/>
      <c r="DM7" s="681"/>
      <c r="DN7" s="681"/>
      <c r="DO7" s="681"/>
      <c r="DP7" s="682"/>
      <c r="DQ7" s="686">
        <v>1515658</v>
      </c>
      <c r="DR7" s="681"/>
      <c r="DS7" s="681"/>
      <c r="DT7" s="681"/>
      <c r="DU7" s="681"/>
      <c r="DV7" s="681"/>
      <c r="DW7" s="681"/>
      <c r="DX7" s="681"/>
      <c r="DY7" s="681"/>
      <c r="DZ7" s="681"/>
      <c r="EA7" s="681"/>
      <c r="EB7" s="681"/>
      <c r="EC7" s="726"/>
    </row>
    <row r="8" spans="2:143" ht="11.25" customHeight="1" x14ac:dyDescent="0.15">
      <c r="B8" s="677" t="s">
        <v>240</v>
      </c>
      <c r="C8" s="678"/>
      <c r="D8" s="678"/>
      <c r="E8" s="678"/>
      <c r="F8" s="678"/>
      <c r="G8" s="678"/>
      <c r="H8" s="678"/>
      <c r="I8" s="678"/>
      <c r="J8" s="678"/>
      <c r="K8" s="678"/>
      <c r="L8" s="678"/>
      <c r="M8" s="678"/>
      <c r="N8" s="678"/>
      <c r="O8" s="678"/>
      <c r="P8" s="678"/>
      <c r="Q8" s="679"/>
      <c r="R8" s="680">
        <v>1407</v>
      </c>
      <c r="S8" s="681"/>
      <c r="T8" s="681"/>
      <c r="U8" s="681"/>
      <c r="V8" s="681"/>
      <c r="W8" s="681"/>
      <c r="X8" s="681"/>
      <c r="Y8" s="682"/>
      <c r="Z8" s="713">
        <v>0</v>
      </c>
      <c r="AA8" s="713"/>
      <c r="AB8" s="713"/>
      <c r="AC8" s="713"/>
      <c r="AD8" s="714">
        <v>1407</v>
      </c>
      <c r="AE8" s="714"/>
      <c r="AF8" s="714"/>
      <c r="AG8" s="714"/>
      <c r="AH8" s="714"/>
      <c r="AI8" s="714"/>
      <c r="AJ8" s="714"/>
      <c r="AK8" s="714"/>
      <c r="AL8" s="683">
        <v>0</v>
      </c>
      <c r="AM8" s="684"/>
      <c r="AN8" s="684"/>
      <c r="AO8" s="715"/>
      <c r="AP8" s="677" t="s">
        <v>241</v>
      </c>
      <c r="AQ8" s="678"/>
      <c r="AR8" s="678"/>
      <c r="AS8" s="678"/>
      <c r="AT8" s="678"/>
      <c r="AU8" s="678"/>
      <c r="AV8" s="678"/>
      <c r="AW8" s="678"/>
      <c r="AX8" s="678"/>
      <c r="AY8" s="678"/>
      <c r="AZ8" s="678"/>
      <c r="BA8" s="678"/>
      <c r="BB8" s="678"/>
      <c r="BC8" s="678"/>
      <c r="BD8" s="678"/>
      <c r="BE8" s="678"/>
      <c r="BF8" s="679"/>
      <c r="BG8" s="680">
        <v>12267</v>
      </c>
      <c r="BH8" s="681"/>
      <c r="BI8" s="681"/>
      <c r="BJ8" s="681"/>
      <c r="BK8" s="681"/>
      <c r="BL8" s="681"/>
      <c r="BM8" s="681"/>
      <c r="BN8" s="682"/>
      <c r="BO8" s="713">
        <v>1.9</v>
      </c>
      <c r="BP8" s="713"/>
      <c r="BQ8" s="713"/>
      <c r="BR8" s="713"/>
      <c r="BS8" s="686" t="s">
        <v>139</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1828690</v>
      </c>
      <c r="CS8" s="681"/>
      <c r="CT8" s="681"/>
      <c r="CU8" s="681"/>
      <c r="CV8" s="681"/>
      <c r="CW8" s="681"/>
      <c r="CX8" s="681"/>
      <c r="CY8" s="682"/>
      <c r="CZ8" s="713">
        <v>18.8</v>
      </c>
      <c r="DA8" s="713"/>
      <c r="DB8" s="713"/>
      <c r="DC8" s="713"/>
      <c r="DD8" s="686">
        <v>10373</v>
      </c>
      <c r="DE8" s="681"/>
      <c r="DF8" s="681"/>
      <c r="DG8" s="681"/>
      <c r="DH8" s="681"/>
      <c r="DI8" s="681"/>
      <c r="DJ8" s="681"/>
      <c r="DK8" s="681"/>
      <c r="DL8" s="681"/>
      <c r="DM8" s="681"/>
      <c r="DN8" s="681"/>
      <c r="DO8" s="681"/>
      <c r="DP8" s="682"/>
      <c r="DQ8" s="686">
        <v>1165523</v>
      </c>
      <c r="DR8" s="681"/>
      <c r="DS8" s="681"/>
      <c r="DT8" s="681"/>
      <c r="DU8" s="681"/>
      <c r="DV8" s="681"/>
      <c r="DW8" s="681"/>
      <c r="DX8" s="681"/>
      <c r="DY8" s="681"/>
      <c r="DZ8" s="681"/>
      <c r="EA8" s="681"/>
      <c r="EB8" s="681"/>
      <c r="EC8" s="726"/>
    </row>
    <row r="9" spans="2:143" ht="11.25" customHeight="1" x14ac:dyDescent="0.15">
      <c r="B9" s="677" t="s">
        <v>243</v>
      </c>
      <c r="C9" s="678"/>
      <c r="D9" s="678"/>
      <c r="E9" s="678"/>
      <c r="F9" s="678"/>
      <c r="G9" s="678"/>
      <c r="H9" s="678"/>
      <c r="I9" s="678"/>
      <c r="J9" s="678"/>
      <c r="K9" s="678"/>
      <c r="L9" s="678"/>
      <c r="M9" s="678"/>
      <c r="N9" s="678"/>
      <c r="O9" s="678"/>
      <c r="P9" s="678"/>
      <c r="Q9" s="679"/>
      <c r="R9" s="680">
        <v>1720</v>
      </c>
      <c r="S9" s="681"/>
      <c r="T9" s="681"/>
      <c r="U9" s="681"/>
      <c r="V9" s="681"/>
      <c r="W9" s="681"/>
      <c r="X9" s="681"/>
      <c r="Y9" s="682"/>
      <c r="Z9" s="713">
        <v>0</v>
      </c>
      <c r="AA9" s="713"/>
      <c r="AB9" s="713"/>
      <c r="AC9" s="713"/>
      <c r="AD9" s="714">
        <v>1720</v>
      </c>
      <c r="AE9" s="714"/>
      <c r="AF9" s="714"/>
      <c r="AG9" s="714"/>
      <c r="AH9" s="714"/>
      <c r="AI9" s="714"/>
      <c r="AJ9" s="714"/>
      <c r="AK9" s="714"/>
      <c r="AL9" s="683">
        <v>0</v>
      </c>
      <c r="AM9" s="684"/>
      <c r="AN9" s="684"/>
      <c r="AO9" s="715"/>
      <c r="AP9" s="677" t="s">
        <v>244</v>
      </c>
      <c r="AQ9" s="678"/>
      <c r="AR9" s="678"/>
      <c r="AS9" s="678"/>
      <c r="AT9" s="678"/>
      <c r="AU9" s="678"/>
      <c r="AV9" s="678"/>
      <c r="AW9" s="678"/>
      <c r="AX9" s="678"/>
      <c r="AY9" s="678"/>
      <c r="AZ9" s="678"/>
      <c r="BA9" s="678"/>
      <c r="BB9" s="678"/>
      <c r="BC9" s="678"/>
      <c r="BD9" s="678"/>
      <c r="BE9" s="678"/>
      <c r="BF9" s="679"/>
      <c r="BG9" s="680">
        <v>255232</v>
      </c>
      <c r="BH9" s="681"/>
      <c r="BI9" s="681"/>
      <c r="BJ9" s="681"/>
      <c r="BK9" s="681"/>
      <c r="BL9" s="681"/>
      <c r="BM9" s="681"/>
      <c r="BN9" s="682"/>
      <c r="BO9" s="713">
        <v>38.9</v>
      </c>
      <c r="BP9" s="713"/>
      <c r="BQ9" s="713"/>
      <c r="BR9" s="713"/>
      <c r="BS9" s="686" t="s">
        <v>139</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861347</v>
      </c>
      <c r="CS9" s="681"/>
      <c r="CT9" s="681"/>
      <c r="CU9" s="681"/>
      <c r="CV9" s="681"/>
      <c r="CW9" s="681"/>
      <c r="CX9" s="681"/>
      <c r="CY9" s="682"/>
      <c r="CZ9" s="713">
        <v>8.9</v>
      </c>
      <c r="DA9" s="713"/>
      <c r="DB9" s="713"/>
      <c r="DC9" s="713"/>
      <c r="DD9" s="686">
        <v>8129</v>
      </c>
      <c r="DE9" s="681"/>
      <c r="DF9" s="681"/>
      <c r="DG9" s="681"/>
      <c r="DH9" s="681"/>
      <c r="DI9" s="681"/>
      <c r="DJ9" s="681"/>
      <c r="DK9" s="681"/>
      <c r="DL9" s="681"/>
      <c r="DM9" s="681"/>
      <c r="DN9" s="681"/>
      <c r="DO9" s="681"/>
      <c r="DP9" s="682"/>
      <c r="DQ9" s="686">
        <v>818907</v>
      </c>
      <c r="DR9" s="681"/>
      <c r="DS9" s="681"/>
      <c r="DT9" s="681"/>
      <c r="DU9" s="681"/>
      <c r="DV9" s="681"/>
      <c r="DW9" s="681"/>
      <c r="DX9" s="681"/>
      <c r="DY9" s="681"/>
      <c r="DZ9" s="681"/>
      <c r="EA9" s="681"/>
      <c r="EB9" s="681"/>
      <c r="EC9" s="726"/>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236</v>
      </c>
      <c r="S10" s="681"/>
      <c r="T10" s="681"/>
      <c r="U10" s="681"/>
      <c r="V10" s="681"/>
      <c r="W10" s="681"/>
      <c r="X10" s="681"/>
      <c r="Y10" s="682"/>
      <c r="Z10" s="713" t="s">
        <v>139</v>
      </c>
      <c r="AA10" s="713"/>
      <c r="AB10" s="713"/>
      <c r="AC10" s="713"/>
      <c r="AD10" s="714" t="s">
        <v>236</v>
      </c>
      <c r="AE10" s="714"/>
      <c r="AF10" s="714"/>
      <c r="AG10" s="714"/>
      <c r="AH10" s="714"/>
      <c r="AI10" s="714"/>
      <c r="AJ10" s="714"/>
      <c r="AK10" s="714"/>
      <c r="AL10" s="683" t="s">
        <v>139</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21740</v>
      </c>
      <c r="BH10" s="681"/>
      <c r="BI10" s="681"/>
      <c r="BJ10" s="681"/>
      <c r="BK10" s="681"/>
      <c r="BL10" s="681"/>
      <c r="BM10" s="681"/>
      <c r="BN10" s="682"/>
      <c r="BO10" s="713">
        <v>3.3</v>
      </c>
      <c r="BP10" s="713"/>
      <c r="BQ10" s="713"/>
      <c r="BR10" s="713"/>
      <c r="BS10" s="686">
        <v>3623</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v>110</v>
      </c>
      <c r="CS10" s="681"/>
      <c r="CT10" s="681"/>
      <c r="CU10" s="681"/>
      <c r="CV10" s="681"/>
      <c r="CW10" s="681"/>
      <c r="CX10" s="681"/>
      <c r="CY10" s="682"/>
      <c r="CZ10" s="713">
        <v>0</v>
      </c>
      <c r="DA10" s="713"/>
      <c r="DB10" s="713"/>
      <c r="DC10" s="713"/>
      <c r="DD10" s="686" t="s">
        <v>236</v>
      </c>
      <c r="DE10" s="681"/>
      <c r="DF10" s="681"/>
      <c r="DG10" s="681"/>
      <c r="DH10" s="681"/>
      <c r="DI10" s="681"/>
      <c r="DJ10" s="681"/>
      <c r="DK10" s="681"/>
      <c r="DL10" s="681"/>
      <c r="DM10" s="681"/>
      <c r="DN10" s="681"/>
      <c r="DO10" s="681"/>
      <c r="DP10" s="682"/>
      <c r="DQ10" s="686">
        <v>110</v>
      </c>
      <c r="DR10" s="681"/>
      <c r="DS10" s="681"/>
      <c r="DT10" s="681"/>
      <c r="DU10" s="681"/>
      <c r="DV10" s="681"/>
      <c r="DW10" s="681"/>
      <c r="DX10" s="681"/>
      <c r="DY10" s="681"/>
      <c r="DZ10" s="681"/>
      <c r="EA10" s="681"/>
      <c r="EB10" s="681"/>
      <c r="EC10" s="726"/>
    </row>
    <row r="11" spans="2:143" ht="11.25" customHeight="1" x14ac:dyDescent="0.15">
      <c r="B11" s="677" t="s">
        <v>249</v>
      </c>
      <c r="C11" s="678"/>
      <c r="D11" s="678"/>
      <c r="E11" s="678"/>
      <c r="F11" s="678"/>
      <c r="G11" s="678"/>
      <c r="H11" s="678"/>
      <c r="I11" s="678"/>
      <c r="J11" s="678"/>
      <c r="K11" s="678"/>
      <c r="L11" s="678"/>
      <c r="M11" s="678"/>
      <c r="N11" s="678"/>
      <c r="O11" s="678"/>
      <c r="P11" s="678"/>
      <c r="Q11" s="679"/>
      <c r="R11" s="680">
        <v>189031</v>
      </c>
      <c r="S11" s="681"/>
      <c r="T11" s="681"/>
      <c r="U11" s="681"/>
      <c r="V11" s="681"/>
      <c r="W11" s="681"/>
      <c r="X11" s="681"/>
      <c r="Y11" s="682"/>
      <c r="Z11" s="683">
        <v>1.9</v>
      </c>
      <c r="AA11" s="684"/>
      <c r="AB11" s="684"/>
      <c r="AC11" s="685"/>
      <c r="AD11" s="686">
        <v>189031</v>
      </c>
      <c r="AE11" s="681"/>
      <c r="AF11" s="681"/>
      <c r="AG11" s="681"/>
      <c r="AH11" s="681"/>
      <c r="AI11" s="681"/>
      <c r="AJ11" s="681"/>
      <c r="AK11" s="682"/>
      <c r="AL11" s="683">
        <v>3.4</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14341</v>
      </c>
      <c r="BH11" s="681"/>
      <c r="BI11" s="681"/>
      <c r="BJ11" s="681"/>
      <c r="BK11" s="681"/>
      <c r="BL11" s="681"/>
      <c r="BM11" s="681"/>
      <c r="BN11" s="682"/>
      <c r="BO11" s="713">
        <v>2.2000000000000002</v>
      </c>
      <c r="BP11" s="713"/>
      <c r="BQ11" s="713"/>
      <c r="BR11" s="713"/>
      <c r="BS11" s="686">
        <v>3476</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426568</v>
      </c>
      <c r="CS11" s="681"/>
      <c r="CT11" s="681"/>
      <c r="CU11" s="681"/>
      <c r="CV11" s="681"/>
      <c r="CW11" s="681"/>
      <c r="CX11" s="681"/>
      <c r="CY11" s="682"/>
      <c r="CZ11" s="713">
        <v>4.4000000000000004</v>
      </c>
      <c r="DA11" s="713"/>
      <c r="DB11" s="713"/>
      <c r="DC11" s="713"/>
      <c r="DD11" s="686">
        <v>140373</v>
      </c>
      <c r="DE11" s="681"/>
      <c r="DF11" s="681"/>
      <c r="DG11" s="681"/>
      <c r="DH11" s="681"/>
      <c r="DI11" s="681"/>
      <c r="DJ11" s="681"/>
      <c r="DK11" s="681"/>
      <c r="DL11" s="681"/>
      <c r="DM11" s="681"/>
      <c r="DN11" s="681"/>
      <c r="DO11" s="681"/>
      <c r="DP11" s="682"/>
      <c r="DQ11" s="686">
        <v>295145</v>
      </c>
      <c r="DR11" s="681"/>
      <c r="DS11" s="681"/>
      <c r="DT11" s="681"/>
      <c r="DU11" s="681"/>
      <c r="DV11" s="681"/>
      <c r="DW11" s="681"/>
      <c r="DX11" s="681"/>
      <c r="DY11" s="681"/>
      <c r="DZ11" s="681"/>
      <c r="EA11" s="681"/>
      <c r="EB11" s="681"/>
      <c r="EC11" s="726"/>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139</v>
      </c>
      <c r="S12" s="681"/>
      <c r="T12" s="681"/>
      <c r="U12" s="681"/>
      <c r="V12" s="681"/>
      <c r="W12" s="681"/>
      <c r="X12" s="681"/>
      <c r="Y12" s="682"/>
      <c r="Z12" s="713" t="s">
        <v>236</v>
      </c>
      <c r="AA12" s="713"/>
      <c r="AB12" s="713"/>
      <c r="AC12" s="713"/>
      <c r="AD12" s="714" t="s">
        <v>139</v>
      </c>
      <c r="AE12" s="714"/>
      <c r="AF12" s="714"/>
      <c r="AG12" s="714"/>
      <c r="AH12" s="714"/>
      <c r="AI12" s="714"/>
      <c r="AJ12" s="714"/>
      <c r="AK12" s="714"/>
      <c r="AL12" s="683" t="s">
        <v>139</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271367</v>
      </c>
      <c r="BH12" s="681"/>
      <c r="BI12" s="681"/>
      <c r="BJ12" s="681"/>
      <c r="BK12" s="681"/>
      <c r="BL12" s="681"/>
      <c r="BM12" s="681"/>
      <c r="BN12" s="682"/>
      <c r="BO12" s="713">
        <v>41.3</v>
      </c>
      <c r="BP12" s="713"/>
      <c r="BQ12" s="713"/>
      <c r="BR12" s="713"/>
      <c r="BS12" s="686" t="s">
        <v>236</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125472</v>
      </c>
      <c r="CS12" s="681"/>
      <c r="CT12" s="681"/>
      <c r="CU12" s="681"/>
      <c r="CV12" s="681"/>
      <c r="CW12" s="681"/>
      <c r="CX12" s="681"/>
      <c r="CY12" s="682"/>
      <c r="CZ12" s="713">
        <v>1.3</v>
      </c>
      <c r="DA12" s="713"/>
      <c r="DB12" s="713"/>
      <c r="DC12" s="713"/>
      <c r="DD12" s="686">
        <v>4334</v>
      </c>
      <c r="DE12" s="681"/>
      <c r="DF12" s="681"/>
      <c r="DG12" s="681"/>
      <c r="DH12" s="681"/>
      <c r="DI12" s="681"/>
      <c r="DJ12" s="681"/>
      <c r="DK12" s="681"/>
      <c r="DL12" s="681"/>
      <c r="DM12" s="681"/>
      <c r="DN12" s="681"/>
      <c r="DO12" s="681"/>
      <c r="DP12" s="682"/>
      <c r="DQ12" s="686">
        <v>112784</v>
      </c>
      <c r="DR12" s="681"/>
      <c r="DS12" s="681"/>
      <c r="DT12" s="681"/>
      <c r="DU12" s="681"/>
      <c r="DV12" s="681"/>
      <c r="DW12" s="681"/>
      <c r="DX12" s="681"/>
      <c r="DY12" s="681"/>
      <c r="DZ12" s="681"/>
      <c r="EA12" s="681"/>
      <c r="EB12" s="681"/>
      <c r="EC12" s="726"/>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139</v>
      </c>
      <c r="S13" s="681"/>
      <c r="T13" s="681"/>
      <c r="U13" s="681"/>
      <c r="V13" s="681"/>
      <c r="W13" s="681"/>
      <c r="X13" s="681"/>
      <c r="Y13" s="682"/>
      <c r="Z13" s="713" t="s">
        <v>139</v>
      </c>
      <c r="AA13" s="713"/>
      <c r="AB13" s="713"/>
      <c r="AC13" s="713"/>
      <c r="AD13" s="714" t="s">
        <v>139</v>
      </c>
      <c r="AE13" s="714"/>
      <c r="AF13" s="714"/>
      <c r="AG13" s="714"/>
      <c r="AH13" s="714"/>
      <c r="AI13" s="714"/>
      <c r="AJ13" s="714"/>
      <c r="AK13" s="714"/>
      <c r="AL13" s="683" t="s">
        <v>177</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264707</v>
      </c>
      <c r="BH13" s="681"/>
      <c r="BI13" s="681"/>
      <c r="BJ13" s="681"/>
      <c r="BK13" s="681"/>
      <c r="BL13" s="681"/>
      <c r="BM13" s="681"/>
      <c r="BN13" s="682"/>
      <c r="BO13" s="713">
        <v>40.299999999999997</v>
      </c>
      <c r="BP13" s="713"/>
      <c r="BQ13" s="713"/>
      <c r="BR13" s="713"/>
      <c r="BS13" s="686" t="s">
        <v>139</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1014336</v>
      </c>
      <c r="CS13" s="681"/>
      <c r="CT13" s="681"/>
      <c r="CU13" s="681"/>
      <c r="CV13" s="681"/>
      <c r="CW13" s="681"/>
      <c r="CX13" s="681"/>
      <c r="CY13" s="682"/>
      <c r="CZ13" s="713">
        <v>10.4</v>
      </c>
      <c r="DA13" s="713"/>
      <c r="DB13" s="713"/>
      <c r="DC13" s="713"/>
      <c r="DD13" s="686">
        <v>410830</v>
      </c>
      <c r="DE13" s="681"/>
      <c r="DF13" s="681"/>
      <c r="DG13" s="681"/>
      <c r="DH13" s="681"/>
      <c r="DI13" s="681"/>
      <c r="DJ13" s="681"/>
      <c r="DK13" s="681"/>
      <c r="DL13" s="681"/>
      <c r="DM13" s="681"/>
      <c r="DN13" s="681"/>
      <c r="DO13" s="681"/>
      <c r="DP13" s="682"/>
      <c r="DQ13" s="686">
        <v>678398</v>
      </c>
      <c r="DR13" s="681"/>
      <c r="DS13" s="681"/>
      <c r="DT13" s="681"/>
      <c r="DU13" s="681"/>
      <c r="DV13" s="681"/>
      <c r="DW13" s="681"/>
      <c r="DX13" s="681"/>
      <c r="DY13" s="681"/>
      <c r="DZ13" s="681"/>
      <c r="EA13" s="681"/>
      <c r="EB13" s="681"/>
      <c r="EC13" s="726"/>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236</v>
      </c>
      <c r="AA14" s="713"/>
      <c r="AB14" s="713"/>
      <c r="AC14" s="713"/>
      <c r="AD14" s="714" t="s">
        <v>139</v>
      </c>
      <c r="AE14" s="714"/>
      <c r="AF14" s="714"/>
      <c r="AG14" s="714"/>
      <c r="AH14" s="714"/>
      <c r="AI14" s="714"/>
      <c r="AJ14" s="714"/>
      <c r="AK14" s="714"/>
      <c r="AL14" s="683" t="s">
        <v>139</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25299</v>
      </c>
      <c r="BH14" s="681"/>
      <c r="BI14" s="681"/>
      <c r="BJ14" s="681"/>
      <c r="BK14" s="681"/>
      <c r="BL14" s="681"/>
      <c r="BM14" s="681"/>
      <c r="BN14" s="682"/>
      <c r="BO14" s="713">
        <v>3.9</v>
      </c>
      <c r="BP14" s="713"/>
      <c r="BQ14" s="713"/>
      <c r="BR14" s="713"/>
      <c r="BS14" s="686" t="s">
        <v>236</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839048</v>
      </c>
      <c r="CS14" s="681"/>
      <c r="CT14" s="681"/>
      <c r="CU14" s="681"/>
      <c r="CV14" s="681"/>
      <c r="CW14" s="681"/>
      <c r="CX14" s="681"/>
      <c r="CY14" s="682"/>
      <c r="CZ14" s="713">
        <v>8.6</v>
      </c>
      <c r="DA14" s="713"/>
      <c r="DB14" s="713"/>
      <c r="DC14" s="713"/>
      <c r="DD14" s="686">
        <v>431606</v>
      </c>
      <c r="DE14" s="681"/>
      <c r="DF14" s="681"/>
      <c r="DG14" s="681"/>
      <c r="DH14" s="681"/>
      <c r="DI14" s="681"/>
      <c r="DJ14" s="681"/>
      <c r="DK14" s="681"/>
      <c r="DL14" s="681"/>
      <c r="DM14" s="681"/>
      <c r="DN14" s="681"/>
      <c r="DO14" s="681"/>
      <c r="DP14" s="682"/>
      <c r="DQ14" s="686">
        <v>375101</v>
      </c>
      <c r="DR14" s="681"/>
      <c r="DS14" s="681"/>
      <c r="DT14" s="681"/>
      <c r="DU14" s="681"/>
      <c r="DV14" s="681"/>
      <c r="DW14" s="681"/>
      <c r="DX14" s="681"/>
      <c r="DY14" s="681"/>
      <c r="DZ14" s="681"/>
      <c r="EA14" s="681"/>
      <c r="EB14" s="681"/>
      <c r="EC14" s="726"/>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236</v>
      </c>
      <c r="S15" s="681"/>
      <c r="T15" s="681"/>
      <c r="U15" s="681"/>
      <c r="V15" s="681"/>
      <c r="W15" s="681"/>
      <c r="X15" s="681"/>
      <c r="Y15" s="682"/>
      <c r="Z15" s="713" t="s">
        <v>236</v>
      </c>
      <c r="AA15" s="713"/>
      <c r="AB15" s="713"/>
      <c r="AC15" s="713"/>
      <c r="AD15" s="714" t="s">
        <v>236</v>
      </c>
      <c r="AE15" s="714"/>
      <c r="AF15" s="714"/>
      <c r="AG15" s="714"/>
      <c r="AH15" s="714"/>
      <c r="AI15" s="714"/>
      <c r="AJ15" s="714"/>
      <c r="AK15" s="714"/>
      <c r="AL15" s="683" t="s">
        <v>139</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54916</v>
      </c>
      <c r="BH15" s="681"/>
      <c r="BI15" s="681"/>
      <c r="BJ15" s="681"/>
      <c r="BK15" s="681"/>
      <c r="BL15" s="681"/>
      <c r="BM15" s="681"/>
      <c r="BN15" s="682"/>
      <c r="BO15" s="713">
        <v>8.4</v>
      </c>
      <c r="BP15" s="713"/>
      <c r="BQ15" s="713"/>
      <c r="BR15" s="713"/>
      <c r="BS15" s="686" t="s">
        <v>236</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456619</v>
      </c>
      <c r="CS15" s="681"/>
      <c r="CT15" s="681"/>
      <c r="CU15" s="681"/>
      <c r="CV15" s="681"/>
      <c r="CW15" s="681"/>
      <c r="CX15" s="681"/>
      <c r="CY15" s="682"/>
      <c r="CZ15" s="713">
        <v>4.7</v>
      </c>
      <c r="DA15" s="713"/>
      <c r="DB15" s="713"/>
      <c r="DC15" s="713"/>
      <c r="DD15" s="686">
        <v>27167</v>
      </c>
      <c r="DE15" s="681"/>
      <c r="DF15" s="681"/>
      <c r="DG15" s="681"/>
      <c r="DH15" s="681"/>
      <c r="DI15" s="681"/>
      <c r="DJ15" s="681"/>
      <c r="DK15" s="681"/>
      <c r="DL15" s="681"/>
      <c r="DM15" s="681"/>
      <c r="DN15" s="681"/>
      <c r="DO15" s="681"/>
      <c r="DP15" s="682"/>
      <c r="DQ15" s="686">
        <v>427133</v>
      </c>
      <c r="DR15" s="681"/>
      <c r="DS15" s="681"/>
      <c r="DT15" s="681"/>
      <c r="DU15" s="681"/>
      <c r="DV15" s="681"/>
      <c r="DW15" s="681"/>
      <c r="DX15" s="681"/>
      <c r="DY15" s="681"/>
      <c r="DZ15" s="681"/>
      <c r="EA15" s="681"/>
      <c r="EB15" s="681"/>
      <c r="EC15" s="726"/>
    </row>
    <row r="16" spans="2:143" ht="11.25" customHeight="1" x14ac:dyDescent="0.15">
      <c r="B16" s="677" t="s">
        <v>264</v>
      </c>
      <c r="C16" s="678"/>
      <c r="D16" s="678"/>
      <c r="E16" s="678"/>
      <c r="F16" s="678"/>
      <c r="G16" s="678"/>
      <c r="H16" s="678"/>
      <c r="I16" s="678"/>
      <c r="J16" s="678"/>
      <c r="K16" s="678"/>
      <c r="L16" s="678"/>
      <c r="M16" s="678"/>
      <c r="N16" s="678"/>
      <c r="O16" s="678"/>
      <c r="P16" s="678"/>
      <c r="Q16" s="679"/>
      <c r="R16" s="680">
        <v>7946</v>
      </c>
      <c r="S16" s="681"/>
      <c r="T16" s="681"/>
      <c r="U16" s="681"/>
      <c r="V16" s="681"/>
      <c r="W16" s="681"/>
      <c r="X16" s="681"/>
      <c r="Y16" s="682"/>
      <c r="Z16" s="713">
        <v>0.1</v>
      </c>
      <c r="AA16" s="713"/>
      <c r="AB16" s="713"/>
      <c r="AC16" s="713"/>
      <c r="AD16" s="714">
        <v>7946</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139</v>
      </c>
      <c r="BH16" s="681"/>
      <c r="BI16" s="681"/>
      <c r="BJ16" s="681"/>
      <c r="BK16" s="681"/>
      <c r="BL16" s="681"/>
      <c r="BM16" s="681"/>
      <c r="BN16" s="682"/>
      <c r="BO16" s="713" t="s">
        <v>236</v>
      </c>
      <c r="BP16" s="713"/>
      <c r="BQ16" s="713"/>
      <c r="BR16" s="713"/>
      <c r="BS16" s="686" t="s">
        <v>236</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v>14521</v>
      </c>
      <c r="CS16" s="681"/>
      <c r="CT16" s="681"/>
      <c r="CU16" s="681"/>
      <c r="CV16" s="681"/>
      <c r="CW16" s="681"/>
      <c r="CX16" s="681"/>
      <c r="CY16" s="682"/>
      <c r="CZ16" s="713">
        <v>0.1</v>
      </c>
      <c r="DA16" s="713"/>
      <c r="DB16" s="713"/>
      <c r="DC16" s="713"/>
      <c r="DD16" s="686" t="s">
        <v>139</v>
      </c>
      <c r="DE16" s="681"/>
      <c r="DF16" s="681"/>
      <c r="DG16" s="681"/>
      <c r="DH16" s="681"/>
      <c r="DI16" s="681"/>
      <c r="DJ16" s="681"/>
      <c r="DK16" s="681"/>
      <c r="DL16" s="681"/>
      <c r="DM16" s="681"/>
      <c r="DN16" s="681"/>
      <c r="DO16" s="681"/>
      <c r="DP16" s="682"/>
      <c r="DQ16" s="686">
        <v>14521</v>
      </c>
      <c r="DR16" s="681"/>
      <c r="DS16" s="681"/>
      <c r="DT16" s="681"/>
      <c r="DU16" s="681"/>
      <c r="DV16" s="681"/>
      <c r="DW16" s="681"/>
      <c r="DX16" s="681"/>
      <c r="DY16" s="681"/>
      <c r="DZ16" s="681"/>
      <c r="EA16" s="681"/>
      <c r="EB16" s="681"/>
      <c r="EC16" s="726"/>
    </row>
    <row r="17" spans="2:133" ht="11.25" customHeight="1" x14ac:dyDescent="0.15">
      <c r="B17" s="677" t="s">
        <v>267</v>
      </c>
      <c r="C17" s="678"/>
      <c r="D17" s="678"/>
      <c r="E17" s="678"/>
      <c r="F17" s="678"/>
      <c r="G17" s="678"/>
      <c r="H17" s="678"/>
      <c r="I17" s="678"/>
      <c r="J17" s="678"/>
      <c r="K17" s="678"/>
      <c r="L17" s="678"/>
      <c r="M17" s="678"/>
      <c r="N17" s="678"/>
      <c r="O17" s="678"/>
      <c r="P17" s="678"/>
      <c r="Q17" s="679"/>
      <c r="R17" s="680">
        <v>1760</v>
      </c>
      <c r="S17" s="681"/>
      <c r="T17" s="681"/>
      <c r="U17" s="681"/>
      <c r="V17" s="681"/>
      <c r="W17" s="681"/>
      <c r="X17" s="681"/>
      <c r="Y17" s="682"/>
      <c r="Z17" s="713">
        <v>0</v>
      </c>
      <c r="AA17" s="713"/>
      <c r="AB17" s="713"/>
      <c r="AC17" s="713"/>
      <c r="AD17" s="714">
        <v>1760</v>
      </c>
      <c r="AE17" s="714"/>
      <c r="AF17" s="714"/>
      <c r="AG17" s="714"/>
      <c r="AH17" s="714"/>
      <c r="AI17" s="714"/>
      <c r="AJ17" s="714"/>
      <c r="AK17" s="714"/>
      <c r="AL17" s="683">
        <v>0</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139</v>
      </c>
      <c r="BH17" s="681"/>
      <c r="BI17" s="681"/>
      <c r="BJ17" s="681"/>
      <c r="BK17" s="681"/>
      <c r="BL17" s="681"/>
      <c r="BM17" s="681"/>
      <c r="BN17" s="682"/>
      <c r="BO17" s="713" t="s">
        <v>139</v>
      </c>
      <c r="BP17" s="713"/>
      <c r="BQ17" s="713"/>
      <c r="BR17" s="713"/>
      <c r="BS17" s="686" t="s">
        <v>139</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1196580</v>
      </c>
      <c r="CS17" s="681"/>
      <c r="CT17" s="681"/>
      <c r="CU17" s="681"/>
      <c r="CV17" s="681"/>
      <c r="CW17" s="681"/>
      <c r="CX17" s="681"/>
      <c r="CY17" s="682"/>
      <c r="CZ17" s="713">
        <v>12.3</v>
      </c>
      <c r="DA17" s="713"/>
      <c r="DB17" s="713"/>
      <c r="DC17" s="713"/>
      <c r="DD17" s="686" t="s">
        <v>139</v>
      </c>
      <c r="DE17" s="681"/>
      <c r="DF17" s="681"/>
      <c r="DG17" s="681"/>
      <c r="DH17" s="681"/>
      <c r="DI17" s="681"/>
      <c r="DJ17" s="681"/>
      <c r="DK17" s="681"/>
      <c r="DL17" s="681"/>
      <c r="DM17" s="681"/>
      <c r="DN17" s="681"/>
      <c r="DO17" s="681"/>
      <c r="DP17" s="682"/>
      <c r="DQ17" s="686">
        <v>1108102</v>
      </c>
      <c r="DR17" s="681"/>
      <c r="DS17" s="681"/>
      <c r="DT17" s="681"/>
      <c r="DU17" s="681"/>
      <c r="DV17" s="681"/>
      <c r="DW17" s="681"/>
      <c r="DX17" s="681"/>
      <c r="DY17" s="681"/>
      <c r="DZ17" s="681"/>
      <c r="EA17" s="681"/>
      <c r="EB17" s="681"/>
      <c r="EC17" s="726"/>
    </row>
    <row r="18" spans="2:133" ht="11.25" customHeight="1" x14ac:dyDescent="0.15">
      <c r="B18" s="677" t="s">
        <v>270</v>
      </c>
      <c r="C18" s="678"/>
      <c r="D18" s="678"/>
      <c r="E18" s="678"/>
      <c r="F18" s="678"/>
      <c r="G18" s="678"/>
      <c r="H18" s="678"/>
      <c r="I18" s="678"/>
      <c r="J18" s="678"/>
      <c r="K18" s="678"/>
      <c r="L18" s="678"/>
      <c r="M18" s="678"/>
      <c r="N18" s="678"/>
      <c r="O18" s="678"/>
      <c r="P18" s="678"/>
      <c r="Q18" s="679"/>
      <c r="R18" s="680">
        <v>5371</v>
      </c>
      <c r="S18" s="681"/>
      <c r="T18" s="681"/>
      <c r="U18" s="681"/>
      <c r="V18" s="681"/>
      <c r="W18" s="681"/>
      <c r="X18" s="681"/>
      <c r="Y18" s="682"/>
      <c r="Z18" s="713">
        <v>0.1</v>
      </c>
      <c r="AA18" s="713"/>
      <c r="AB18" s="713"/>
      <c r="AC18" s="713"/>
      <c r="AD18" s="714">
        <v>5371</v>
      </c>
      <c r="AE18" s="714"/>
      <c r="AF18" s="714"/>
      <c r="AG18" s="714"/>
      <c r="AH18" s="714"/>
      <c r="AI18" s="714"/>
      <c r="AJ18" s="714"/>
      <c r="AK18" s="714"/>
      <c r="AL18" s="683">
        <v>0.1</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139</v>
      </c>
      <c r="BH18" s="681"/>
      <c r="BI18" s="681"/>
      <c r="BJ18" s="681"/>
      <c r="BK18" s="681"/>
      <c r="BL18" s="681"/>
      <c r="BM18" s="681"/>
      <c r="BN18" s="682"/>
      <c r="BO18" s="713" t="s">
        <v>139</v>
      </c>
      <c r="BP18" s="713"/>
      <c r="BQ18" s="713"/>
      <c r="BR18" s="713"/>
      <c r="BS18" s="686" t="s">
        <v>236</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236</v>
      </c>
      <c r="CS18" s="681"/>
      <c r="CT18" s="681"/>
      <c r="CU18" s="681"/>
      <c r="CV18" s="681"/>
      <c r="CW18" s="681"/>
      <c r="CX18" s="681"/>
      <c r="CY18" s="682"/>
      <c r="CZ18" s="713" t="s">
        <v>139</v>
      </c>
      <c r="DA18" s="713"/>
      <c r="DB18" s="713"/>
      <c r="DC18" s="713"/>
      <c r="DD18" s="686" t="s">
        <v>139</v>
      </c>
      <c r="DE18" s="681"/>
      <c r="DF18" s="681"/>
      <c r="DG18" s="681"/>
      <c r="DH18" s="681"/>
      <c r="DI18" s="681"/>
      <c r="DJ18" s="681"/>
      <c r="DK18" s="681"/>
      <c r="DL18" s="681"/>
      <c r="DM18" s="681"/>
      <c r="DN18" s="681"/>
      <c r="DO18" s="681"/>
      <c r="DP18" s="682"/>
      <c r="DQ18" s="686" t="s">
        <v>139</v>
      </c>
      <c r="DR18" s="681"/>
      <c r="DS18" s="681"/>
      <c r="DT18" s="681"/>
      <c r="DU18" s="681"/>
      <c r="DV18" s="681"/>
      <c r="DW18" s="681"/>
      <c r="DX18" s="681"/>
      <c r="DY18" s="681"/>
      <c r="DZ18" s="681"/>
      <c r="EA18" s="681"/>
      <c r="EB18" s="681"/>
      <c r="EC18" s="726"/>
    </row>
    <row r="19" spans="2:133" ht="11.25" customHeight="1" x14ac:dyDescent="0.15">
      <c r="B19" s="677" t="s">
        <v>273</v>
      </c>
      <c r="C19" s="678"/>
      <c r="D19" s="678"/>
      <c r="E19" s="678"/>
      <c r="F19" s="678"/>
      <c r="G19" s="678"/>
      <c r="H19" s="678"/>
      <c r="I19" s="678"/>
      <c r="J19" s="678"/>
      <c r="K19" s="678"/>
      <c r="L19" s="678"/>
      <c r="M19" s="678"/>
      <c r="N19" s="678"/>
      <c r="O19" s="678"/>
      <c r="P19" s="678"/>
      <c r="Q19" s="679"/>
      <c r="R19" s="680">
        <v>1834</v>
      </c>
      <c r="S19" s="681"/>
      <c r="T19" s="681"/>
      <c r="U19" s="681"/>
      <c r="V19" s="681"/>
      <c r="W19" s="681"/>
      <c r="X19" s="681"/>
      <c r="Y19" s="682"/>
      <c r="Z19" s="713">
        <v>0</v>
      </c>
      <c r="AA19" s="713"/>
      <c r="AB19" s="713"/>
      <c r="AC19" s="713"/>
      <c r="AD19" s="714">
        <v>1834</v>
      </c>
      <c r="AE19" s="714"/>
      <c r="AF19" s="714"/>
      <c r="AG19" s="714"/>
      <c r="AH19" s="714"/>
      <c r="AI19" s="714"/>
      <c r="AJ19" s="714"/>
      <c r="AK19" s="714"/>
      <c r="AL19" s="683">
        <v>0</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1634</v>
      </c>
      <c r="BH19" s="681"/>
      <c r="BI19" s="681"/>
      <c r="BJ19" s="681"/>
      <c r="BK19" s="681"/>
      <c r="BL19" s="681"/>
      <c r="BM19" s="681"/>
      <c r="BN19" s="682"/>
      <c r="BO19" s="713">
        <v>0.2</v>
      </c>
      <c r="BP19" s="713"/>
      <c r="BQ19" s="713"/>
      <c r="BR19" s="713"/>
      <c r="BS19" s="686" t="s">
        <v>139</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139</v>
      </c>
      <c r="CS19" s="681"/>
      <c r="CT19" s="681"/>
      <c r="CU19" s="681"/>
      <c r="CV19" s="681"/>
      <c r="CW19" s="681"/>
      <c r="CX19" s="681"/>
      <c r="CY19" s="682"/>
      <c r="CZ19" s="713" t="s">
        <v>236</v>
      </c>
      <c r="DA19" s="713"/>
      <c r="DB19" s="713"/>
      <c r="DC19" s="713"/>
      <c r="DD19" s="686" t="s">
        <v>236</v>
      </c>
      <c r="DE19" s="681"/>
      <c r="DF19" s="681"/>
      <c r="DG19" s="681"/>
      <c r="DH19" s="681"/>
      <c r="DI19" s="681"/>
      <c r="DJ19" s="681"/>
      <c r="DK19" s="681"/>
      <c r="DL19" s="681"/>
      <c r="DM19" s="681"/>
      <c r="DN19" s="681"/>
      <c r="DO19" s="681"/>
      <c r="DP19" s="682"/>
      <c r="DQ19" s="686" t="s">
        <v>236</v>
      </c>
      <c r="DR19" s="681"/>
      <c r="DS19" s="681"/>
      <c r="DT19" s="681"/>
      <c r="DU19" s="681"/>
      <c r="DV19" s="681"/>
      <c r="DW19" s="681"/>
      <c r="DX19" s="681"/>
      <c r="DY19" s="681"/>
      <c r="DZ19" s="681"/>
      <c r="EA19" s="681"/>
      <c r="EB19" s="681"/>
      <c r="EC19" s="726"/>
    </row>
    <row r="20" spans="2:133" ht="11.25" customHeight="1" x14ac:dyDescent="0.15">
      <c r="B20" s="677" t="s">
        <v>276</v>
      </c>
      <c r="C20" s="678"/>
      <c r="D20" s="678"/>
      <c r="E20" s="678"/>
      <c r="F20" s="678"/>
      <c r="G20" s="678"/>
      <c r="H20" s="678"/>
      <c r="I20" s="678"/>
      <c r="J20" s="678"/>
      <c r="K20" s="678"/>
      <c r="L20" s="678"/>
      <c r="M20" s="678"/>
      <c r="N20" s="678"/>
      <c r="O20" s="678"/>
      <c r="P20" s="678"/>
      <c r="Q20" s="679"/>
      <c r="R20" s="680">
        <v>2993</v>
      </c>
      <c r="S20" s="681"/>
      <c r="T20" s="681"/>
      <c r="U20" s="681"/>
      <c r="V20" s="681"/>
      <c r="W20" s="681"/>
      <c r="X20" s="681"/>
      <c r="Y20" s="682"/>
      <c r="Z20" s="713">
        <v>0</v>
      </c>
      <c r="AA20" s="713"/>
      <c r="AB20" s="713"/>
      <c r="AC20" s="713"/>
      <c r="AD20" s="714">
        <v>2993</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1634</v>
      </c>
      <c r="BH20" s="681"/>
      <c r="BI20" s="681"/>
      <c r="BJ20" s="681"/>
      <c r="BK20" s="681"/>
      <c r="BL20" s="681"/>
      <c r="BM20" s="681"/>
      <c r="BN20" s="682"/>
      <c r="BO20" s="713">
        <v>0.2</v>
      </c>
      <c r="BP20" s="713"/>
      <c r="BQ20" s="713"/>
      <c r="BR20" s="713"/>
      <c r="BS20" s="686" t="s">
        <v>139</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9726925</v>
      </c>
      <c r="CS20" s="681"/>
      <c r="CT20" s="681"/>
      <c r="CU20" s="681"/>
      <c r="CV20" s="681"/>
      <c r="CW20" s="681"/>
      <c r="CX20" s="681"/>
      <c r="CY20" s="682"/>
      <c r="CZ20" s="713">
        <v>100</v>
      </c>
      <c r="DA20" s="713"/>
      <c r="DB20" s="713"/>
      <c r="DC20" s="713"/>
      <c r="DD20" s="686">
        <v>1541248</v>
      </c>
      <c r="DE20" s="681"/>
      <c r="DF20" s="681"/>
      <c r="DG20" s="681"/>
      <c r="DH20" s="681"/>
      <c r="DI20" s="681"/>
      <c r="DJ20" s="681"/>
      <c r="DK20" s="681"/>
      <c r="DL20" s="681"/>
      <c r="DM20" s="681"/>
      <c r="DN20" s="681"/>
      <c r="DO20" s="681"/>
      <c r="DP20" s="682"/>
      <c r="DQ20" s="686">
        <v>6578145</v>
      </c>
      <c r="DR20" s="681"/>
      <c r="DS20" s="681"/>
      <c r="DT20" s="681"/>
      <c r="DU20" s="681"/>
      <c r="DV20" s="681"/>
      <c r="DW20" s="681"/>
      <c r="DX20" s="681"/>
      <c r="DY20" s="681"/>
      <c r="DZ20" s="681"/>
      <c r="EA20" s="681"/>
      <c r="EB20" s="681"/>
      <c r="EC20" s="726"/>
    </row>
    <row r="21" spans="2:133" ht="11.25" customHeight="1" x14ac:dyDescent="0.15">
      <c r="B21" s="677" t="s">
        <v>279</v>
      </c>
      <c r="C21" s="678"/>
      <c r="D21" s="678"/>
      <c r="E21" s="678"/>
      <c r="F21" s="678"/>
      <c r="G21" s="678"/>
      <c r="H21" s="678"/>
      <c r="I21" s="678"/>
      <c r="J21" s="678"/>
      <c r="K21" s="678"/>
      <c r="L21" s="678"/>
      <c r="M21" s="678"/>
      <c r="N21" s="678"/>
      <c r="O21" s="678"/>
      <c r="P21" s="678"/>
      <c r="Q21" s="679"/>
      <c r="R21" s="680">
        <v>544</v>
      </c>
      <c r="S21" s="681"/>
      <c r="T21" s="681"/>
      <c r="U21" s="681"/>
      <c r="V21" s="681"/>
      <c r="W21" s="681"/>
      <c r="X21" s="681"/>
      <c r="Y21" s="682"/>
      <c r="Z21" s="713">
        <v>0</v>
      </c>
      <c r="AA21" s="713"/>
      <c r="AB21" s="713"/>
      <c r="AC21" s="713"/>
      <c r="AD21" s="714">
        <v>544</v>
      </c>
      <c r="AE21" s="714"/>
      <c r="AF21" s="714"/>
      <c r="AG21" s="714"/>
      <c r="AH21" s="714"/>
      <c r="AI21" s="714"/>
      <c r="AJ21" s="714"/>
      <c r="AK21" s="714"/>
      <c r="AL21" s="683">
        <v>0</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v>1634</v>
      </c>
      <c r="BH21" s="681"/>
      <c r="BI21" s="681"/>
      <c r="BJ21" s="681"/>
      <c r="BK21" s="681"/>
      <c r="BL21" s="681"/>
      <c r="BM21" s="681"/>
      <c r="BN21" s="682"/>
      <c r="BO21" s="713">
        <v>0.2</v>
      </c>
      <c r="BP21" s="713"/>
      <c r="BQ21" s="713"/>
      <c r="BR21" s="713"/>
      <c r="BS21" s="686" t="s">
        <v>236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5046497</v>
      </c>
      <c r="S22" s="681"/>
      <c r="T22" s="681"/>
      <c r="U22" s="681"/>
      <c r="V22" s="681"/>
      <c r="W22" s="681"/>
      <c r="X22" s="681"/>
      <c r="Y22" s="682"/>
      <c r="Z22" s="713">
        <v>50.4</v>
      </c>
      <c r="AA22" s="713"/>
      <c r="AB22" s="713"/>
      <c r="AC22" s="713"/>
      <c r="AD22" s="714">
        <v>4557745</v>
      </c>
      <c r="AE22" s="714"/>
      <c r="AF22" s="714"/>
      <c r="AG22" s="714"/>
      <c r="AH22" s="714"/>
      <c r="AI22" s="714"/>
      <c r="AJ22" s="714"/>
      <c r="AK22" s="714"/>
      <c r="AL22" s="683">
        <v>81.8</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139</v>
      </c>
      <c r="BH22" s="681"/>
      <c r="BI22" s="681"/>
      <c r="BJ22" s="681"/>
      <c r="BK22" s="681"/>
      <c r="BL22" s="681"/>
      <c r="BM22" s="681"/>
      <c r="BN22" s="682"/>
      <c r="BO22" s="713" t="s">
        <v>236</v>
      </c>
      <c r="BP22" s="713"/>
      <c r="BQ22" s="713"/>
      <c r="BR22" s="713"/>
      <c r="BS22" s="686" t="s">
        <v>236</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4557745</v>
      </c>
      <c r="S23" s="681"/>
      <c r="T23" s="681"/>
      <c r="U23" s="681"/>
      <c r="V23" s="681"/>
      <c r="W23" s="681"/>
      <c r="X23" s="681"/>
      <c r="Y23" s="682"/>
      <c r="Z23" s="713">
        <v>45.5</v>
      </c>
      <c r="AA23" s="713"/>
      <c r="AB23" s="713"/>
      <c r="AC23" s="713"/>
      <c r="AD23" s="714">
        <v>4557745</v>
      </c>
      <c r="AE23" s="714"/>
      <c r="AF23" s="714"/>
      <c r="AG23" s="714"/>
      <c r="AH23" s="714"/>
      <c r="AI23" s="714"/>
      <c r="AJ23" s="714"/>
      <c r="AK23" s="714"/>
      <c r="AL23" s="683">
        <v>81.8</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t="s">
        <v>236</v>
      </c>
      <c r="BH23" s="681"/>
      <c r="BI23" s="681"/>
      <c r="BJ23" s="681"/>
      <c r="BK23" s="681"/>
      <c r="BL23" s="681"/>
      <c r="BM23" s="681"/>
      <c r="BN23" s="682"/>
      <c r="BO23" s="713" t="s">
        <v>236</v>
      </c>
      <c r="BP23" s="713"/>
      <c r="BQ23" s="713"/>
      <c r="BR23" s="713"/>
      <c r="BS23" s="686" t="s">
        <v>236</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488752</v>
      </c>
      <c r="S24" s="681"/>
      <c r="T24" s="681"/>
      <c r="U24" s="681"/>
      <c r="V24" s="681"/>
      <c r="W24" s="681"/>
      <c r="X24" s="681"/>
      <c r="Y24" s="682"/>
      <c r="Z24" s="713">
        <v>4.9000000000000004</v>
      </c>
      <c r="AA24" s="713"/>
      <c r="AB24" s="713"/>
      <c r="AC24" s="713"/>
      <c r="AD24" s="714" t="s">
        <v>139</v>
      </c>
      <c r="AE24" s="714"/>
      <c r="AF24" s="714"/>
      <c r="AG24" s="714"/>
      <c r="AH24" s="714"/>
      <c r="AI24" s="714"/>
      <c r="AJ24" s="714"/>
      <c r="AK24" s="714"/>
      <c r="AL24" s="683" t="s">
        <v>236</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236</v>
      </c>
      <c r="BH24" s="681"/>
      <c r="BI24" s="681"/>
      <c r="BJ24" s="681"/>
      <c r="BK24" s="681"/>
      <c r="BL24" s="681"/>
      <c r="BM24" s="681"/>
      <c r="BN24" s="682"/>
      <c r="BO24" s="713" t="s">
        <v>139</v>
      </c>
      <c r="BP24" s="713"/>
      <c r="BQ24" s="713"/>
      <c r="BR24" s="713"/>
      <c r="BS24" s="686" t="s">
        <v>139</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3386726</v>
      </c>
      <c r="CS24" s="736"/>
      <c r="CT24" s="736"/>
      <c r="CU24" s="736"/>
      <c r="CV24" s="736"/>
      <c r="CW24" s="736"/>
      <c r="CX24" s="736"/>
      <c r="CY24" s="779"/>
      <c r="CZ24" s="780">
        <v>34.799999999999997</v>
      </c>
      <c r="DA24" s="753"/>
      <c r="DB24" s="753"/>
      <c r="DC24" s="783"/>
      <c r="DD24" s="778">
        <v>2805093</v>
      </c>
      <c r="DE24" s="736"/>
      <c r="DF24" s="736"/>
      <c r="DG24" s="736"/>
      <c r="DH24" s="736"/>
      <c r="DI24" s="736"/>
      <c r="DJ24" s="736"/>
      <c r="DK24" s="779"/>
      <c r="DL24" s="778">
        <v>2805093</v>
      </c>
      <c r="DM24" s="736"/>
      <c r="DN24" s="736"/>
      <c r="DO24" s="736"/>
      <c r="DP24" s="736"/>
      <c r="DQ24" s="736"/>
      <c r="DR24" s="736"/>
      <c r="DS24" s="736"/>
      <c r="DT24" s="736"/>
      <c r="DU24" s="736"/>
      <c r="DV24" s="779"/>
      <c r="DW24" s="780">
        <v>49</v>
      </c>
      <c r="DX24" s="753"/>
      <c r="DY24" s="753"/>
      <c r="DZ24" s="753"/>
      <c r="EA24" s="753"/>
      <c r="EB24" s="753"/>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236</v>
      </c>
      <c r="S25" s="681"/>
      <c r="T25" s="681"/>
      <c r="U25" s="681"/>
      <c r="V25" s="681"/>
      <c r="W25" s="681"/>
      <c r="X25" s="681"/>
      <c r="Y25" s="682"/>
      <c r="Z25" s="713" t="s">
        <v>177</v>
      </c>
      <c r="AA25" s="713"/>
      <c r="AB25" s="713"/>
      <c r="AC25" s="713"/>
      <c r="AD25" s="714" t="s">
        <v>139</v>
      </c>
      <c r="AE25" s="714"/>
      <c r="AF25" s="714"/>
      <c r="AG25" s="714"/>
      <c r="AH25" s="714"/>
      <c r="AI25" s="714"/>
      <c r="AJ25" s="714"/>
      <c r="AK25" s="714"/>
      <c r="AL25" s="683" t="s">
        <v>236</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139</v>
      </c>
      <c r="BH25" s="681"/>
      <c r="BI25" s="681"/>
      <c r="BJ25" s="681"/>
      <c r="BK25" s="681"/>
      <c r="BL25" s="681"/>
      <c r="BM25" s="681"/>
      <c r="BN25" s="682"/>
      <c r="BO25" s="713" t="s">
        <v>139</v>
      </c>
      <c r="BP25" s="713"/>
      <c r="BQ25" s="713"/>
      <c r="BR25" s="713"/>
      <c r="BS25" s="686" t="s">
        <v>139</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1526968</v>
      </c>
      <c r="CS25" s="699"/>
      <c r="CT25" s="699"/>
      <c r="CU25" s="699"/>
      <c r="CV25" s="699"/>
      <c r="CW25" s="699"/>
      <c r="CX25" s="699"/>
      <c r="CY25" s="700"/>
      <c r="CZ25" s="683">
        <v>15.7</v>
      </c>
      <c r="DA25" s="701"/>
      <c r="DB25" s="701"/>
      <c r="DC25" s="702"/>
      <c r="DD25" s="686">
        <v>1441464</v>
      </c>
      <c r="DE25" s="699"/>
      <c r="DF25" s="699"/>
      <c r="DG25" s="699"/>
      <c r="DH25" s="699"/>
      <c r="DI25" s="699"/>
      <c r="DJ25" s="699"/>
      <c r="DK25" s="700"/>
      <c r="DL25" s="686">
        <v>1441464</v>
      </c>
      <c r="DM25" s="699"/>
      <c r="DN25" s="699"/>
      <c r="DO25" s="699"/>
      <c r="DP25" s="699"/>
      <c r="DQ25" s="699"/>
      <c r="DR25" s="699"/>
      <c r="DS25" s="699"/>
      <c r="DT25" s="699"/>
      <c r="DU25" s="699"/>
      <c r="DV25" s="700"/>
      <c r="DW25" s="683">
        <v>25.2</v>
      </c>
      <c r="DX25" s="701"/>
      <c r="DY25" s="701"/>
      <c r="DZ25" s="701"/>
      <c r="EA25" s="701"/>
      <c r="EB25" s="701"/>
      <c r="EC25" s="719"/>
    </row>
    <row r="26" spans="2:133" ht="11.25" customHeight="1" x14ac:dyDescent="0.15">
      <c r="B26" s="677" t="s">
        <v>297</v>
      </c>
      <c r="C26" s="678"/>
      <c r="D26" s="678"/>
      <c r="E26" s="678"/>
      <c r="F26" s="678"/>
      <c r="G26" s="678"/>
      <c r="H26" s="678"/>
      <c r="I26" s="678"/>
      <c r="J26" s="678"/>
      <c r="K26" s="678"/>
      <c r="L26" s="678"/>
      <c r="M26" s="678"/>
      <c r="N26" s="678"/>
      <c r="O26" s="678"/>
      <c r="P26" s="678"/>
      <c r="Q26" s="679"/>
      <c r="R26" s="680">
        <v>6037753</v>
      </c>
      <c r="S26" s="681"/>
      <c r="T26" s="681"/>
      <c r="U26" s="681"/>
      <c r="V26" s="681"/>
      <c r="W26" s="681"/>
      <c r="X26" s="681"/>
      <c r="Y26" s="682"/>
      <c r="Z26" s="713">
        <v>60.3</v>
      </c>
      <c r="AA26" s="713"/>
      <c r="AB26" s="713"/>
      <c r="AC26" s="713"/>
      <c r="AD26" s="714">
        <v>5549001</v>
      </c>
      <c r="AE26" s="714"/>
      <c r="AF26" s="714"/>
      <c r="AG26" s="714"/>
      <c r="AH26" s="714"/>
      <c r="AI26" s="714"/>
      <c r="AJ26" s="714"/>
      <c r="AK26" s="714"/>
      <c r="AL26" s="683">
        <v>99.6</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236</v>
      </c>
      <c r="BH26" s="681"/>
      <c r="BI26" s="681"/>
      <c r="BJ26" s="681"/>
      <c r="BK26" s="681"/>
      <c r="BL26" s="681"/>
      <c r="BM26" s="681"/>
      <c r="BN26" s="682"/>
      <c r="BO26" s="713" t="s">
        <v>236</v>
      </c>
      <c r="BP26" s="713"/>
      <c r="BQ26" s="713"/>
      <c r="BR26" s="713"/>
      <c r="BS26" s="686" t="s">
        <v>139</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962156</v>
      </c>
      <c r="CS26" s="681"/>
      <c r="CT26" s="681"/>
      <c r="CU26" s="681"/>
      <c r="CV26" s="681"/>
      <c r="CW26" s="681"/>
      <c r="CX26" s="681"/>
      <c r="CY26" s="682"/>
      <c r="CZ26" s="683">
        <v>9.9</v>
      </c>
      <c r="DA26" s="701"/>
      <c r="DB26" s="701"/>
      <c r="DC26" s="702"/>
      <c r="DD26" s="686">
        <v>886570</v>
      </c>
      <c r="DE26" s="681"/>
      <c r="DF26" s="681"/>
      <c r="DG26" s="681"/>
      <c r="DH26" s="681"/>
      <c r="DI26" s="681"/>
      <c r="DJ26" s="681"/>
      <c r="DK26" s="682"/>
      <c r="DL26" s="686" t="s">
        <v>236</v>
      </c>
      <c r="DM26" s="681"/>
      <c r="DN26" s="681"/>
      <c r="DO26" s="681"/>
      <c r="DP26" s="681"/>
      <c r="DQ26" s="681"/>
      <c r="DR26" s="681"/>
      <c r="DS26" s="681"/>
      <c r="DT26" s="681"/>
      <c r="DU26" s="681"/>
      <c r="DV26" s="682"/>
      <c r="DW26" s="683" t="s">
        <v>139</v>
      </c>
      <c r="DX26" s="701"/>
      <c r="DY26" s="701"/>
      <c r="DZ26" s="701"/>
      <c r="EA26" s="701"/>
      <c r="EB26" s="701"/>
      <c r="EC26" s="719"/>
    </row>
    <row r="27" spans="2:133" ht="11.25" customHeight="1" x14ac:dyDescent="0.15">
      <c r="B27" s="677" t="s">
        <v>300</v>
      </c>
      <c r="C27" s="678"/>
      <c r="D27" s="678"/>
      <c r="E27" s="678"/>
      <c r="F27" s="678"/>
      <c r="G27" s="678"/>
      <c r="H27" s="678"/>
      <c r="I27" s="678"/>
      <c r="J27" s="678"/>
      <c r="K27" s="678"/>
      <c r="L27" s="678"/>
      <c r="M27" s="678"/>
      <c r="N27" s="678"/>
      <c r="O27" s="678"/>
      <c r="P27" s="678"/>
      <c r="Q27" s="679"/>
      <c r="R27" s="680">
        <v>923</v>
      </c>
      <c r="S27" s="681"/>
      <c r="T27" s="681"/>
      <c r="U27" s="681"/>
      <c r="V27" s="681"/>
      <c r="W27" s="681"/>
      <c r="X27" s="681"/>
      <c r="Y27" s="682"/>
      <c r="Z27" s="713">
        <v>0</v>
      </c>
      <c r="AA27" s="713"/>
      <c r="AB27" s="713"/>
      <c r="AC27" s="713"/>
      <c r="AD27" s="714">
        <v>923</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656796</v>
      </c>
      <c r="BH27" s="681"/>
      <c r="BI27" s="681"/>
      <c r="BJ27" s="681"/>
      <c r="BK27" s="681"/>
      <c r="BL27" s="681"/>
      <c r="BM27" s="681"/>
      <c r="BN27" s="682"/>
      <c r="BO27" s="713">
        <v>100</v>
      </c>
      <c r="BP27" s="713"/>
      <c r="BQ27" s="713"/>
      <c r="BR27" s="713"/>
      <c r="BS27" s="686">
        <v>7099</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663178</v>
      </c>
      <c r="CS27" s="699"/>
      <c r="CT27" s="699"/>
      <c r="CU27" s="699"/>
      <c r="CV27" s="699"/>
      <c r="CW27" s="699"/>
      <c r="CX27" s="699"/>
      <c r="CY27" s="700"/>
      <c r="CZ27" s="683">
        <v>6.8</v>
      </c>
      <c r="DA27" s="701"/>
      <c r="DB27" s="701"/>
      <c r="DC27" s="702"/>
      <c r="DD27" s="686">
        <v>255527</v>
      </c>
      <c r="DE27" s="699"/>
      <c r="DF27" s="699"/>
      <c r="DG27" s="699"/>
      <c r="DH27" s="699"/>
      <c r="DI27" s="699"/>
      <c r="DJ27" s="699"/>
      <c r="DK27" s="700"/>
      <c r="DL27" s="686">
        <v>255527</v>
      </c>
      <c r="DM27" s="699"/>
      <c r="DN27" s="699"/>
      <c r="DO27" s="699"/>
      <c r="DP27" s="699"/>
      <c r="DQ27" s="699"/>
      <c r="DR27" s="699"/>
      <c r="DS27" s="699"/>
      <c r="DT27" s="699"/>
      <c r="DU27" s="699"/>
      <c r="DV27" s="700"/>
      <c r="DW27" s="683">
        <v>4.5</v>
      </c>
      <c r="DX27" s="701"/>
      <c r="DY27" s="701"/>
      <c r="DZ27" s="701"/>
      <c r="EA27" s="701"/>
      <c r="EB27" s="701"/>
      <c r="EC27" s="719"/>
    </row>
    <row r="28" spans="2:133" ht="11.25" customHeight="1" x14ac:dyDescent="0.15">
      <c r="B28" s="677" t="s">
        <v>303</v>
      </c>
      <c r="C28" s="678"/>
      <c r="D28" s="678"/>
      <c r="E28" s="678"/>
      <c r="F28" s="678"/>
      <c r="G28" s="678"/>
      <c r="H28" s="678"/>
      <c r="I28" s="678"/>
      <c r="J28" s="678"/>
      <c r="K28" s="678"/>
      <c r="L28" s="678"/>
      <c r="M28" s="678"/>
      <c r="N28" s="678"/>
      <c r="O28" s="678"/>
      <c r="P28" s="678"/>
      <c r="Q28" s="679"/>
      <c r="R28" s="680">
        <v>136114</v>
      </c>
      <c r="S28" s="681"/>
      <c r="T28" s="681"/>
      <c r="U28" s="681"/>
      <c r="V28" s="681"/>
      <c r="W28" s="681"/>
      <c r="X28" s="681"/>
      <c r="Y28" s="682"/>
      <c r="Z28" s="713">
        <v>1.4</v>
      </c>
      <c r="AA28" s="713"/>
      <c r="AB28" s="713"/>
      <c r="AC28" s="713"/>
      <c r="AD28" s="714" t="s">
        <v>139</v>
      </c>
      <c r="AE28" s="714"/>
      <c r="AF28" s="714"/>
      <c r="AG28" s="714"/>
      <c r="AH28" s="714"/>
      <c r="AI28" s="714"/>
      <c r="AJ28" s="714"/>
      <c r="AK28" s="714"/>
      <c r="AL28" s="683" t="s">
        <v>177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1196580</v>
      </c>
      <c r="CS28" s="681"/>
      <c r="CT28" s="681"/>
      <c r="CU28" s="681"/>
      <c r="CV28" s="681"/>
      <c r="CW28" s="681"/>
      <c r="CX28" s="681"/>
      <c r="CY28" s="682"/>
      <c r="CZ28" s="683">
        <v>12.3</v>
      </c>
      <c r="DA28" s="701"/>
      <c r="DB28" s="701"/>
      <c r="DC28" s="702"/>
      <c r="DD28" s="686">
        <v>1108102</v>
      </c>
      <c r="DE28" s="681"/>
      <c r="DF28" s="681"/>
      <c r="DG28" s="681"/>
      <c r="DH28" s="681"/>
      <c r="DI28" s="681"/>
      <c r="DJ28" s="681"/>
      <c r="DK28" s="682"/>
      <c r="DL28" s="686">
        <v>1108102</v>
      </c>
      <c r="DM28" s="681"/>
      <c r="DN28" s="681"/>
      <c r="DO28" s="681"/>
      <c r="DP28" s="681"/>
      <c r="DQ28" s="681"/>
      <c r="DR28" s="681"/>
      <c r="DS28" s="681"/>
      <c r="DT28" s="681"/>
      <c r="DU28" s="681"/>
      <c r="DV28" s="682"/>
      <c r="DW28" s="683">
        <v>19.399999999999999</v>
      </c>
      <c r="DX28" s="701"/>
      <c r="DY28" s="701"/>
      <c r="DZ28" s="701"/>
      <c r="EA28" s="701"/>
      <c r="EB28" s="701"/>
      <c r="EC28" s="719"/>
    </row>
    <row r="29" spans="2:133" ht="11.25" customHeight="1" x14ac:dyDescent="0.15">
      <c r="B29" s="677" t="s">
        <v>305</v>
      </c>
      <c r="C29" s="678"/>
      <c r="D29" s="678"/>
      <c r="E29" s="678"/>
      <c r="F29" s="678"/>
      <c r="G29" s="678"/>
      <c r="H29" s="678"/>
      <c r="I29" s="678"/>
      <c r="J29" s="678"/>
      <c r="K29" s="678"/>
      <c r="L29" s="678"/>
      <c r="M29" s="678"/>
      <c r="N29" s="678"/>
      <c r="O29" s="678"/>
      <c r="P29" s="678"/>
      <c r="Q29" s="679"/>
      <c r="R29" s="680">
        <v>154826</v>
      </c>
      <c r="S29" s="681"/>
      <c r="T29" s="681"/>
      <c r="U29" s="681"/>
      <c r="V29" s="681"/>
      <c r="W29" s="681"/>
      <c r="X29" s="681"/>
      <c r="Y29" s="682"/>
      <c r="Z29" s="713">
        <v>1.5</v>
      </c>
      <c r="AA29" s="713"/>
      <c r="AB29" s="713"/>
      <c r="AC29" s="713"/>
      <c r="AD29" s="714">
        <v>7678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70</v>
      </c>
      <c r="CG29" s="724"/>
      <c r="CH29" s="724"/>
      <c r="CI29" s="724"/>
      <c r="CJ29" s="724"/>
      <c r="CK29" s="724"/>
      <c r="CL29" s="724"/>
      <c r="CM29" s="724"/>
      <c r="CN29" s="724"/>
      <c r="CO29" s="724"/>
      <c r="CP29" s="724"/>
      <c r="CQ29" s="725"/>
      <c r="CR29" s="680">
        <v>1196580</v>
      </c>
      <c r="CS29" s="699"/>
      <c r="CT29" s="699"/>
      <c r="CU29" s="699"/>
      <c r="CV29" s="699"/>
      <c r="CW29" s="699"/>
      <c r="CX29" s="699"/>
      <c r="CY29" s="700"/>
      <c r="CZ29" s="683">
        <v>12.3</v>
      </c>
      <c r="DA29" s="701"/>
      <c r="DB29" s="701"/>
      <c r="DC29" s="702"/>
      <c r="DD29" s="686">
        <v>1108102</v>
      </c>
      <c r="DE29" s="699"/>
      <c r="DF29" s="699"/>
      <c r="DG29" s="699"/>
      <c r="DH29" s="699"/>
      <c r="DI29" s="699"/>
      <c r="DJ29" s="699"/>
      <c r="DK29" s="700"/>
      <c r="DL29" s="686">
        <v>1108102</v>
      </c>
      <c r="DM29" s="699"/>
      <c r="DN29" s="699"/>
      <c r="DO29" s="699"/>
      <c r="DP29" s="699"/>
      <c r="DQ29" s="699"/>
      <c r="DR29" s="699"/>
      <c r="DS29" s="699"/>
      <c r="DT29" s="699"/>
      <c r="DU29" s="699"/>
      <c r="DV29" s="700"/>
      <c r="DW29" s="683">
        <v>19.399999999999999</v>
      </c>
      <c r="DX29" s="701"/>
      <c r="DY29" s="701"/>
      <c r="DZ29" s="701"/>
      <c r="EA29" s="701"/>
      <c r="EB29" s="701"/>
      <c r="EC29" s="719"/>
    </row>
    <row r="30" spans="2:133" ht="11.25" customHeight="1" x14ac:dyDescent="0.15">
      <c r="B30" s="677" t="s">
        <v>307</v>
      </c>
      <c r="C30" s="678"/>
      <c r="D30" s="678"/>
      <c r="E30" s="678"/>
      <c r="F30" s="678"/>
      <c r="G30" s="678"/>
      <c r="H30" s="678"/>
      <c r="I30" s="678"/>
      <c r="J30" s="678"/>
      <c r="K30" s="678"/>
      <c r="L30" s="678"/>
      <c r="M30" s="678"/>
      <c r="N30" s="678"/>
      <c r="O30" s="678"/>
      <c r="P30" s="678"/>
      <c r="Q30" s="679"/>
      <c r="R30" s="680">
        <v>28927</v>
      </c>
      <c r="S30" s="681"/>
      <c r="T30" s="681"/>
      <c r="U30" s="681"/>
      <c r="V30" s="681"/>
      <c r="W30" s="681"/>
      <c r="X30" s="681"/>
      <c r="Y30" s="682"/>
      <c r="Z30" s="713">
        <v>0.3</v>
      </c>
      <c r="AA30" s="713"/>
      <c r="AB30" s="713"/>
      <c r="AC30" s="713"/>
      <c r="AD30" s="714">
        <v>3</v>
      </c>
      <c r="AE30" s="714"/>
      <c r="AF30" s="714"/>
      <c r="AG30" s="714"/>
      <c r="AH30" s="714"/>
      <c r="AI30" s="714"/>
      <c r="AJ30" s="714"/>
      <c r="AK30" s="714"/>
      <c r="AL30" s="683">
        <v>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1"/>
      <c r="CE30" s="772"/>
      <c r="CF30" s="727" t="s">
        <v>310</v>
      </c>
      <c r="CG30" s="724"/>
      <c r="CH30" s="724"/>
      <c r="CI30" s="724"/>
      <c r="CJ30" s="724"/>
      <c r="CK30" s="724"/>
      <c r="CL30" s="724"/>
      <c r="CM30" s="724"/>
      <c r="CN30" s="724"/>
      <c r="CO30" s="724"/>
      <c r="CP30" s="724"/>
      <c r="CQ30" s="725"/>
      <c r="CR30" s="680">
        <v>1146241</v>
      </c>
      <c r="CS30" s="681"/>
      <c r="CT30" s="681"/>
      <c r="CU30" s="681"/>
      <c r="CV30" s="681"/>
      <c r="CW30" s="681"/>
      <c r="CX30" s="681"/>
      <c r="CY30" s="682"/>
      <c r="CZ30" s="683">
        <v>11.8</v>
      </c>
      <c r="DA30" s="701"/>
      <c r="DB30" s="701"/>
      <c r="DC30" s="702"/>
      <c r="DD30" s="686">
        <v>1066332</v>
      </c>
      <c r="DE30" s="681"/>
      <c r="DF30" s="681"/>
      <c r="DG30" s="681"/>
      <c r="DH30" s="681"/>
      <c r="DI30" s="681"/>
      <c r="DJ30" s="681"/>
      <c r="DK30" s="682"/>
      <c r="DL30" s="686">
        <v>1066332</v>
      </c>
      <c r="DM30" s="681"/>
      <c r="DN30" s="681"/>
      <c r="DO30" s="681"/>
      <c r="DP30" s="681"/>
      <c r="DQ30" s="681"/>
      <c r="DR30" s="681"/>
      <c r="DS30" s="681"/>
      <c r="DT30" s="681"/>
      <c r="DU30" s="681"/>
      <c r="DV30" s="682"/>
      <c r="DW30" s="683">
        <v>18.600000000000001</v>
      </c>
      <c r="DX30" s="701"/>
      <c r="DY30" s="701"/>
      <c r="DZ30" s="701"/>
      <c r="EA30" s="701"/>
      <c r="EB30" s="701"/>
      <c r="EC30" s="719"/>
    </row>
    <row r="31" spans="2:133" ht="11.25" customHeight="1" x14ac:dyDescent="0.15">
      <c r="B31" s="677" t="s">
        <v>311</v>
      </c>
      <c r="C31" s="678"/>
      <c r="D31" s="678"/>
      <c r="E31" s="678"/>
      <c r="F31" s="678"/>
      <c r="G31" s="678"/>
      <c r="H31" s="678"/>
      <c r="I31" s="678"/>
      <c r="J31" s="678"/>
      <c r="K31" s="678"/>
      <c r="L31" s="678"/>
      <c r="M31" s="678"/>
      <c r="N31" s="678"/>
      <c r="O31" s="678"/>
      <c r="P31" s="678"/>
      <c r="Q31" s="679"/>
      <c r="R31" s="680">
        <v>1693902</v>
      </c>
      <c r="S31" s="681"/>
      <c r="T31" s="681"/>
      <c r="U31" s="681"/>
      <c r="V31" s="681"/>
      <c r="W31" s="681"/>
      <c r="X31" s="681"/>
      <c r="Y31" s="682"/>
      <c r="Z31" s="713">
        <v>16.899999999999999</v>
      </c>
      <c r="AA31" s="713"/>
      <c r="AB31" s="713"/>
      <c r="AC31" s="713"/>
      <c r="AD31" s="714" t="s">
        <v>139</v>
      </c>
      <c r="AE31" s="714"/>
      <c r="AF31" s="714"/>
      <c r="AG31" s="714"/>
      <c r="AH31" s="714"/>
      <c r="AI31" s="714"/>
      <c r="AJ31" s="714"/>
      <c r="AK31" s="714"/>
      <c r="AL31" s="683" t="s">
        <v>236</v>
      </c>
      <c r="AM31" s="684"/>
      <c r="AN31" s="684"/>
      <c r="AO31" s="715"/>
      <c r="AP31" s="755" t="s">
        <v>312</v>
      </c>
      <c r="AQ31" s="756"/>
      <c r="AR31" s="756"/>
      <c r="AS31" s="756"/>
      <c r="AT31" s="761" t="s">
        <v>313</v>
      </c>
      <c r="AU31" s="231"/>
      <c r="AV31" s="231"/>
      <c r="AW31" s="231"/>
      <c r="AX31" s="748" t="s">
        <v>190</v>
      </c>
      <c r="AY31" s="749"/>
      <c r="AZ31" s="749"/>
      <c r="BA31" s="749"/>
      <c r="BB31" s="749"/>
      <c r="BC31" s="749"/>
      <c r="BD31" s="749"/>
      <c r="BE31" s="749"/>
      <c r="BF31" s="750"/>
      <c r="BG31" s="751">
        <v>99.3</v>
      </c>
      <c r="BH31" s="752"/>
      <c r="BI31" s="752"/>
      <c r="BJ31" s="752"/>
      <c r="BK31" s="752"/>
      <c r="BL31" s="752"/>
      <c r="BM31" s="753">
        <v>95.4</v>
      </c>
      <c r="BN31" s="752"/>
      <c r="BO31" s="752"/>
      <c r="BP31" s="752"/>
      <c r="BQ31" s="754"/>
      <c r="BR31" s="751">
        <v>98.9</v>
      </c>
      <c r="BS31" s="752"/>
      <c r="BT31" s="752"/>
      <c r="BU31" s="752"/>
      <c r="BV31" s="752"/>
      <c r="BW31" s="752"/>
      <c r="BX31" s="753">
        <v>94.8</v>
      </c>
      <c r="BY31" s="752"/>
      <c r="BZ31" s="752"/>
      <c r="CA31" s="752"/>
      <c r="CB31" s="754"/>
      <c r="CD31" s="771"/>
      <c r="CE31" s="772"/>
      <c r="CF31" s="727" t="s">
        <v>314</v>
      </c>
      <c r="CG31" s="724"/>
      <c r="CH31" s="724"/>
      <c r="CI31" s="724"/>
      <c r="CJ31" s="724"/>
      <c r="CK31" s="724"/>
      <c r="CL31" s="724"/>
      <c r="CM31" s="724"/>
      <c r="CN31" s="724"/>
      <c r="CO31" s="724"/>
      <c r="CP31" s="724"/>
      <c r="CQ31" s="725"/>
      <c r="CR31" s="680">
        <v>50339</v>
      </c>
      <c r="CS31" s="699"/>
      <c r="CT31" s="699"/>
      <c r="CU31" s="699"/>
      <c r="CV31" s="699"/>
      <c r="CW31" s="699"/>
      <c r="CX31" s="699"/>
      <c r="CY31" s="700"/>
      <c r="CZ31" s="683">
        <v>0.5</v>
      </c>
      <c r="DA31" s="701"/>
      <c r="DB31" s="701"/>
      <c r="DC31" s="702"/>
      <c r="DD31" s="686">
        <v>41770</v>
      </c>
      <c r="DE31" s="699"/>
      <c r="DF31" s="699"/>
      <c r="DG31" s="699"/>
      <c r="DH31" s="699"/>
      <c r="DI31" s="699"/>
      <c r="DJ31" s="699"/>
      <c r="DK31" s="700"/>
      <c r="DL31" s="686">
        <v>41770</v>
      </c>
      <c r="DM31" s="699"/>
      <c r="DN31" s="699"/>
      <c r="DO31" s="699"/>
      <c r="DP31" s="699"/>
      <c r="DQ31" s="699"/>
      <c r="DR31" s="699"/>
      <c r="DS31" s="699"/>
      <c r="DT31" s="699"/>
      <c r="DU31" s="699"/>
      <c r="DV31" s="700"/>
      <c r="DW31" s="683">
        <v>0.7</v>
      </c>
      <c r="DX31" s="701"/>
      <c r="DY31" s="701"/>
      <c r="DZ31" s="701"/>
      <c r="EA31" s="701"/>
      <c r="EB31" s="701"/>
      <c r="EC31" s="719"/>
    </row>
    <row r="32" spans="2:133" ht="11.25" customHeight="1" x14ac:dyDescent="0.15">
      <c r="B32" s="744" t="s">
        <v>315</v>
      </c>
      <c r="C32" s="745"/>
      <c r="D32" s="745"/>
      <c r="E32" s="745"/>
      <c r="F32" s="745"/>
      <c r="G32" s="745"/>
      <c r="H32" s="745"/>
      <c r="I32" s="745"/>
      <c r="J32" s="745"/>
      <c r="K32" s="745"/>
      <c r="L32" s="745"/>
      <c r="M32" s="745"/>
      <c r="N32" s="745"/>
      <c r="O32" s="745"/>
      <c r="P32" s="745"/>
      <c r="Q32" s="746"/>
      <c r="R32" s="680" t="s">
        <v>236</v>
      </c>
      <c r="S32" s="681"/>
      <c r="T32" s="681"/>
      <c r="U32" s="681"/>
      <c r="V32" s="681"/>
      <c r="W32" s="681"/>
      <c r="X32" s="681"/>
      <c r="Y32" s="682"/>
      <c r="Z32" s="713" t="s">
        <v>139</v>
      </c>
      <c r="AA32" s="713"/>
      <c r="AB32" s="713"/>
      <c r="AC32" s="713"/>
      <c r="AD32" s="714" t="s">
        <v>139</v>
      </c>
      <c r="AE32" s="714"/>
      <c r="AF32" s="714"/>
      <c r="AG32" s="714"/>
      <c r="AH32" s="714"/>
      <c r="AI32" s="714"/>
      <c r="AJ32" s="714"/>
      <c r="AK32" s="714"/>
      <c r="AL32" s="683" t="s">
        <v>139</v>
      </c>
      <c r="AM32" s="684"/>
      <c r="AN32" s="684"/>
      <c r="AO32" s="715"/>
      <c r="AP32" s="757"/>
      <c r="AQ32" s="758"/>
      <c r="AR32" s="758"/>
      <c r="AS32" s="758"/>
      <c r="AT32" s="762"/>
      <c r="AU32" s="230" t="s">
        <v>316</v>
      </c>
      <c r="AV32" s="230"/>
      <c r="AW32" s="230"/>
      <c r="AX32" s="677" t="s">
        <v>317</v>
      </c>
      <c r="AY32" s="678"/>
      <c r="AZ32" s="678"/>
      <c r="BA32" s="678"/>
      <c r="BB32" s="678"/>
      <c r="BC32" s="678"/>
      <c r="BD32" s="678"/>
      <c r="BE32" s="678"/>
      <c r="BF32" s="679"/>
      <c r="BG32" s="764">
        <v>99.2</v>
      </c>
      <c r="BH32" s="699"/>
      <c r="BI32" s="699"/>
      <c r="BJ32" s="699"/>
      <c r="BK32" s="699"/>
      <c r="BL32" s="699"/>
      <c r="BM32" s="684">
        <v>95.5</v>
      </c>
      <c r="BN32" s="765"/>
      <c r="BO32" s="765"/>
      <c r="BP32" s="765"/>
      <c r="BQ32" s="723"/>
      <c r="BR32" s="764">
        <v>98.9</v>
      </c>
      <c r="BS32" s="699"/>
      <c r="BT32" s="699"/>
      <c r="BU32" s="699"/>
      <c r="BV32" s="699"/>
      <c r="BW32" s="699"/>
      <c r="BX32" s="684">
        <v>95</v>
      </c>
      <c r="BY32" s="765"/>
      <c r="BZ32" s="765"/>
      <c r="CA32" s="765"/>
      <c r="CB32" s="723"/>
      <c r="CD32" s="773"/>
      <c r="CE32" s="774"/>
      <c r="CF32" s="727" t="s">
        <v>318</v>
      </c>
      <c r="CG32" s="724"/>
      <c r="CH32" s="724"/>
      <c r="CI32" s="724"/>
      <c r="CJ32" s="724"/>
      <c r="CK32" s="724"/>
      <c r="CL32" s="724"/>
      <c r="CM32" s="724"/>
      <c r="CN32" s="724"/>
      <c r="CO32" s="724"/>
      <c r="CP32" s="724"/>
      <c r="CQ32" s="725"/>
      <c r="CR32" s="680" t="s">
        <v>236</v>
      </c>
      <c r="CS32" s="681"/>
      <c r="CT32" s="681"/>
      <c r="CU32" s="681"/>
      <c r="CV32" s="681"/>
      <c r="CW32" s="681"/>
      <c r="CX32" s="681"/>
      <c r="CY32" s="682"/>
      <c r="CZ32" s="683" t="s">
        <v>236</v>
      </c>
      <c r="DA32" s="701"/>
      <c r="DB32" s="701"/>
      <c r="DC32" s="702"/>
      <c r="DD32" s="686" t="s">
        <v>177</v>
      </c>
      <c r="DE32" s="681"/>
      <c r="DF32" s="681"/>
      <c r="DG32" s="681"/>
      <c r="DH32" s="681"/>
      <c r="DI32" s="681"/>
      <c r="DJ32" s="681"/>
      <c r="DK32" s="682"/>
      <c r="DL32" s="686" t="s">
        <v>236</v>
      </c>
      <c r="DM32" s="681"/>
      <c r="DN32" s="681"/>
      <c r="DO32" s="681"/>
      <c r="DP32" s="681"/>
      <c r="DQ32" s="681"/>
      <c r="DR32" s="681"/>
      <c r="DS32" s="681"/>
      <c r="DT32" s="681"/>
      <c r="DU32" s="681"/>
      <c r="DV32" s="682"/>
      <c r="DW32" s="683" t="s">
        <v>236</v>
      </c>
      <c r="DX32" s="701"/>
      <c r="DY32" s="701"/>
      <c r="DZ32" s="701"/>
      <c r="EA32" s="701"/>
      <c r="EB32" s="701"/>
      <c r="EC32" s="719"/>
    </row>
    <row r="33" spans="2:133" ht="11.25" customHeight="1" x14ac:dyDescent="0.15">
      <c r="B33" s="677" t="s">
        <v>319</v>
      </c>
      <c r="C33" s="678"/>
      <c r="D33" s="678"/>
      <c r="E33" s="678"/>
      <c r="F33" s="678"/>
      <c r="G33" s="678"/>
      <c r="H33" s="678"/>
      <c r="I33" s="678"/>
      <c r="J33" s="678"/>
      <c r="K33" s="678"/>
      <c r="L33" s="678"/>
      <c r="M33" s="678"/>
      <c r="N33" s="678"/>
      <c r="O33" s="678"/>
      <c r="P33" s="678"/>
      <c r="Q33" s="679"/>
      <c r="R33" s="680">
        <v>376943</v>
      </c>
      <c r="S33" s="681"/>
      <c r="T33" s="681"/>
      <c r="U33" s="681"/>
      <c r="V33" s="681"/>
      <c r="W33" s="681"/>
      <c r="X33" s="681"/>
      <c r="Y33" s="682"/>
      <c r="Z33" s="713">
        <v>3.8</v>
      </c>
      <c r="AA33" s="713"/>
      <c r="AB33" s="713"/>
      <c r="AC33" s="713"/>
      <c r="AD33" s="714" t="s">
        <v>236</v>
      </c>
      <c r="AE33" s="714"/>
      <c r="AF33" s="714"/>
      <c r="AG33" s="714"/>
      <c r="AH33" s="714"/>
      <c r="AI33" s="714"/>
      <c r="AJ33" s="714"/>
      <c r="AK33" s="714"/>
      <c r="AL33" s="683" t="s">
        <v>139</v>
      </c>
      <c r="AM33" s="684"/>
      <c r="AN33" s="684"/>
      <c r="AO33" s="715"/>
      <c r="AP33" s="759"/>
      <c r="AQ33" s="760"/>
      <c r="AR33" s="760"/>
      <c r="AS33" s="760"/>
      <c r="AT33" s="763"/>
      <c r="AU33" s="232"/>
      <c r="AV33" s="232"/>
      <c r="AW33" s="232"/>
      <c r="AX33" s="661" t="s">
        <v>320</v>
      </c>
      <c r="AY33" s="662"/>
      <c r="AZ33" s="662"/>
      <c r="BA33" s="662"/>
      <c r="BB33" s="662"/>
      <c r="BC33" s="662"/>
      <c r="BD33" s="662"/>
      <c r="BE33" s="662"/>
      <c r="BF33" s="663"/>
      <c r="BG33" s="747">
        <v>99.2</v>
      </c>
      <c r="BH33" s="665"/>
      <c r="BI33" s="665"/>
      <c r="BJ33" s="665"/>
      <c r="BK33" s="665"/>
      <c r="BL33" s="665"/>
      <c r="BM33" s="707">
        <v>94</v>
      </c>
      <c r="BN33" s="665"/>
      <c r="BO33" s="665"/>
      <c r="BP33" s="665"/>
      <c r="BQ33" s="709"/>
      <c r="BR33" s="747">
        <v>98.7</v>
      </c>
      <c r="BS33" s="665"/>
      <c r="BT33" s="665"/>
      <c r="BU33" s="665"/>
      <c r="BV33" s="665"/>
      <c r="BW33" s="665"/>
      <c r="BX33" s="707">
        <v>93.3</v>
      </c>
      <c r="BY33" s="665"/>
      <c r="BZ33" s="665"/>
      <c r="CA33" s="665"/>
      <c r="CB33" s="709"/>
      <c r="CD33" s="727" t="s">
        <v>321</v>
      </c>
      <c r="CE33" s="724"/>
      <c r="CF33" s="724"/>
      <c r="CG33" s="724"/>
      <c r="CH33" s="724"/>
      <c r="CI33" s="724"/>
      <c r="CJ33" s="724"/>
      <c r="CK33" s="724"/>
      <c r="CL33" s="724"/>
      <c r="CM33" s="724"/>
      <c r="CN33" s="724"/>
      <c r="CO33" s="724"/>
      <c r="CP33" s="724"/>
      <c r="CQ33" s="725"/>
      <c r="CR33" s="680">
        <v>4784430</v>
      </c>
      <c r="CS33" s="699"/>
      <c r="CT33" s="699"/>
      <c r="CU33" s="699"/>
      <c r="CV33" s="699"/>
      <c r="CW33" s="699"/>
      <c r="CX33" s="699"/>
      <c r="CY33" s="700"/>
      <c r="CZ33" s="683">
        <v>49.2</v>
      </c>
      <c r="DA33" s="701"/>
      <c r="DB33" s="701"/>
      <c r="DC33" s="702"/>
      <c r="DD33" s="686">
        <v>3446441</v>
      </c>
      <c r="DE33" s="699"/>
      <c r="DF33" s="699"/>
      <c r="DG33" s="699"/>
      <c r="DH33" s="699"/>
      <c r="DI33" s="699"/>
      <c r="DJ33" s="699"/>
      <c r="DK33" s="700"/>
      <c r="DL33" s="686">
        <v>2211503</v>
      </c>
      <c r="DM33" s="699"/>
      <c r="DN33" s="699"/>
      <c r="DO33" s="699"/>
      <c r="DP33" s="699"/>
      <c r="DQ33" s="699"/>
      <c r="DR33" s="699"/>
      <c r="DS33" s="699"/>
      <c r="DT33" s="699"/>
      <c r="DU33" s="699"/>
      <c r="DV33" s="700"/>
      <c r="DW33" s="683">
        <v>38.6</v>
      </c>
      <c r="DX33" s="701"/>
      <c r="DY33" s="701"/>
      <c r="DZ33" s="701"/>
      <c r="EA33" s="701"/>
      <c r="EB33" s="701"/>
      <c r="EC33" s="719"/>
    </row>
    <row r="34" spans="2:133" ht="11.25" customHeight="1" x14ac:dyDescent="0.15">
      <c r="B34" s="677" t="s">
        <v>322</v>
      </c>
      <c r="C34" s="678"/>
      <c r="D34" s="678"/>
      <c r="E34" s="678"/>
      <c r="F34" s="678"/>
      <c r="G34" s="678"/>
      <c r="H34" s="678"/>
      <c r="I34" s="678"/>
      <c r="J34" s="678"/>
      <c r="K34" s="678"/>
      <c r="L34" s="678"/>
      <c r="M34" s="678"/>
      <c r="N34" s="678"/>
      <c r="O34" s="678"/>
      <c r="P34" s="678"/>
      <c r="Q34" s="679"/>
      <c r="R34" s="680">
        <v>64128</v>
      </c>
      <c r="S34" s="681"/>
      <c r="T34" s="681"/>
      <c r="U34" s="681"/>
      <c r="V34" s="681"/>
      <c r="W34" s="681"/>
      <c r="X34" s="681"/>
      <c r="Y34" s="682"/>
      <c r="Z34" s="713">
        <v>0.6</v>
      </c>
      <c r="AA34" s="713"/>
      <c r="AB34" s="713"/>
      <c r="AC34" s="713"/>
      <c r="AD34" s="714">
        <v>6867</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323</v>
      </c>
      <c r="CE34" s="724"/>
      <c r="CF34" s="724"/>
      <c r="CG34" s="724"/>
      <c r="CH34" s="724"/>
      <c r="CI34" s="724"/>
      <c r="CJ34" s="724"/>
      <c r="CK34" s="724"/>
      <c r="CL34" s="724"/>
      <c r="CM34" s="724"/>
      <c r="CN34" s="724"/>
      <c r="CO34" s="724"/>
      <c r="CP34" s="724"/>
      <c r="CQ34" s="725"/>
      <c r="CR34" s="680">
        <v>943130</v>
      </c>
      <c r="CS34" s="681"/>
      <c r="CT34" s="681"/>
      <c r="CU34" s="681"/>
      <c r="CV34" s="681"/>
      <c r="CW34" s="681"/>
      <c r="CX34" s="681"/>
      <c r="CY34" s="682"/>
      <c r="CZ34" s="683">
        <v>9.6999999999999993</v>
      </c>
      <c r="DA34" s="701"/>
      <c r="DB34" s="701"/>
      <c r="DC34" s="702"/>
      <c r="DD34" s="686">
        <v>714482</v>
      </c>
      <c r="DE34" s="681"/>
      <c r="DF34" s="681"/>
      <c r="DG34" s="681"/>
      <c r="DH34" s="681"/>
      <c r="DI34" s="681"/>
      <c r="DJ34" s="681"/>
      <c r="DK34" s="682"/>
      <c r="DL34" s="686">
        <v>601001</v>
      </c>
      <c r="DM34" s="681"/>
      <c r="DN34" s="681"/>
      <c r="DO34" s="681"/>
      <c r="DP34" s="681"/>
      <c r="DQ34" s="681"/>
      <c r="DR34" s="681"/>
      <c r="DS34" s="681"/>
      <c r="DT34" s="681"/>
      <c r="DU34" s="681"/>
      <c r="DV34" s="682"/>
      <c r="DW34" s="683">
        <v>10.5</v>
      </c>
      <c r="DX34" s="701"/>
      <c r="DY34" s="701"/>
      <c r="DZ34" s="701"/>
      <c r="EA34" s="701"/>
      <c r="EB34" s="701"/>
      <c r="EC34" s="719"/>
    </row>
    <row r="35" spans="2:133" ht="11.25" customHeight="1" x14ac:dyDescent="0.15">
      <c r="B35" s="677" t="s">
        <v>324</v>
      </c>
      <c r="C35" s="678"/>
      <c r="D35" s="678"/>
      <c r="E35" s="678"/>
      <c r="F35" s="678"/>
      <c r="G35" s="678"/>
      <c r="H35" s="678"/>
      <c r="I35" s="678"/>
      <c r="J35" s="678"/>
      <c r="K35" s="678"/>
      <c r="L35" s="678"/>
      <c r="M35" s="678"/>
      <c r="N35" s="678"/>
      <c r="O35" s="678"/>
      <c r="P35" s="678"/>
      <c r="Q35" s="679"/>
      <c r="R35" s="680">
        <v>149875</v>
      </c>
      <c r="S35" s="681"/>
      <c r="T35" s="681"/>
      <c r="U35" s="681"/>
      <c r="V35" s="681"/>
      <c r="W35" s="681"/>
      <c r="X35" s="681"/>
      <c r="Y35" s="682"/>
      <c r="Z35" s="713">
        <v>1.5</v>
      </c>
      <c r="AA35" s="713"/>
      <c r="AB35" s="713"/>
      <c r="AC35" s="713"/>
      <c r="AD35" s="714" t="s">
        <v>139</v>
      </c>
      <c r="AE35" s="714"/>
      <c r="AF35" s="714"/>
      <c r="AG35" s="714"/>
      <c r="AH35" s="714"/>
      <c r="AI35" s="714"/>
      <c r="AJ35" s="714"/>
      <c r="AK35" s="714"/>
      <c r="AL35" s="683" t="s">
        <v>139</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327</v>
      </c>
      <c r="CE35" s="724"/>
      <c r="CF35" s="724"/>
      <c r="CG35" s="724"/>
      <c r="CH35" s="724"/>
      <c r="CI35" s="724"/>
      <c r="CJ35" s="724"/>
      <c r="CK35" s="724"/>
      <c r="CL35" s="724"/>
      <c r="CM35" s="724"/>
      <c r="CN35" s="724"/>
      <c r="CO35" s="724"/>
      <c r="CP35" s="724"/>
      <c r="CQ35" s="725"/>
      <c r="CR35" s="680">
        <v>307112</v>
      </c>
      <c r="CS35" s="699"/>
      <c r="CT35" s="699"/>
      <c r="CU35" s="699"/>
      <c r="CV35" s="699"/>
      <c r="CW35" s="699"/>
      <c r="CX35" s="699"/>
      <c r="CY35" s="700"/>
      <c r="CZ35" s="683">
        <v>3.2</v>
      </c>
      <c r="DA35" s="701"/>
      <c r="DB35" s="701"/>
      <c r="DC35" s="702"/>
      <c r="DD35" s="686">
        <v>263405</v>
      </c>
      <c r="DE35" s="699"/>
      <c r="DF35" s="699"/>
      <c r="DG35" s="699"/>
      <c r="DH35" s="699"/>
      <c r="DI35" s="699"/>
      <c r="DJ35" s="699"/>
      <c r="DK35" s="700"/>
      <c r="DL35" s="686">
        <v>250035</v>
      </c>
      <c r="DM35" s="699"/>
      <c r="DN35" s="699"/>
      <c r="DO35" s="699"/>
      <c r="DP35" s="699"/>
      <c r="DQ35" s="699"/>
      <c r="DR35" s="699"/>
      <c r="DS35" s="699"/>
      <c r="DT35" s="699"/>
      <c r="DU35" s="699"/>
      <c r="DV35" s="700"/>
      <c r="DW35" s="683">
        <v>4.4000000000000004</v>
      </c>
      <c r="DX35" s="701"/>
      <c r="DY35" s="701"/>
      <c r="DZ35" s="701"/>
      <c r="EA35" s="701"/>
      <c r="EB35" s="701"/>
      <c r="EC35" s="719"/>
    </row>
    <row r="36" spans="2:133" ht="11.25" customHeight="1" x14ac:dyDescent="0.15">
      <c r="B36" s="677" t="s">
        <v>328</v>
      </c>
      <c r="C36" s="678"/>
      <c r="D36" s="678"/>
      <c r="E36" s="678"/>
      <c r="F36" s="678"/>
      <c r="G36" s="678"/>
      <c r="H36" s="678"/>
      <c r="I36" s="678"/>
      <c r="J36" s="678"/>
      <c r="K36" s="678"/>
      <c r="L36" s="678"/>
      <c r="M36" s="678"/>
      <c r="N36" s="678"/>
      <c r="O36" s="678"/>
      <c r="P36" s="678"/>
      <c r="Q36" s="679"/>
      <c r="R36" s="680">
        <v>160907</v>
      </c>
      <c r="S36" s="681"/>
      <c r="T36" s="681"/>
      <c r="U36" s="681"/>
      <c r="V36" s="681"/>
      <c r="W36" s="681"/>
      <c r="X36" s="681"/>
      <c r="Y36" s="682"/>
      <c r="Z36" s="713">
        <v>1.6</v>
      </c>
      <c r="AA36" s="713"/>
      <c r="AB36" s="713"/>
      <c r="AC36" s="713"/>
      <c r="AD36" s="714" t="s">
        <v>139</v>
      </c>
      <c r="AE36" s="714"/>
      <c r="AF36" s="714"/>
      <c r="AG36" s="714"/>
      <c r="AH36" s="714"/>
      <c r="AI36" s="714"/>
      <c r="AJ36" s="714"/>
      <c r="AK36" s="714"/>
      <c r="AL36" s="683" t="s">
        <v>139</v>
      </c>
      <c r="AM36" s="684"/>
      <c r="AN36" s="684"/>
      <c r="AO36" s="715"/>
      <c r="AP36" s="235"/>
      <c r="AQ36" s="732" t="s">
        <v>329</v>
      </c>
      <c r="AR36" s="733"/>
      <c r="AS36" s="733"/>
      <c r="AT36" s="733"/>
      <c r="AU36" s="733"/>
      <c r="AV36" s="733"/>
      <c r="AW36" s="733"/>
      <c r="AX36" s="733"/>
      <c r="AY36" s="734"/>
      <c r="AZ36" s="735">
        <v>1300186</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1670</v>
      </c>
      <c r="BW36" s="736"/>
      <c r="BX36" s="736"/>
      <c r="BY36" s="736"/>
      <c r="BZ36" s="736"/>
      <c r="CA36" s="736"/>
      <c r="CB36" s="737"/>
      <c r="CD36" s="727" t="s">
        <v>331</v>
      </c>
      <c r="CE36" s="724"/>
      <c r="CF36" s="724"/>
      <c r="CG36" s="724"/>
      <c r="CH36" s="724"/>
      <c r="CI36" s="724"/>
      <c r="CJ36" s="724"/>
      <c r="CK36" s="724"/>
      <c r="CL36" s="724"/>
      <c r="CM36" s="724"/>
      <c r="CN36" s="724"/>
      <c r="CO36" s="724"/>
      <c r="CP36" s="724"/>
      <c r="CQ36" s="725"/>
      <c r="CR36" s="680">
        <v>2271709</v>
      </c>
      <c r="CS36" s="681"/>
      <c r="CT36" s="681"/>
      <c r="CU36" s="681"/>
      <c r="CV36" s="681"/>
      <c r="CW36" s="681"/>
      <c r="CX36" s="681"/>
      <c r="CY36" s="682"/>
      <c r="CZ36" s="683">
        <v>23.4</v>
      </c>
      <c r="DA36" s="701"/>
      <c r="DB36" s="701"/>
      <c r="DC36" s="702"/>
      <c r="DD36" s="686">
        <v>1386212</v>
      </c>
      <c r="DE36" s="681"/>
      <c r="DF36" s="681"/>
      <c r="DG36" s="681"/>
      <c r="DH36" s="681"/>
      <c r="DI36" s="681"/>
      <c r="DJ36" s="681"/>
      <c r="DK36" s="682"/>
      <c r="DL36" s="686">
        <v>834052</v>
      </c>
      <c r="DM36" s="681"/>
      <c r="DN36" s="681"/>
      <c r="DO36" s="681"/>
      <c r="DP36" s="681"/>
      <c r="DQ36" s="681"/>
      <c r="DR36" s="681"/>
      <c r="DS36" s="681"/>
      <c r="DT36" s="681"/>
      <c r="DU36" s="681"/>
      <c r="DV36" s="682"/>
      <c r="DW36" s="683">
        <v>14.6</v>
      </c>
      <c r="DX36" s="701"/>
      <c r="DY36" s="701"/>
      <c r="DZ36" s="701"/>
      <c r="EA36" s="701"/>
      <c r="EB36" s="701"/>
      <c r="EC36" s="719"/>
    </row>
    <row r="37" spans="2:133" ht="11.25" customHeight="1" x14ac:dyDescent="0.15">
      <c r="B37" s="677" t="s">
        <v>332</v>
      </c>
      <c r="C37" s="678"/>
      <c r="D37" s="678"/>
      <c r="E37" s="678"/>
      <c r="F37" s="678"/>
      <c r="G37" s="678"/>
      <c r="H37" s="678"/>
      <c r="I37" s="678"/>
      <c r="J37" s="678"/>
      <c r="K37" s="678"/>
      <c r="L37" s="678"/>
      <c r="M37" s="678"/>
      <c r="N37" s="678"/>
      <c r="O37" s="678"/>
      <c r="P37" s="678"/>
      <c r="Q37" s="679"/>
      <c r="R37" s="680">
        <v>100830</v>
      </c>
      <c r="S37" s="681"/>
      <c r="T37" s="681"/>
      <c r="U37" s="681"/>
      <c r="V37" s="681"/>
      <c r="W37" s="681"/>
      <c r="X37" s="681"/>
      <c r="Y37" s="682"/>
      <c r="Z37" s="713">
        <v>1</v>
      </c>
      <c r="AA37" s="713"/>
      <c r="AB37" s="713"/>
      <c r="AC37" s="713"/>
      <c r="AD37" s="714" t="s">
        <v>236</v>
      </c>
      <c r="AE37" s="714"/>
      <c r="AF37" s="714"/>
      <c r="AG37" s="714"/>
      <c r="AH37" s="714"/>
      <c r="AI37" s="714"/>
      <c r="AJ37" s="714"/>
      <c r="AK37" s="714"/>
      <c r="AL37" s="683" t="s">
        <v>236</v>
      </c>
      <c r="AM37" s="684"/>
      <c r="AN37" s="684"/>
      <c r="AO37" s="715"/>
      <c r="AQ37" s="720" t="s">
        <v>333</v>
      </c>
      <c r="AR37" s="721"/>
      <c r="AS37" s="721"/>
      <c r="AT37" s="721"/>
      <c r="AU37" s="721"/>
      <c r="AV37" s="721"/>
      <c r="AW37" s="721"/>
      <c r="AX37" s="721"/>
      <c r="AY37" s="722"/>
      <c r="AZ37" s="680">
        <v>340445</v>
      </c>
      <c r="BA37" s="681"/>
      <c r="BB37" s="681"/>
      <c r="BC37" s="681"/>
      <c r="BD37" s="699"/>
      <c r="BE37" s="699"/>
      <c r="BF37" s="723"/>
      <c r="BG37" s="727" t="s">
        <v>334</v>
      </c>
      <c r="BH37" s="724"/>
      <c r="BI37" s="724"/>
      <c r="BJ37" s="724"/>
      <c r="BK37" s="724"/>
      <c r="BL37" s="724"/>
      <c r="BM37" s="724"/>
      <c r="BN37" s="724"/>
      <c r="BO37" s="724"/>
      <c r="BP37" s="724"/>
      <c r="BQ37" s="724"/>
      <c r="BR37" s="724"/>
      <c r="BS37" s="724"/>
      <c r="BT37" s="724"/>
      <c r="BU37" s="725"/>
      <c r="BV37" s="680">
        <v>14572</v>
      </c>
      <c r="BW37" s="681"/>
      <c r="BX37" s="681"/>
      <c r="BY37" s="681"/>
      <c r="BZ37" s="681"/>
      <c r="CA37" s="681"/>
      <c r="CB37" s="726"/>
      <c r="CD37" s="727" t="s">
        <v>335</v>
      </c>
      <c r="CE37" s="724"/>
      <c r="CF37" s="724"/>
      <c r="CG37" s="724"/>
      <c r="CH37" s="724"/>
      <c r="CI37" s="724"/>
      <c r="CJ37" s="724"/>
      <c r="CK37" s="724"/>
      <c r="CL37" s="724"/>
      <c r="CM37" s="724"/>
      <c r="CN37" s="724"/>
      <c r="CO37" s="724"/>
      <c r="CP37" s="724"/>
      <c r="CQ37" s="725"/>
      <c r="CR37" s="680">
        <v>562794</v>
      </c>
      <c r="CS37" s="699"/>
      <c r="CT37" s="699"/>
      <c r="CU37" s="699"/>
      <c r="CV37" s="699"/>
      <c r="CW37" s="699"/>
      <c r="CX37" s="699"/>
      <c r="CY37" s="700"/>
      <c r="CZ37" s="683">
        <v>5.8</v>
      </c>
      <c r="DA37" s="701"/>
      <c r="DB37" s="701"/>
      <c r="DC37" s="702"/>
      <c r="DD37" s="686">
        <v>541294</v>
      </c>
      <c r="DE37" s="699"/>
      <c r="DF37" s="699"/>
      <c r="DG37" s="699"/>
      <c r="DH37" s="699"/>
      <c r="DI37" s="699"/>
      <c r="DJ37" s="699"/>
      <c r="DK37" s="700"/>
      <c r="DL37" s="686">
        <v>541294</v>
      </c>
      <c r="DM37" s="699"/>
      <c r="DN37" s="699"/>
      <c r="DO37" s="699"/>
      <c r="DP37" s="699"/>
      <c r="DQ37" s="699"/>
      <c r="DR37" s="699"/>
      <c r="DS37" s="699"/>
      <c r="DT37" s="699"/>
      <c r="DU37" s="699"/>
      <c r="DV37" s="700"/>
      <c r="DW37" s="683">
        <v>9.5</v>
      </c>
      <c r="DX37" s="701"/>
      <c r="DY37" s="701"/>
      <c r="DZ37" s="701"/>
      <c r="EA37" s="701"/>
      <c r="EB37" s="701"/>
      <c r="EC37" s="719"/>
    </row>
    <row r="38" spans="2:133" ht="11.25" customHeight="1" x14ac:dyDescent="0.15">
      <c r="B38" s="677" t="s">
        <v>336</v>
      </c>
      <c r="C38" s="678"/>
      <c r="D38" s="678"/>
      <c r="E38" s="678"/>
      <c r="F38" s="678"/>
      <c r="G38" s="678"/>
      <c r="H38" s="678"/>
      <c r="I38" s="678"/>
      <c r="J38" s="678"/>
      <c r="K38" s="678"/>
      <c r="L38" s="678"/>
      <c r="M38" s="678"/>
      <c r="N38" s="678"/>
      <c r="O38" s="678"/>
      <c r="P38" s="678"/>
      <c r="Q38" s="679"/>
      <c r="R38" s="680">
        <v>48666</v>
      </c>
      <c r="S38" s="681"/>
      <c r="T38" s="681"/>
      <c r="U38" s="681"/>
      <c r="V38" s="681"/>
      <c r="W38" s="681"/>
      <c r="X38" s="681"/>
      <c r="Y38" s="682"/>
      <c r="Z38" s="713">
        <v>0.5</v>
      </c>
      <c r="AA38" s="713"/>
      <c r="AB38" s="713"/>
      <c r="AC38" s="713"/>
      <c r="AD38" s="714">
        <v>5529</v>
      </c>
      <c r="AE38" s="714"/>
      <c r="AF38" s="714"/>
      <c r="AG38" s="714"/>
      <c r="AH38" s="714"/>
      <c r="AI38" s="714"/>
      <c r="AJ38" s="714"/>
      <c r="AK38" s="714"/>
      <c r="AL38" s="683">
        <v>0.1</v>
      </c>
      <c r="AM38" s="684"/>
      <c r="AN38" s="684"/>
      <c r="AO38" s="715"/>
      <c r="AQ38" s="720" t="s">
        <v>337</v>
      </c>
      <c r="AR38" s="721"/>
      <c r="AS38" s="721"/>
      <c r="AT38" s="721"/>
      <c r="AU38" s="721"/>
      <c r="AV38" s="721"/>
      <c r="AW38" s="721"/>
      <c r="AX38" s="721"/>
      <c r="AY38" s="722"/>
      <c r="AZ38" s="680">
        <v>233768</v>
      </c>
      <c r="BA38" s="681"/>
      <c r="BB38" s="681"/>
      <c r="BC38" s="681"/>
      <c r="BD38" s="699"/>
      <c r="BE38" s="699"/>
      <c r="BF38" s="723"/>
      <c r="BG38" s="727" t="s">
        <v>338</v>
      </c>
      <c r="BH38" s="724"/>
      <c r="BI38" s="724"/>
      <c r="BJ38" s="724"/>
      <c r="BK38" s="724"/>
      <c r="BL38" s="724"/>
      <c r="BM38" s="724"/>
      <c r="BN38" s="724"/>
      <c r="BO38" s="724"/>
      <c r="BP38" s="724"/>
      <c r="BQ38" s="724"/>
      <c r="BR38" s="724"/>
      <c r="BS38" s="724"/>
      <c r="BT38" s="724"/>
      <c r="BU38" s="725"/>
      <c r="BV38" s="680">
        <v>1236</v>
      </c>
      <c r="BW38" s="681"/>
      <c r="BX38" s="681"/>
      <c r="BY38" s="681"/>
      <c r="BZ38" s="681"/>
      <c r="CA38" s="681"/>
      <c r="CB38" s="726"/>
      <c r="CD38" s="727" t="s">
        <v>339</v>
      </c>
      <c r="CE38" s="724"/>
      <c r="CF38" s="724"/>
      <c r="CG38" s="724"/>
      <c r="CH38" s="724"/>
      <c r="CI38" s="724"/>
      <c r="CJ38" s="724"/>
      <c r="CK38" s="724"/>
      <c r="CL38" s="724"/>
      <c r="CM38" s="724"/>
      <c r="CN38" s="724"/>
      <c r="CO38" s="724"/>
      <c r="CP38" s="724"/>
      <c r="CQ38" s="725"/>
      <c r="CR38" s="680">
        <v>959741</v>
      </c>
      <c r="CS38" s="681"/>
      <c r="CT38" s="681"/>
      <c r="CU38" s="681"/>
      <c r="CV38" s="681"/>
      <c r="CW38" s="681"/>
      <c r="CX38" s="681"/>
      <c r="CY38" s="682"/>
      <c r="CZ38" s="683">
        <v>9.9</v>
      </c>
      <c r="DA38" s="701"/>
      <c r="DB38" s="701"/>
      <c r="DC38" s="702"/>
      <c r="DD38" s="686">
        <v>857000</v>
      </c>
      <c r="DE38" s="681"/>
      <c r="DF38" s="681"/>
      <c r="DG38" s="681"/>
      <c r="DH38" s="681"/>
      <c r="DI38" s="681"/>
      <c r="DJ38" s="681"/>
      <c r="DK38" s="682"/>
      <c r="DL38" s="686">
        <v>516506</v>
      </c>
      <c r="DM38" s="681"/>
      <c r="DN38" s="681"/>
      <c r="DO38" s="681"/>
      <c r="DP38" s="681"/>
      <c r="DQ38" s="681"/>
      <c r="DR38" s="681"/>
      <c r="DS38" s="681"/>
      <c r="DT38" s="681"/>
      <c r="DU38" s="681"/>
      <c r="DV38" s="682"/>
      <c r="DW38" s="683">
        <v>9</v>
      </c>
      <c r="DX38" s="701"/>
      <c r="DY38" s="701"/>
      <c r="DZ38" s="701"/>
      <c r="EA38" s="701"/>
      <c r="EB38" s="701"/>
      <c r="EC38" s="719"/>
    </row>
    <row r="39" spans="2:133" ht="11.25" customHeight="1" x14ac:dyDescent="0.15">
      <c r="B39" s="677" t="s">
        <v>340</v>
      </c>
      <c r="C39" s="678"/>
      <c r="D39" s="678"/>
      <c r="E39" s="678"/>
      <c r="F39" s="678"/>
      <c r="G39" s="678"/>
      <c r="H39" s="678"/>
      <c r="I39" s="678"/>
      <c r="J39" s="678"/>
      <c r="K39" s="678"/>
      <c r="L39" s="678"/>
      <c r="M39" s="678"/>
      <c r="N39" s="678"/>
      <c r="O39" s="678"/>
      <c r="P39" s="678"/>
      <c r="Q39" s="679"/>
      <c r="R39" s="680">
        <v>1060639</v>
      </c>
      <c r="S39" s="681"/>
      <c r="T39" s="681"/>
      <c r="U39" s="681"/>
      <c r="V39" s="681"/>
      <c r="W39" s="681"/>
      <c r="X39" s="681"/>
      <c r="Y39" s="682"/>
      <c r="Z39" s="713">
        <v>10.6</v>
      </c>
      <c r="AA39" s="713"/>
      <c r="AB39" s="713"/>
      <c r="AC39" s="713"/>
      <c r="AD39" s="714" t="s">
        <v>139</v>
      </c>
      <c r="AE39" s="714"/>
      <c r="AF39" s="714"/>
      <c r="AG39" s="714"/>
      <c r="AH39" s="714"/>
      <c r="AI39" s="714"/>
      <c r="AJ39" s="714"/>
      <c r="AK39" s="714"/>
      <c r="AL39" s="683" t="s">
        <v>236</v>
      </c>
      <c r="AM39" s="684"/>
      <c r="AN39" s="684"/>
      <c r="AO39" s="715"/>
      <c r="AQ39" s="720" t="s">
        <v>341</v>
      </c>
      <c r="AR39" s="721"/>
      <c r="AS39" s="721"/>
      <c r="AT39" s="721"/>
      <c r="AU39" s="721"/>
      <c r="AV39" s="721"/>
      <c r="AW39" s="721"/>
      <c r="AX39" s="721"/>
      <c r="AY39" s="722"/>
      <c r="AZ39" s="680">
        <v>130184</v>
      </c>
      <c r="BA39" s="681"/>
      <c r="BB39" s="681"/>
      <c r="BC39" s="681"/>
      <c r="BD39" s="699"/>
      <c r="BE39" s="699"/>
      <c r="BF39" s="723"/>
      <c r="BG39" s="727" t="s">
        <v>342</v>
      </c>
      <c r="BH39" s="724"/>
      <c r="BI39" s="724"/>
      <c r="BJ39" s="724"/>
      <c r="BK39" s="724"/>
      <c r="BL39" s="724"/>
      <c r="BM39" s="724"/>
      <c r="BN39" s="724"/>
      <c r="BO39" s="724"/>
      <c r="BP39" s="724"/>
      <c r="BQ39" s="724"/>
      <c r="BR39" s="724"/>
      <c r="BS39" s="724"/>
      <c r="BT39" s="724"/>
      <c r="BU39" s="725"/>
      <c r="BV39" s="680">
        <v>2043</v>
      </c>
      <c r="BW39" s="681"/>
      <c r="BX39" s="681"/>
      <c r="BY39" s="681"/>
      <c r="BZ39" s="681"/>
      <c r="CA39" s="681"/>
      <c r="CB39" s="726"/>
      <c r="CD39" s="727" t="s">
        <v>343</v>
      </c>
      <c r="CE39" s="724"/>
      <c r="CF39" s="724"/>
      <c r="CG39" s="724"/>
      <c r="CH39" s="724"/>
      <c r="CI39" s="724"/>
      <c r="CJ39" s="724"/>
      <c r="CK39" s="724"/>
      <c r="CL39" s="724"/>
      <c r="CM39" s="724"/>
      <c r="CN39" s="724"/>
      <c r="CO39" s="724"/>
      <c r="CP39" s="724"/>
      <c r="CQ39" s="725"/>
      <c r="CR39" s="680">
        <v>292319</v>
      </c>
      <c r="CS39" s="699"/>
      <c r="CT39" s="699"/>
      <c r="CU39" s="699"/>
      <c r="CV39" s="699"/>
      <c r="CW39" s="699"/>
      <c r="CX39" s="699"/>
      <c r="CY39" s="700"/>
      <c r="CZ39" s="683">
        <v>3</v>
      </c>
      <c r="DA39" s="701"/>
      <c r="DB39" s="701"/>
      <c r="DC39" s="702"/>
      <c r="DD39" s="686">
        <v>215433</v>
      </c>
      <c r="DE39" s="699"/>
      <c r="DF39" s="699"/>
      <c r="DG39" s="699"/>
      <c r="DH39" s="699"/>
      <c r="DI39" s="699"/>
      <c r="DJ39" s="699"/>
      <c r="DK39" s="700"/>
      <c r="DL39" s="686" t="s">
        <v>236</v>
      </c>
      <c r="DM39" s="699"/>
      <c r="DN39" s="699"/>
      <c r="DO39" s="699"/>
      <c r="DP39" s="699"/>
      <c r="DQ39" s="699"/>
      <c r="DR39" s="699"/>
      <c r="DS39" s="699"/>
      <c r="DT39" s="699"/>
      <c r="DU39" s="699"/>
      <c r="DV39" s="700"/>
      <c r="DW39" s="683" t="s">
        <v>139</v>
      </c>
      <c r="DX39" s="701"/>
      <c r="DY39" s="701"/>
      <c r="DZ39" s="701"/>
      <c r="EA39" s="701"/>
      <c r="EB39" s="701"/>
      <c r="EC39" s="719"/>
    </row>
    <row r="40" spans="2:133" ht="11.25" customHeight="1" x14ac:dyDescent="0.15">
      <c r="B40" s="677" t="s">
        <v>344</v>
      </c>
      <c r="C40" s="678"/>
      <c r="D40" s="678"/>
      <c r="E40" s="678"/>
      <c r="F40" s="678"/>
      <c r="G40" s="678"/>
      <c r="H40" s="678"/>
      <c r="I40" s="678"/>
      <c r="J40" s="678"/>
      <c r="K40" s="678"/>
      <c r="L40" s="678"/>
      <c r="M40" s="678"/>
      <c r="N40" s="678"/>
      <c r="O40" s="678"/>
      <c r="P40" s="678"/>
      <c r="Q40" s="679"/>
      <c r="R40" s="680">
        <v>10539</v>
      </c>
      <c r="S40" s="681"/>
      <c r="T40" s="681"/>
      <c r="U40" s="681"/>
      <c r="V40" s="681"/>
      <c r="W40" s="681"/>
      <c r="X40" s="681"/>
      <c r="Y40" s="682"/>
      <c r="Z40" s="713">
        <v>0.1</v>
      </c>
      <c r="AA40" s="713"/>
      <c r="AB40" s="713"/>
      <c r="AC40" s="713"/>
      <c r="AD40" s="714" t="s">
        <v>139</v>
      </c>
      <c r="AE40" s="714"/>
      <c r="AF40" s="714"/>
      <c r="AG40" s="714"/>
      <c r="AH40" s="714"/>
      <c r="AI40" s="714"/>
      <c r="AJ40" s="714"/>
      <c r="AK40" s="714"/>
      <c r="AL40" s="683" t="s">
        <v>139</v>
      </c>
      <c r="AM40" s="684"/>
      <c r="AN40" s="684"/>
      <c r="AO40" s="715"/>
      <c r="AQ40" s="720" t="s">
        <v>345</v>
      </c>
      <c r="AR40" s="721"/>
      <c r="AS40" s="721"/>
      <c r="AT40" s="721"/>
      <c r="AU40" s="721"/>
      <c r="AV40" s="721"/>
      <c r="AW40" s="721"/>
      <c r="AX40" s="721"/>
      <c r="AY40" s="722"/>
      <c r="AZ40" s="680">
        <v>36045</v>
      </c>
      <c r="BA40" s="681"/>
      <c r="BB40" s="681"/>
      <c r="BC40" s="681"/>
      <c r="BD40" s="699"/>
      <c r="BE40" s="699"/>
      <c r="BF40" s="723"/>
      <c r="BG40" s="728" t="s">
        <v>346</v>
      </c>
      <c r="BH40" s="729"/>
      <c r="BI40" s="729"/>
      <c r="BJ40" s="729"/>
      <c r="BK40" s="729"/>
      <c r="BL40" s="236"/>
      <c r="BM40" s="724" t="s">
        <v>347</v>
      </c>
      <c r="BN40" s="724"/>
      <c r="BO40" s="724"/>
      <c r="BP40" s="724"/>
      <c r="BQ40" s="724"/>
      <c r="BR40" s="724"/>
      <c r="BS40" s="724"/>
      <c r="BT40" s="724"/>
      <c r="BU40" s="725"/>
      <c r="BV40" s="680">
        <v>112</v>
      </c>
      <c r="BW40" s="681"/>
      <c r="BX40" s="681"/>
      <c r="BY40" s="681"/>
      <c r="BZ40" s="681"/>
      <c r="CA40" s="681"/>
      <c r="CB40" s="726"/>
      <c r="CD40" s="727" t="s">
        <v>348</v>
      </c>
      <c r="CE40" s="724"/>
      <c r="CF40" s="724"/>
      <c r="CG40" s="724"/>
      <c r="CH40" s="724"/>
      <c r="CI40" s="724"/>
      <c r="CJ40" s="724"/>
      <c r="CK40" s="724"/>
      <c r="CL40" s="724"/>
      <c r="CM40" s="724"/>
      <c r="CN40" s="724"/>
      <c r="CO40" s="724"/>
      <c r="CP40" s="724"/>
      <c r="CQ40" s="725"/>
      <c r="CR40" s="680">
        <v>10419</v>
      </c>
      <c r="CS40" s="681"/>
      <c r="CT40" s="681"/>
      <c r="CU40" s="681"/>
      <c r="CV40" s="681"/>
      <c r="CW40" s="681"/>
      <c r="CX40" s="681"/>
      <c r="CY40" s="682"/>
      <c r="CZ40" s="683">
        <v>0.1</v>
      </c>
      <c r="DA40" s="701"/>
      <c r="DB40" s="701"/>
      <c r="DC40" s="702"/>
      <c r="DD40" s="686">
        <v>9909</v>
      </c>
      <c r="DE40" s="681"/>
      <c r="DF40" s="681"/>
      <c r="DG40" s="681"/>
      <c r="DH40" s="681"/>
      <c r="DI40" s="681"/>
      <c r="DJ40" s="681"/>
      <c r="DK40" s="682"/>
      <c r="DL40" s="686">
        <v>9909</v>
      </c>
      <c r="DM40" s="681"/>
      <c r="DN40" s="681"/>
      <c r="DO40" s="681"/>
      <c r="DP40" s="681"/>
      <c r="DQ40" s="681"/>
      <c r="DR40" s="681"/>
      <c r="DS40" s="681"/>
      <c r="DT40" s="681"/>
      <c r="DU40" s="681"/>
      <c r="DV40" s="682"/>
      <c r="DW40" s="683">
        <v>0.2</v>
      </c>
      <c r="DX40" s="701"/>
      <c r="DY40" s="701"/>
      <c r="DZ40" s="701"/>
      <c r="EA40" s="701"/>
      <c r="EB40" s="701"/>
      <c r="EC40" s="719"/>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139</v>
      </c>
      <c r="AA41" s="713"/>
      <c r="AB41" s="713"/>
      <c r="AC41" s="713"/>
      <c r="AD41" s="714" t="s">
        <v>139</v>
      </c>
      <c r="AE41" s="714"/>
      <c r="AF41" s="714"/>
      <c r="AG41" s="714"/>
      <c r="AH41" s="714"/>
      <c r="AI41" s="714"/>
      <c r="AJ41" s="714"/>
      <c r="AK41" s="714"/>
      <c r="AL41" s="683" t="s">
        <v>139</v>
      </c>
      <c r="AM41" s="684"/>
      <c r="AN41" s="684"/>
      <c r="AO41" s="715"/>
      <c r="AQ41" s="720" t="s">
        <v>350</v>
      </c>
      <c r="AR41" s="721"/>
      <c r="AS41" s="721"/>
      <c r="AT41" s="721"/>
      <c r="AU41" s="721"/>
      <c r="AV41" s="721"/>
      <c r="AW41" s="721"/>
      <c r="AX41" s="721"/>
      <c r="AY41" s="722"/>
      <c r="AZ41" s="680">
        <v>92339</v>
      </c>
      <c r="BA41" s="681"/>
      <c r="BB41" s="681"/>
      <c r="BC41" s="681"/>
      <c r="BD41" s="699"/>
      <c r="BE41" s="699"/>
      <c r="BF41" s="723"/>
      <c r="BG41" s="728"/>
      <c r="BH41" s="729"/>
      <c r="BI41" s="729"/>
      <c r="BJ41" s="729"/>
      <c r="BK41" s="729"/>
      <c r="BL41" s="236"/>
      <c r="BM41" s="724" t="s">
        <v>351</v>
      </c>
      <c r="BN41" s="724"/>
      <c r="BO41" s="724"/>
      <c r="BP41" s="724"/>
      <c r="BQ41" s="724"/>
      <c r="BR41" s="724"/>
      <c r="BS41" s="724"/>
      <c r="BT41" s="724"/>
      <c r="BU41" s="725"/>
      <c r="BV41" s="680">
        <v>1</v>
      </c>
      <c r="BW41" s="681"/>
      <c r="BX41" s="681"/>
      <c r="BY41" s="681"/>
      <c r="BZ41" s="681"/>
      <c r="CA41" s="681"/>
      <c r="CB41" s="726"/>
      <c r="CD41" s="727" t="s">
        <v>352</v>
      </c>
      <c r="CE41" s="724"/>
      <c r="CF41" s="724"/>
      <c r="CG41" s="724"/>
      <c r="CH41" s="724"/>
      <c r="CI41" s="724"/>
      <c r="CJ41" s="724"/>
      <c r="CK41" s="724"/>
      <c r="CL41" s="724"/>
      <c r="CM41" s="724"/>
      <c r="CN41" s="724"/>
      <c r="CO41" s="724"/>
      <c r="CP41" s="724"/>
      <c r="CQ41" s="725"/>
      <c r="CR41" s="680" t="s">
        <v>236</v>
      </c>
      <c r="CS41" s="699"/>
      <c r="CT41" s="699"/>
      <c r="CU41" s="699"/>
      <c r="CV41" s="699"/>
      <c r="CW41" s="699"/>
      <c r="CX41" s="699"/>
      <c r="CY41" s="700"/>
      <c r="CZ41" s="683" t="s">
        <v>236</v>
      </c>
      <c r="DA41" s="701"/>
      <c r="DB41" s="701"/>
      <c r="DC41" s="702"/>
      <c r="DD41" s="686" t="s">
        <v>236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141600</v>
      </c>
      <c r="S42" s="681"/>
      <c r="T42" s="681"/>
      <c r="U42" s="681"/>
      <c r="V42" s="681"/>
      <c r="W42" s="681"/>
      <c r="X42" s="681"/>
      <c r="Y42" s="682"/>
      <c r="Z42" s="713">
        <v>1.4</v>
      </c>
      <c r="AA42" s="713"/>
      <c r="AB42" s="713"/>
      <c r="AC42" s="713"/>
      <c r="AD42" s="714" t="s">
        <v>236</v>
      </c>
      <c r="AE42" s="714"/>
      <c r="AF42" s="714"/>
      <c r="AG42" s="714"/>
      <c r="AH42" s="714"/>
      <c r="AI42" s="714"/>
      <c r="AJ42" s="714"/>
      <c r="AK42" s="714"/>
      <c r="AL42" s="683" t="s">
        <v>236</v>
      </c>
      <c r="AM42" s="684"/>
      <c r="AN42" s="684"/>
      <c r="AO42" s="715"/>
      <c r="AQ42" s="716" t="s">
        <v>354</v>
      </c>
      <c r="AR42" s="717"/>
      <c r="AS42" s="717"/>
      <c r="AT42" s="717"/>
      <c r="AU42" s="717"/>
      <c r="AV42" s="717"/>
      <c r="AW42" s="717"/>
      <c r="AX42" s="717"/>
      <c r="AY42" s="718"/>
      <c r="AZ42" s="664">
        <v>467405</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389</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1555769</v>
      </c>
      <c r="CS42" s="681"/>
      <c r="CT42" s="681"/>
      <c r="CU42" s="681"/>
      <c r="CV42" s="681"/>
      <c r="CW42" s="681"/>
      <c r="CX42" s="681"/>
      <c r="CY42" s="682"/>
      <c r="CZ42" s="683">
        <v>16</v>
      </c>
      <c r="DA42" s="684"/>
      <c r="DB42" s="684"/>
      <c r="DC42" s="685"/>
      <c r="DD42" s="686">
        <v>326611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10014433</v>
      </c>
      <c r="S43" s="703"/>
      <c r="T43" s="703"/>
      <c r="U43" s="703"/>
      <c r="V43" s="703"/>
      <c r="W43" s="703"/>
      <c r="X43" s="703"/>
      <c r="Y43" s="704"/>
      <c r="Z43" s="705">
        <v>100</v>
      </c>
      <c r="AA43" s="705"/>
      <c r="AB43" s="705"/>
      <c r="AC43" s="705"/>
      <c r="AD43" s="706">
        <v>5570001</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t="s">
        <v>139</v>
      </c>
      <c r="CS43" s="699"/>
      <c r="CT43" s="699"/>
      <c r="CU43" s="699"/>
      <c r="CV43" s="699"/>
      <c r="CW43" s="699"/>
      <c r="CX43" s="699"/>
      <c r="CY43" s="700"/>
      <c r="CZ43" s="683" t="s">
        <v>139</v>
      </c>
      <c r="DA43" s="701"/>
      <c r="DB43" s="701"/>
      <c r="DC43" s="702"/>
      <c r="DD43" s="686" t="s">
        <v>139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1541248</v>
      </c>
      <c r="CS44" s="681"/>
      <c r="CT44" s="681"/>
      <c r="CU44" s="681"/>
      <c r="CV44" s="681"/>
      <c r="CW44" s="681"/>
      <c r="CX44" s="681"/>
      <c r="CY44" s="682"/>
      <c r="CZ44" s="683">
        <v>15.8</v>
      </c>
      <c r="DA44" s="684"/>
      <c r="DB44" s="684"/>
      <c r="DC44" s="685"/>
      <c r="DD44" s="686">
        <v>312090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393036</v>
      </c>
      <c r="CS45" s="699"/>
      <c r="CT45" s="699"/>
      <c r="CU45" s="699"/>
      <c r="CV45" s="699"/>
      <c r="CW45" s="699"/>
      <c r="CX45" s="699"/>
      <c r="CY45" s="700"/>
      <c r="CZ45" s="683">
        <v>4</v>
      </c>
      <c r="DA45" s="701"/>
      <c r="DB45" s="701"/>
      <c r="DC45" s="702"/>
      <c r="DD45" s="686">
        <v>46701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1136799</v>
      </c>
      <c r="CS46" s="681"/>
      <c r="CT46" s="681"/>
      <c r="CU46" s="681"/>
      <c r="CV46" s="681"/>
      <c r="CW46" s="681"/>
      <c r="CX46" s="681"/>
      <c r="CY46" s="682"/>
      <c r="CZ46" s="683">
        <v>11.7</v>
      </c>
      <c r="DA46" s="684"/>
      <c r="DB46" s="684"/>
      <c r="DC46" s="685"/>
      <c r="DD46" s="686">
        <v>262976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14521</v>
      </c>
      <c r="CS47" s="699"/>
      <c r="CT47" s="699"/>
      <c r="CU47" s="699"/>
      <c r="CV47" s="699"/>
      <c r="CW47" s="699"/>
      <c r="CX47" s="699"/>
      <c r="CY47" s="700"/>
      <c r="CZ47" s="683">
        <v>0.1</v>
      </c>
      <c r="DA47" s="701"/>
      <c r="DB47" s="701"/>
      <c r="DC47" s="702"/>
      <c r="DD47" s="686">
        <v>14521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139</v>
      </c>
      <c r="CS48" s="681"/>
      <c r="CT48" s="681"/>
      <c r="CU48" s="681"/>
      <c r="CV48" s="681"/>
      <c r="CW48" s="681"/>
      <c r="CX48" s="681"/>
      <c r="CY48" s="682"/>
      <c r="CZ48" s="683" t="s">
        <v>139</v>
      </c>
      <c r="DA48" s="684"/>
      <c r="DB48" s="684"/>
      <c r="DC48" s="685"/>
      <c r="DD48" s="686" t="s">
        <v>139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9726925</v>
      </c>
      <c r="CS49" s="665"/>
      <c r="CT49" s="665"/>
      <c r="CU49" s="665"/>
      <c r="CV49" s="665"/>
      <c r="CW49" s="665"/>
      <c r="CX49" s="665"/>
      <c r="CY49" s="666"/>
      <c r="CZ49" s="667">
        <v>100</v>
      </c>
      <c r="DA49" s="668"/>
      <c r="DB49" s="668"/>
      <c r="DC49" s="669"/>
      <c r="DD49" s="670">
        <v>6578145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4rOHR7tyVQ6Q75YS19lGhaUQTTmTl1azTkw2c+KQwD8tVdy/zctlGevpAChZeqPdhM+hzPSw1s6QdSN/HM/LTQ==" saltValue="kSE6cv2NhngX0iazR50e2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71" sqref="AF71:AJ7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10006</v>
      </c>
      <c r="R7" s="1200"/>
      <c r="S7" s="1200"/>
      <c r="T7" s="1200"/>
      <c r="U7" s="1200"/>
      <c r="V7" s="1200">
        <v>9719</v>
      </c>
      <c r="W7" s="1200"/>
      <c r="X7" s="1200"/>
      <c r="Y7" s="1200"/>
      <c r="Z7" s="1200"/>
      <c r="AA7" s="1200">
        <v>287</v>
      </c>
      <c r="AB7" s="1200"/>
      <c r="AC7" s="1200"/>
      <c r="AD7" s="1200"/>
      <c r="AE7" s="1201"/>
      <c r="AF7" s="1202">
        <v>275</v>
      </c>
      <c r="AG7" s="1203"/>
      <c r="AH7" s="1203"/>
      <c r="AI7" s="1203"/>
      <c r="AJ7" s="1204"/>
      <c r="AK7" s="1186">
        <v>3</v>
      </c>
      <c r="AL7" s="1187"/>
      <c r="AM7" s="1187"/>
      <c r="AN7" s="1187"/>
      <c r="AO7" s="1187"/>
      <c r="AP7" s="1187">
        <v>8824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594</v>
      </c>
      <c r="BT7" s="1191"/>
      <c r="BU7" s="1191"/>
      <c r="BV7" s="1191"/>
      <c r="BW7" s="1191"/>
      <c r="BX7" s="1191"/>
      <c r="BY7" s="1191"/>
      <c r="BZ7" s="1191"/>
      <c r="CA7" s="1191"/>
      <c r="CB7" s="1191"/>
      <c r="CC7" s="1191"/>
      <c r="CD7" s="1191"/>
      <c r="CE7" s="1191"/>
      <c r="CF7" s="1191"/>
      <c r="CG7" s="1192"/>
      <c r="CH7" s="1183">
        <v>-9</v>
      </c>
      <c r="CI7" s="1184"/>
      <c r="CJ7" s="1184"/>
      <c r="CK7" s="1184"/>
      <c r="CL7" s="1185"/>
      <c r="CM7" s="1183">
        <v>79</v>
      </c>
      <c r="CN7" s="1184"/>
      <c r="CO7" s="1184"/>
      <c r="CP7" s="1184"/>
      <c r="CQ7" s="1185"/>
      <c r="CR7" s="1183">
        <v>51</v>
      </c>
      <c r="CS7" s="1184"/>
      <c r="CT7" s="1184"/>
      <c r="CU7" s="1184"/>
      <c r="CV7" s="1185"/>
      <c r="CW7" s="1183" t="s">
        <v>593</v>
      </c>
      <c r="CX7" s="1184"/>
      <c r="CY7" s="1184"/>
      <c r="CZ7" s="1184"/>
      <c r="DA7" s="1185"/>
      <c r="DB7" s="1183" t="s">
        <v>593</v>
      </c>
      <c r="DC7" s="1184"/>
      <c r="DD7" s="1184"/>
      <c r="DE7" s="1184"/>
      <c r="DF7" s="1185"/>
      <c r="DG7" s="1183" t="s">
        <v>593</v>
      </c>
      <c r="DH7" s="1184"/>
      <c r="DI7" s="1184"/>
      <c r="DJ7" s="1184"/>
      <c r="DK7" s="1185"/>
      <c r="DL7" s="1183" t="s">
        <v>593</v>
      </c>
      <c r="DM7" s="1184"/>
      <c r="DN7" s="1184"/>
      <c r="DO7" s="1184"/>
      <c r="DP7" s="1185"/>
      <c r="DQ7" s="1183" t="s">
        <v>593</v>
      </c>
      <c r="DR7" s="1184"/>
      <c r="DS7" s="1184"/>
      <c r="DT7" s="1184"/>
      <c r="DU7" s="1185"/>
      <c r="DV7" s="1210"/>
      <c r="DW7" s="1211"/>
      <c r="DX7" s="1211"/>
      <c r="DY7" s="1211"/>
      <c r="DZ7" s="1212"/>
      <c r="EA7" s="256"/>
    </row>
    <row r="8" spans="1:131" s="257" customFormat="1" ht="26.25" customHeight="1" x14ac:dyDescent="0.15">
      <c r="A8" s="263">
        <v>2</v>
      </c>
      <c r="B8" s="1126" t="s">
        <v>391</v>
      </c>
      <c r="C8" s="1127"/>
      <c r="D8" s="1127"/>
      <c r="E8" s="1127"/>
      <c r="F8" s="1127"/>
      <c r="G8" s="1127"/>
      <c r="H8" s="1127"/>
      <c r="I8" s="1127"/>
      <c r="J8" s="1127"/>
      <c r="K8" s="1127"/>
      <c r="L8" s="1127"/>
      <c r="M8" s="1127"/>
      <c r="N8" s="1127"/>
      <c r="O8" s="1127"/>
      <c r="P8" s="1128"/>
      <c r="Q8" s="1138">
        <v>15</v>
      </c>
      <c r="R8" s="1139"/>
      <c r="S8" s="1139"/>
      <c r="T8" s="1139"/>
      <c r="U8" s="1139"/>
      <c r="V8" s="1139">
        <v>14</v>
      </c>
      <c r="W8" s="1139"/>
      <c r="X8" s="1139"/>
      <c r="Y8" s="1139"/>
      <c r="Z8" s="1139"/>
      <c r="AA8" s="1139">
        <v>1</v>
      </c>
      <c r="AB8" s="1139"/>
      <c r="AC8" s="1139"/>
      <c r="AD8" s="1139"/>
      <c r="AE8" s="1140"/>
      <c r="AF8" s="1132">
        <v>1</v>
      </c>
      <c r="AG8" s="1133"/>
      <c r="AH8" s="1133"/>
      <c r="AI8" s="1133"/>
      <c r="AJ8" s="1134"/>
      <c r="AK8" s="1181">
        <v>7</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392</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276</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139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1178</v>
      </c>
      <c r="R28" s="1149"/>
      <c r="S28" s="1149"/>
      <c r="T28" s="1149"/>
      <c r="U28" s="1149"/>
      <c r="V28" s="1149">
        <v>1176</v>
      </c>
      <c r="W28" s="1149"/>
      <c r="X28" s="1149"/>
      <c r="Y28" s="1149"/>
      <c r="Z28" s="1149"/>
      <c r="AA28" s="1149">
        <v>2</v>
      </c>
      <c r="AB28" s="1149"/>
      <c r="AC28" s="1149"/>
      <c r="AD28" s="1149"/>
      <c r="AE28" s="1150"/>
      <c r="AF28" s="1151">
        <v>2</v>
      </c>
      <c r="AG28" s="1149"/>
      <c r="AH28" s="1149"/>
      <c r="AI28" s="1149"/>
      <c r="AJ28" s="1152"/>
      <c r="AK28" s="1153">
        <v>92</v>
      </c>
      <c r="AL28" s="1141"/>
      <c r="AM28" s="1141"/>
      <c r="AN28" s="1141"/>
      <c r="AO28" s="1141"/>
      <c r="AP28" s="1141" t="s">
        <v>593</v>
      </c>
      <c r="AQ28" s="1141"/>
      <c r="AR28" s="1141"/>
      <c r="AS28" s="1141"/>
      <c r="AT28" s="1141"/>
      <c r="AU28" s="1141" t="s">
        <v>527</v>
      </c>
      <c r="AV28" s="1141"/>
      <c r="AW28" s="1141"/>
      <c r="AX28" s="1141"/>
      <c r="AY28" s="1141"/>
      <c r="AZ28" s="1142" t="s">
        <v>527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406</v>
      </c>
      <c r="C29" s="1127"/>
      <c r="D29" s="1127"/>
      <c r="E29" s="1127"/>
      <c r="F29" s="1127"/>
      <c r="G29" s="1127"/>
      <c r="H29" s="1127"/>
      <c r="I29" s="1127"/>
      <c r="J29" s="1127"/>
      <c r="K29" s="1127"/>
      <c r="L29" s="1127"/>
      <c r="M29" s="1127"/>
      <c r="N29" s="1127"/>
      <c r="O29" s="1127"/>
      <c r="P29" s="1128"/>
      <c r="Q29" s="1138">
        <v>1037</v>
      </c>
      <c r="R29" s="1139"/>
      <c r="S29" s="1139"/>
      <c r="T29" s="1139"/>
      <c r="U29" s="1139"/>
      <c r="V29" s="1139">
        <v>1037</v>
      </c>
      <c r="W29" s="1139"/>
      <c r="X29" s="1139"/>
      <c r="Y29" s="1139"/>
      <c r="Z29" s="1139"/>
      <c r="AA29" s="1139">
        <v>0</v>
      </c>
      <c r="AB29" s="1139"/>
      <c r="AC29" s="1139"/>
      <c r="AD29" s="1139"/>
      <c r="AE29" s="1140"/>
      <c r="AF29" s="1132">
        <v>0</v>
      </c>
      <c r="AG29" s="1133"/>
      <c r="AH29" s="1133"/>
      <c r="AI29" s="1133"/>
      <c r="AJ29" s="1134"/>
      <c r="AK29" s="1075">
        <v>206</v>
      </c>
      <c r="AL29" s="1066"/>
      <c r="AM29" s="1066"/>
      <c r="AN29" s="1066"/>
      <c r="AO29" s="1066"/>
      <c r="AP29" s="1066" t="s">
        <v>593</v>
      </c>
      <c r="AQ29" s="1066"/>
      <c r="AR29" s="1066"/>
      <c r="AS29" s="1066"/>
      <c r="AT29" s="1066"/>
      <c r="AU29" s="1066" t="s">
        <v>527</v>
      </c>
      <c r="AV29" s="1066"/>
      <c r="AW29" s="1066"/>
      <c r="AX29" s="1066"/>
      <c r="AY29" s="1066"/>
      <c r="AZ29" s="1137" t="s">
        <v>527</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407</v>
      </c>
      <c r="C30" s="1127"/>
      <c r="D30" s="1127"/>
      <c r="E30" s="1127"/>
      <c r="F30" s="1127"/>
      <c r="G30" s="1127"/>
      <c r="H30" s="1127"/>
      <c r="I30" s="1127"/>
      <c r="J30" s="1127"/>
      <c r="K30" s="1127"/>
      <c r="L30" s="1127"/>
      <c r="M30" s="1127"/>
      <c r="N30" s="1127"/>
      <c r="O30" s="1127"/>
      <c r="P30" s="1128"/>
      <c r="Q30" s="1138">
        <v>171</v>
      </c>
      <c r="R30" s="1139"/>
      <c r="S30" s="1139"/>
      <c r="T30" s="1139"/>
      <c r="U30" s="1139"/>
      <c r="V30" s="1139">
        <v>171</v>
      </c>
      <c r="W30" s="1139"/>
      <c r="X30" s="1139"/>
      <c r="Y30" s="1139"/>
      <c r="Z30" s="1139"/>
      <c r="AA30" s="1139">
        <v>0</v>
      </c>
      <c r="AB30" s="1139"/>
      <c r="AC30" s="1139"/>
      <c r="AD30" s="1139"/>
      <c r="AE30" s="1140"/>
      <c r="AF30" s="1132">
        <v>0</v>
      </c>
      <c r="AG30" s="1133"/>
      <c r="AH30" s="1133"/>
      <c r="AI30" s="1133"/>
      <c r="AJ30" s="1134"/>
      <c r="AK30" s="1075">
        <v>76</v>
      </c>
      <c r="AL30" s="1066"/>
      <c r="AM30" s="1066"/>
      <c r="AN30" s="1066"/>
      <c r="AO30" s="1066"/>
      <c r="AP30" s="1066" t="s">
        <v>527</v>
      </c>
      <c r="AQ30" s="1066"/>
      <c r="AR30" s="1066"/>
      <c r="AS30" s="1066"/>
      <c r="AT30" s="1066"/>
      <c r="AU30" s="1066" t="s">
        <v>593</v>
      </c>
      <c r="AV30" s="1066"/>
      <c r="AW30" s="1066"/>
      <c r="AX30" s="1066"/>
      <c r="AY30" s="1066"/>
      <c r="AZ30" s="1137" t="s">
        <v>593</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408</v>
      </c>
      <c r="C31" s="1127"/>
      <c r="D31" s="1127"/>
      <c r="E31" s="1127"/>
      <c r="F31" s="1127"/>
      <c r="G31" s="1127"/>
      <c r="H31" s="1127"/>
      <c r="I31" s="1127"/>
      <c r="J31" s="1127"/>
      <c r="K31" s="1127"/>
      <c r="L31" s="1127"/>
      <c r="M31" s="1127"/>
      <c r="N31" s="1127"/>
      <c r="O31" s="1127"/>
      <c r="P31" s="1128"/>
      <c r="Q31" s="1138">
        <v>58</v>
      </c>
      <c r="R31" s="1139"/>
      <c r="S31" s="1139"/>
      <c r="T31" s="1139"/>
      <c r="U31" s="1139"/>
      <c r="V31" s="1139">
        <v>58</v>
      </c>
      <c r="W31" s="1139"/>
      <c r="X31" s="1139"/>
      <c r="Y31" s="1139"/>
      <c r="Z31" s="1139"/>
      <c r="AA31" s="1139">
        <v>0</v>
      </c>
      <c r="AB31" s="1139"/>
      <c r="AC31" s="1139"/>
      <c r="AD31" s="1139"/>
      <c r="AE31" s="1140"/>
      <c r="AF31" s="1132" t="s">
        <v>409</v>
      </c>
      <c r="AG31" s="1133"/>
      <c r="AH31" s="1133"/>
      <c r="AI31" s="1133"/>
      <c r="AJ31" s="1134"/>
      <c r="AK31" s="1075">
        <v>36</v>
      </c>
      <c r="AL31" s="1066"/>
      <c r="AM31" s="1066"/>
      <c r="AN31" s="1066"/>
      <c r="AO31" s="1066"/>
      <c r="AP31" s="1066" t="s">
        <v>593</v>
      </c>
      <c r="AQ31" s="1066"/>
      <c r="AR31" s="1066"/>
      <c r="AS31" s="1066"/>
      <c r="AT31" s="1066"/>
      <c r="AU31" s="1066" t="s">
        <v>593</v>
      </c>
      <c r="AV31" s="1066"/>
      <c r="AW31" s="1066"/>
      <c r="AX31" s="1066"/>
      <c r="AY31" s="1066"/>
      <c r="AZ31" s="1137" t="s">
        <v>593</v>
      </c>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410</v>
      </c>
      <c r="C32" s="1127"/>
      <c r="D32" s="1127"/>
      <c r="E32" s="1127"/>
      <c r="F32" s="1127"/>
      <c r="G32" s="1127"/>
      <c r="H32" s="1127"/>
      <c r="I32" s="1127"/>
      <c r="J32" s="1127"/>
      <c r="K32" s="1127"/>
      <c r="L32" s="1127"/>
      <c r="M32" s="1127"/>
      <c r="N32" s="1127"/>
      <c r="O32" s="1127"/>
      <c r="P32" s="1128"/>
      <c r="Q32" s="1138">
        <v>1306</v>
      </c>
      <c r="R32" s="1139"/>
      <c r="S32" s="1139"/>
      <c r="T32" s="1139"/>
      <c r="U32" s="1139"/>
      <c r="V32" s="1139">
        <v>1254</v>
      </c>
      <c r="W32" s="1139"/>
      <c r="X32" s="1139"/>
      <c r="Y32" s="1139"/>
      <c r="Z32" s="1139"/>
      <c r="AA32" s="1139">
        <v>52</v>
      </c>
      <c r="AB32" s="1139"/>
      <c r="AC32" s="1139"/>
      <c r="AD32" s="1139"/>
      <c r="AE32" s="1140"/>
      <c r="AF32" s="1132">
        <v>954</v>
      </c>
      <c r="AG32" s="1133"/>
      <c r="AH32" s="1133"/>
      <c r="AI32" s="1133"/>
      <c r="AJ32" s="1134"/>
      <c r="AK32" s="1075">
        <v>366</v>
      </c>
      <c r="AL32" s="1066"/>
      <c r="AM32" s="1066"/>
      <c r="AN32" s="1066"/>
      <c r="AO32" s="1066"/>
      <c r="AP32" s="1066">
        <v>82</v>
      </c>
      <c r="AQ32" s="1066"/>
      <c r="AR32" s="1066"/>
      <c r="AS32" s="1066"/>
      <c r="AT32" s="1066"/>
      <c r="AU32" s="1066">
        <v>13</v>
      </c>
      <c r="AV32" s="1066"/>
      <c r="AW32" s="1066"/>
      <c r="AX32" s="1066"/>
      <c r="AY32" s="1066"/>
      <c r="AZ32" s="1137" t="s">
        <v>527</v>
      </c>
      <c r="BA32" s="1137"/>
      <c r="BB32" s="1137"/>
      <c r="BC32" s="1137"/>
      <c r="BD32" s="1137"/>
      <c r="BE32" s="1121" t="s">
        <v>411</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412</v>
      </c>
      <c r="C33" s="1127"/>
      <c r="D33" s="1127"/>
      <c r="E33" s="1127"/>
      <c r="F33" s="1127"/>
      <c r="G33" s="1127"/>
      <c r="H33" s="1127"/>
      <c r="I33" s="1127"/>
      <c r="J33" s="1127"/>
      <c r="K33" s="1127"/>
      <c r="L33" s="1127"/>
      <c r="M33" s="1127"/>
      <c r="N33" s="1127"/>
      <c r="O33" s="1127"/>
      <c r="P33" s="1128"/>
      <c r="Q33" s="1138">
        <v>334</v>
      </c>
      <c r="R33" s="1139"/>
      <c r="S33" s="1139"/>
      <c r="T33" s="1139"/>
      <c r="U33" s="1139"/>
      <c r="V33" s="1139">
        <v>330</v>
      </c>
      <c r="W33" s="1139"/>
      <c r="X33" s="1139"/>
      <c r="Y33" s="1139"/>
      <c r="Z33" s="1139"/>
      <c r="AA33" s="1139">
        <v>4</v>
      </c>
      <c r="AB33" s="1139"/>
      <c r="AC33" s="1139"/>
      <c r="AD33" s="1139"/>
      <c r="AE33" s="1140"/>
      <c r="AF33" s="1132">
        <v>4</v>
      </c>
      <c r="AG33" s="1133"/>
      <c r="AH33" s="1133"/>
      <c r="AI33" s="1133"/>
      <c r="AJ33" s="1134"/>
      <c r="AK33" s="1075">
        <v>130</v>
      </c>
      <c r="AL33" s="1066"/>
      <c r="AM33" s="1066"/>
      <c r="AN33" s="1066"/>
      <c r="AO33" s="1066"/>
      <c r="AP33" s="1066">
        <v>1259</v>
      </c>
      <c r="AQ33" s="1066"/>
      <c r="AR33" s="1066"/>
      <c r="AS33" s="1066"/>
      <c r="AT33" s="1066"/>
      <c r="AU33" s="1066">
        <v>460</v>
      </c>
      <c r="AV33" s="1066"/>
      <c r="AW33" s="1066"/>
      <c r="AX33" s="1066"/>
      <c r="AY33" s="1066"/>
      <c r="AZ33" s="1137" t="s">
        <v>527</v>
      </c>
      <c r="BA33" s="1137"/>
      <c r="BB33" s="1137"/>
      <c r="BC33" s="1137"/>
      <c r="BD33" s="1137"/>
      <c r="BE33" s="1121" t="s">
        <v>413</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414</v>
      </c>
      <c r="C34" s="1127"/>
      <c r="D34" s="1127"/>
      <c r="E34" s="1127"/>
      <c r="F34" s="1127"/>
      <c r="G34" s="1127"/>
      <c r="H34" s="1127"/>
      <c r="I34" s="1127"/>
      <c r="J34" s="1127"/>
      <c r="K34" s="1127"/>
      <c r="L34" s="1127"/>
      <c r="M34" s="1127"/>
      <c r="N34" s="1127"/>
      <c r="O34" s="1127"/>
      <c r="P34" s="1128"/>
      <c r="Q34" s="1138">
        <v>406</v>
      </c>
      <c r="R34" s="1139"/>
      <c r="S34" s="1139"/>
      <c r="T34" s="1139"/>
      <c r="U34" s="1139"/>
      <c r="V34" s="1139">
        <v>405</v>
      </c>
      <c r="W34" s="1139"/>
      <c r="X34" s="1139"/>
      <c r="Y34" s="1139"/>
      <c r="Z34" s="1139"/>
      <c r="AA34" s="1139">
        <v>1</v>
      </c>
      <c r="AB34" s="1139"/>
      <c r="AC34" s="1139"/>
      <c r="AD34" s="1139"/>
      <c r="AE34" s="1140"/>
      <c r="AF34" s="1132">
        <v>1</v>
      </c>
      <c r="AG34" s="1133"/>
      <c r="AH34" s="1133"/>
      <c r="AI34" s="1133"/>
      <c r="AJ34" s="1134"/>
      <c r="AK34" s="1075">
        <v>226</v>
      </c>
      <c r="AL34" s="1066"/>
      <c r="AM34" s="1066"/>
      <c r="AN34" s="1066"/>
      <c r="AO34" s="1066"/>
      <c r="AP34" s="1066">
        <v>1631</v>
      </c>
      <c r="AQ34" s="1066"/>
      <c r="AR34" s="1066"/>
      <c r="AS34" s="1066"/>
      <c r="AT34" s="1066"/>
      <c r="AU34" s="1066">
        <v>1304</v>
      </c>
      <c r="AV34" s="1066"/>
      <c r="AW34" s="1066"/>
      <c r="AX34" s="1066"/>
      <c r="AY34" s="1066"/>
      <c r="AZ34" s="1137" t="s">
        <v>527</v>
      </c>
      <c r="BA34" s="1137"/>
      <c r="BB34" s="1137"/>
      <c r="BC34" s="1137"/>
      <c r="BD34" s="1137"/>
      <c r="BE34" s="1121" t="s">
        <v>413</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t="s">
        <v>415</v>
      </c>
      <c r="C35" s="1127"/>
      <c r="D35" s="1127"/>
      <c r="E35" s="1127"/>
      <c r="F35" s="1127"/>
      <c r="G35" s="1127"/>
      <c r="H35" s="1127"/>
      <c r="I35" s="1127"/>
      <c r="J35" s="1127"/>
      <c r="K35" s="1127"/>
      <c r="L35" s="1127"/>
      <c r="M35" s="1127"/>
      <c r="N35" s="1127"/>
      <c r="O35" s="1127"/>
      <c r="P35" s="1128"/>
      <c r="Q35" s="1138">
        <v>10</v>
      </c>
      <c r="R35" s="1139"/>
      <c r="S35" s="1139"/>
      <c r="T35" s="1139"/>
      <c r="U35" s="1139"/>
      <c r="V35" s="1139">
        <v>10</v>
      </c>
      <c r="W35" s="1139"/>
      <c r="X35" s="1139"/>
      <c r="Y35" s="1139"/>
      <c r="Z35" s="1139"/>
      <c r="AA35" s="1139">
        <v>0</v>
      </c>
      <c r="AB35" s="1139"/>
      <c r="AC35" s="1139"/>
      <c r="AD35" s="1139"/>
      <c r="AE35" s="1140"/>
      <c r="AF35" s="1132">
        <v>0</v>
      </c>
      <c r="AG35" s="1133"/>
      <c r="AH35" s="1133"/>
      <c r="AI35" s="1133"/>
      <c r="AJ35" s="1134"/>
      <c r="AK35" s="1075">
        <v>8</v>
      </c>
      <c r="AL35" s="1066"/>
      <c r="AM35" s="1066"/>
      <c r="AN35" s="1066"/>
      <c r="AO35" s="1066"/>
      <c r="AP35" s="1066">
        <v>4</v>
      </c>
      <c r="AQ35" s="1066"/>
      <c r="AR35" s="1066"/>
      <c r="AS35" s="1066"/>
      <c r="AT35" s="1066"/>
      <c r="AU35" s="1066">
        <v>4</v>
      </c>
      <c r="AV35" s="1066"/>
      <c r="AW35" s="1066"/>
      <c r="AX35" s="1066"/>
      <c r="AY35" s="1066"/>
      <c r="AZ35" s="1137" t="s">
        <v>527</v>
      </c>
      <c r="BA35" s="1137"/>
      <c r="BB35" s="1137"/>
      <c r="BC35" s="1137"/>
      <c r="BD35" s="1137"/>
      <c r="BE35" s="1121" t="s">
        <v>413</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t="s">
        <v>416</v>
      </c>
      <c r="C36" s="1127"/>
      <c r="D36" s="1127"/>
      <c r="E36" s="1127"/>
      <c r="F36" s="1127"/>
      <c r="G36" s="1127"/>
      <c r="H36" s="1127"/>
      <c r="I36" s="1127"/>
      <c r="J36" s="1127"/>
      <c r="K36" s="1127"/>
      <c r="L36" s="1127"/>
      <c r="M36" s="1127"/>
      <c r="N36" s="1127"/>
      <c r="O36" s="1127"/>
      <c r="P36" s="1128"/>
      <c r="Q36" s="1138">
        <v>56</v>
      </c>
      <c r="R36" s="1139"/>
      <c r="S36" s="1139"/>
      <c r="T36" s="1139"/>
      <c r="U36" s="1139"/>
      <c r="V36" s="1139">
        <v>53</v>
      </c>
      <c r="W36" s="1139"/>
      <c r="X36" s="1139"/>
      <c r="Y36" s="1139"/>
      <c r="Z36" s="1139"/>
      <c r="AA36" s="1139">
        <v>3</v>
      </c>
      <c r="AB36" s="1139"/>
      <c r="AC36" s="1139"/>
      <c r="AD36" s="1139"/>
      <c r="AE36" s="1140"/>
      <c r="AF36" s="1132">
        <v>3</v>
      </c>
      <c r="AG36" s="1133"/>
      <c r="AH36" s="1133"/>
      <c r="AI36" s="1133"/>
      <c r="AJ36" s="1134"/>
      <c r="AK36" s="1075">
        <v>0</v>
      </c>
      <c r="AL36" s="1066"/>
      <c r="AM36" s="1066"/>
      <c r="AN36" s="1066"/>
      <c r="AO36" s="1066"/>
      <c r="AP36" s="1066">
        <v>0</v>
      </c>
      <c r="AQ36" s="1066"/>
      <c r="AR36" s="1066"/>
      <c r="AS36" s="1066"/>
      <c r="AT36" s="1066"/>
      <c r="AU36" s="1066">
        <v>0</v>
      </c>
      <c r="AV36" s="1066"/>
      <c r="AW36" s="1066"/>
      <c r="AX36" s="1066"/>
      <c r="AY36" s="1066"/>
      <c r="AZ36" s="1137" t="s">
        <v>527</v>
      </c>
      <c r="BA36" s="1137"/>
      <c r="BB36" s="1137"/>
      <c r="BC36" s="1137"/>
      <c r="BD36" s="1137"/>
      <c r="BE36" s="1121" t="s">
        <v>413</v>
      </c>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417</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965</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419</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600</v>
      </c>
      <c r="C68" s="1081"/>
      <c r="D68" s="1081"/>
      <c r="E68" s="1081"/>
      <c r="F68" s="1081"/>
      <c r="G68" s="1081"/>
      <c r="H68" s="1081"/>
      <c r="I68" s="1081"/>
      <c r="J68" s="1081"/>
      <c r="K68" s="1081"/>
      <c r="L68" s="1081"/>
      <c r="M68" s="1081"/>
      <c r="N68" s="1081"/>
      <c r="O68" s="1081"/>
      <c r="P68" s="1082"/>
      <c r="Q68" s="1083">
        <v>408</v>
      </c>
      <c r="R68" s="1077"/>
      <c r="S68" s="1077"/>
      <c r="T68" s="1077"/>
      <c r="U68" s="1077"/>
      <c r="V68" s="1077">
        <v>403</v>
      </c>
      <c r="W68" s="1077"/>
      <c r="X68" s="1077"/>
      <c r="Y68" s="1077"/>
      <c r="Z68" s="1077"/>
      <c r="AA68" s="1077">
        <v>5</v>
      </c>
      <c r="AB68" s="1077"/>
      <c r="AC68" s="1077"/>
      <c r="AD68" s="1077"/>
      <c r="AE68" s="1077"/>
      <c r="AF68" s="1077">
        <v>5</v>
      </c>
      <c r="AG68" s="1077"/>
      <c r="AH68" s="1077"/>
      <c r="AI68" s="1077"/>
      <c r="AJ68" s="1077"/>
      <c r="AK68" s="1077" t="s">
        <v>593</v>
      </c>
      <c r="AL68" s="1077"/>
      <c r="AM68" s="1077"/>
      <c r="AN68" s="1077"/>
      <c r="AO68" s="1077"/>
      <c r="AP68" s="1077">
        <v>132</v>
      </c>
      <c r="AQ68" s="1077"/>
      <c r="AR68" s="1077"/>
      <c r="AS68" s="1077"/>
      <c r="AT68" s="1077"/>
      <c r="AU68" s="1077" t="s">
        <v>593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601</v>
      </c>
      <c r="C69" s="1070"/>
      <c r="D69" s="1070"/>
      <c r="E69" s="1070"/>
      <c r="F69" s="1070"/>
      <c r="G69" s="1070"/>
      <c r="H69" s="1070"/>
      <c r="I69" s="1070"/>
      <c r="J69" s="1070"/>
      <c r="K69" s="1070"/>
      <c r="L69" s="1070"/>
      <c r="M69" s="1070"/>
      <c r="N69" s="1070"/>
      <c r="O69" s="1070"/>
      <c r="P69" s="1071"/>
      <c r="Q69" s="1072">
        <v>1670</v>
      </c>
      <c r="R69" s="1066"/>
      <c r="S69" s="1066"/>
      <c r="T69" s="1066"/>
      <c r="U69" s="1066"/>
      <c r="V69" s="1066">
        <v>1628</v>
      </c>
      <c r="W69" s="1066"/>
      <c r="X69" s="1066"/>
      <c r="Y69" s="1066"/>
      <c r="Z69" s="1066"/>
      <c r="AA69" s="1066">
        <v>42</v>
      </c>
      <c r="AB69" s="1066"/>
      <c r="AC69" s="1066"/>
      <c r="AD69" s="1066"/>
      <c r="AE69" s="1066"/>
      <c r="AF69" s="1066">
        <v>42</v>
      </c>
      <c r="AG69" s="1066"/>
      <c r="AH69" s="1066"/>
      <c r="AI69" s="1066"/>
      <c r="AJ69" s="1066"/>
      <c r="AK69" s="1066" t="s">
        <v>593</v>
      </c>
      <c r="AL69" s="1066"/>
      <c r="AM69" s="1066"/>
      <c r="AN69" s="1066"/>
      <c r="AO69" s="1066"/>
      <c r="AP69" s="1066">
        <v>8</v>
      </c>
      <c r="AQ69" s="1066"/>
      <c r="AR69" s="1066"/>
      <c r="AS69" s="1066"/>
      <c r="AT69" s="1066"/>
      <c r="AU69" s="1066" t="s">
        <v>593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602</v>
      </c>
      <c r="C70" s="1070"/>
      <c r="D70" s="1070"/>
      <c r="E70" s="1070"/>
      <c r="F70" s="1070"/>
      <c r="G70" s="1070"/>
      <c r="H70" s="1070"/>
      <c r="I70" s="1070"/>
      <c r="J70" s="1070"/>
      <c r="K70" s="1070"/>
      <c r="L70" s="1070"/>
      <c r="M70" s="1070"/>
      <c r="N70" s="1070"/>
      <c r="O70" s="1070"/>
      <c r="P70" s="1071"/>
      <c r="Q70" s="1072">
        <v>44</v>
      </c>
      <c r="R70" s="1066"/>
      <c r="S70" s="1066"/>
      <c r="T70" s="1066"/>
      <c r="U70" s="1066"/>
      <c r="V70" s="1066">
        <v>39</v>
      </c>
      <c r="W70" s="1066"/>
      <c r="X70" s="1066"/>
      <c r="Y70" s="1066"/>
      <c r="Z70" s="1066"/>
      <c r="AA70" s="1066">
        <v>5</v>
      </c>
      <c r="AB70" s="1066"/>
      <c r="AC70" s="1066"/>
      <c r="AD70" s="1066"/>
      <c r="AE70" s="1066"/>
      <c r="AF70" s="1066">
        <v>5</v>
      </c>
      <c r="AG70" s="1066"/>
      <c r="AH70" s="1066"/>
      <c r="AI70" s="1066"/>
      <c r="AJ70" s="1066"/>
      <c r="AK70" s="1066" t="s">
        <v>593</v>
      </c>
      <c r="AL70" s="1066"/>
      <c r="AM70" s="1066"/>
      <c r="AN70" s="1066"/>
      <c r="AO70" s="1066"/>
      <c r="AP70" s="1066" t="s">
        <v>593</v>
      </c>
      <c r="AQ70" s="1066"/>
      <c r="AR70" s="1066"/>
      <c r="AS70" s="1066"/>
      <c r="AT70" s="1066"/>
      <c r="AU70" s="1066" t="s">
        <v>593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308</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308</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308</v>
      </c>
      <c r="DR109" s="989"/>
      <c r="DS109" s="989"/>
      <c r="DT109" s="989"/>
      <c r="DU109" s="990"/>
      <c r="DV109" s="991" t="s">
        <v>440</v>
      </c>
      <c r="DW109" s="989"/>
      <c r="DX109" s="989"/>
      <c r="DY109" s="989"/>
      <c r="DZ109" s="1020"/>
    </row>
    <row r="110" spans="1:131" s="248" customFormat="1" ht="26.25" customHeight="1" x14ac:dyDescent="0.15">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1307961</v>
      </c>
      <c r="AB110" s="982"/>
      <c r="AC110" s="982"/>
      <c r="AD110" s="982"/>
      <c r="AE110" s="983"/>
      <c r="AF110" s="984">
        <v>1237615</v>
      </c>
      <c r="AG110" s="982"/>
      <c r="AH110" s="982"/>
      <c r="AI110" s="982"/>
      <c r="AJ110" s="983"/>
      <c r="AK110" s="984">
        <v>1196580</v>
      </c>
      <c r="AL110" s="982"/>
      <c r="AM110" s="982"/>
      <c r="AN110" s="982"/>
      <c r="AO110" s="983"/>
      <c r="AP110" s="985">
        <v>25.5</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9265295</v>
      </c>
      <c r="BR110" s="929"/>
      <c r="BS110" s="929"/>
      <c r="BT110" s="929"/>
      <c r="BU110" s="929"/>
      <c r="BV110" s="929">
        <v>8910101</v>
      </c>
      <c r="BW110" s="929"/>
      <c r="BX110" s="929"/>
      <c r="BY110" s="929"/>
      <c r="BZ110" s="929"/>
      <c r="CA110" s="929">
        <v>8824499</v>
      </c>
      <c r="CB110" s="929"/>
      <c r="CC110" s="929"/>
      <c r="CD110" s="929"/>
      <c r="CE110" s="929"/>
      <c r="CF110" s="953">
        <v>188.2</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409</v>
      </c>
      <c r="DH110" s="929"/>
      <c r="DI110" s="929"/>
      <c r="DJ110" s="929"/>
      <c r="DK110" s="929"/>
      <c r="DL110" s="929" t="s">
        <v>409</v>
      </c>
      <c r="DM110" s="929"/>
      <c r="DN110" s="929"/>
      <c r="DO110" s="929"/>
      <c r="DP110" s="929"/>
      <c r="DQ110" s="929" t="s">
        <v>409</v>
      </c>
      <c r="DR110" s="929"/>
      <c r="DS110" s="929"/>
      <c r="DT110" s="929"/>
      <c r="DU110" s="929"/>
      <c r="DV110" s="930" t="s">
        <v>409</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447</v>
      </c>
      <c r="AG111" s="1010"/>
      <c r="AH111" s="1010"/>
      <c r="AI111" s="1010"/>
      <c r="AJ111" s="1011"/>
      <c r="AK111" s="1012" t="s">
        <v>139</v>
      </c>
      <c r="AL111" s="1010"/>
      <c r="AM111" s="1010"/>
      <c r="AN111" s="1010"/>
      <c r="AO111" s="1011"/>
      <c r="AP111" s="1013" t="s">
        <v>139</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12245</v>
      </c>
      <c r="BR111" s="901"/>
      <c r="BS111" s="901"/>
      <c r="BT111" s="901"/>
      <c r="BU111" s="901"/>
      <c r="BV111" s="901">
        <v>9046</v>
      </c>
      <c r="BW111" s="901"/>
      <c r="BX111" s="901"/>
      <c r="BY111" s="901"/>
      <c r="BZ111" s="901"/>
      <c r="CA111" s="901">
        <v>7978</v>
      </c>
      <c r="CB111" s="901"/>
      <c r="CC111" s="901"/>
      <c r="CD111" s="901"/>
      <c r="CE111" s="901"/>
      <c r="CF111" s="962">
        <v>0.2</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139</v>
      </c>
      <c r="DH111" s="901"/>
      <c r="DI111" s="901"/>
      <c r="DJ111" s="901"/>
      <c r="DK111" s="901"/>
      <c r="DL111" s="901" t="s">
        <v>139</v>
      </c>
      <c r="DM111" s="901"/>
      <c r="DN111" s="901"/>
      <c r="DO111" s="901"/>
      <c r="DP111" s="901"/>
      <c r="DQ111" s="901" t="s">
        <v>139</v>
      </c>
      <c r="DR111" s="901"/>
      <c r="DS111" s="901"/>
      <c r="DT111" s="901"/>
      <c r="DU111" s="901"/>
      <c r="DV111" s="878" t="s">
        <v>139</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452</v>
      </c>
      <c r="AB112" s="864"/>
      <c r="AC112" s="864"/>
      <c r="AD112" s="864"/>
      <c r="AE112" s="865"/>
      <c r="AF112" s="866" t="s">
        <v>453</v>
      </c>
      <c r="AG112" s="864"/>
      <c r="AH112" s="864"/>
      <c r="AI112" s="864"/>
      <c r="AJ112" s="865"/>
      <c r="AK112" s="866" t="s">
        <v>454</v>
      </c>
      <c r="AL112" s="864"/>
      <c r="AM112" s="864"/>
      <c r="AN112" s="864"/>
      <c r="AO112" s="865"/>
      <c r="AP112" s="911" t="s">
        <v>455</v>
      </c>
      <c r="AQ112" s="912"/>
      <c r="AR112" s="912"/>
      <c r="AS112" s="912"/>
      <c r="AT112" s="913"/>
      <c r="AU112" s="1023"/>
      <c r="AV112" s="1024"/>
      <c r="AW112" s="1024"/>
      <c r="AX112" s="1024"/>
      <c r="AY112" s="1024"/>
      <c r="AZ112" s="899" t="s">
        <v>456</v>
      </c>
      <c r="BA112" s="834"/>
      <c r="BB112" s="834"/>
      <c r="BC112" s="834"/>
      <c r="BD112" s="834"/>
      <c r="BE112" s="834"/>
      <c r="BF112" s="834"/>
      <c r="BG112" s="834"/>
      <c r="BH112" s="834"/>
      <c r="BI112" s="834"/>
      <c r="BJ112" s="834"/>
      <c r="BK112" s="834"/>
      <c r="BL112" s="834"/>
      <c r="BM112" s="834"/>
      <c r="BN112" s="834"/>
      <c r="BO112" s="834"/>
      <c r="BP112" s="835"/>
      <c r="BQ112" s="900">
        <v>2655332</v>
      </c>
      <c r="BR112" s="901"/>
      <c r="BS112" s="901"/>
      <c r="BT112" s="901"/>
      <c r="BU112" s="901"/>
      <c r="BV112" s="901">
        <v>2523334</v>
      </c>
      <c r="BW112" s="901"/>
      <c r="BX112" s="901"/>
      <c r="BY112" s="901"/>
      <c r="BZ112" s="901"/>
      <c r="CA112" s="901">
        <v>2290690</v>
      </c>
      <c r="CB112" s="901"/>
      <c r="CC112" s="901"/>
      <c r="CD112" s="901"/>
      <c r="CE112" s="901"/>
      <c r="CF112" s="962">
        <v>48.9</v>
      </c>
      <c r="CG112" s="963"/>
      <c r="CH112" s="963"/>
      <c r="CI112" s="963"/>
      <c r="CJ112" s="963"/>
      <c r="CK112" s="1018"/>
      <c r="CL112" s="905"/>
      <c r="CM112" s="908" t="s">
        <v>457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139</v>
      </c>
      <c r="DH112" s="901"/>
      <c r="DI112" s="901"/>
      <c r="DJ112" s="901"/>
      <c r="DK112" s="901"/>
      <c r="DL112" s="901" t="s">
        <v>139</v>
      </c>
      <c r="DM112" s="901"/>
      <c r="DN112" s="901"/>
      <c r="DO112" s="901"/>
      <c r="DP112" s="901"/>
      <c r="DQ112" s="901" t="s">
        <v>458</v>
      </c>
      <c r="DR112" s="901"/>
      <c r="DS112" s="901"/>
      <c r="DT112" s="901"/>
      <c r="DU112" s="901"/>
      <c r="DV112" s="878" t="s">
        <v>139</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272537</v>
      </c>
      <c r="AB113" s="1010"/>
      <c r="AC113" s="1010"/>
      <c r="AD113" s="1010"/>
      <c r="AE113" s="1011"/>
      <c r="AF113" s="1012">
        <v>275518</v>
      </c>
      <c r="AG113" s="1010"/>
      <c r="AH113" s="1010"/>
      <c r="AI113" s="1010"/>
      <c r="AJ113" s="1011"/>
      <c r="AK113" s="1012">
        <v>263772</v>
      </c>
      <c r="AL113" s="1010"/>
      <c r="AM113" s="1010"/>
      <c r="AN113" s="1010"/>
      <c r="AO113" s="1011"/>
      <c r="AP113" s="1013">
        <v>5.6</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2651</v>
      </c>
      <c r="BR113" s="901"/>
      <c r="BS113" s="901"/>
      <c r="BT113" s="901"/>
      <c r="BU113" s="901"/>
      <c r="BV113" s="901">
        <v>2381</v>
      </c>
      <c r="BW113" s="901"/>
      <c r="BX113" s="901"/>
      <c r="BY113" s="901"/>
      <c r="BZ113" s="901"/>
      <c r="CA113" s="901">
        <v>45078</v>
      </c>
      <c r="CB113" s="901"/>
      <c r="CC113" s="901"/>
      <c r="CD113" s="901"/>
      <c r="CE113" s="901"/>
      <c r="CF113" s="962">
        <v>1</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462</v>
      </c>
      <c r="DH113" s="864"/>
      <c r="DI113" s="864"/>
      <c r="DJ113" s="864"/>
      <c r="DK113" s="865"/>
      <c r="DL113" s="866" t="s">
        <v>139</v>
      </c>
      <c r="DM113" s="864"/>
      <c r="DN113" s="864"/>
      <c r="DO113" s="864"/>
      <c r="DP113" s="865"/>
      <c r="DQ113" s="866" t="s">
        <v>139</v>
      </c>
      <c r="DR113" s="864"/>
      <c r="DS113" s="864"/>
      <c r="DT113" s="864"/>
      <c r="DU113" s="865"/>
      <c r="DV113" s="911" t="s">
        <v>139</v>
      </c>
      <c r="DW113" s="912"/>
      <c r="DX113" s="912"/>
      <c r="DY113" s="912"/>
      <c r="DZ113" s="913"/>
    </row>
    <row r="114" spans="1:130" s="248" customFormat="1" ht="26.25" customHeight="1" x14ac:dyDescent="0.15">
      <c r="A114" s="1005"/>
      <c r="B114" s="1006"/>
      <c r="C114" s="834" t="s">
        <v>463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11215</v>
      </c>
      <c r="AB114" s="864"/>
      <c r="AC114" s="864"/>
      <c r="AD114" s="864"/>
      <c r="AE114" s="865"/>
      <c r="AF114" s="866">
        <v>2381</v>
      </c>
      <c r="AG114" s="864"/>
      <c r="AH114" s="864"/>
      <c r="AI114" s="864"/>
      <c r="AJ114" s="865"/>
      <c r="AK114" s="866">
        <v>2106</v>
      </c>
      <c r="AL114" s="864"/>
      <c r="AM114" s="864"/>
      <c r="AN114" s="864"/>
      <c r="AO114" s="865"/>
      <c r="AP114" s="911">
        <v>0</v>
      </c>
      <c r="AQ114" s="912"/>
      <c r="AR114" s="912"/>
      <c r="AS114" s="912"/>
      <c r="AT114" s="913"/>
      <c r="AU114" s="1023"/>
      <c r="AV114" s="1024"/>
      <c r="AW114" s="1024"/>
      <c r="AX114" s="1024"/>
      <c r="AY114" s="1024"/>
      <c r="AZ114" s="899" t="s">
        <v>464</v>
      </c>
      <c r="BA114" s="834"/>
      <c r="BB114" s="834"/>
      <c r="BC114" s="834"/>
      <c r="BD114" s="834"/>
      <c r="BE114" s="834"/>
      <c r="BF114" s="834"/>
      <c r="BG114" s="834"/>
      <c r="BH114" s="834"/>
      <c r="BI114" s="834"/>
      <c r="BJ114" s="834"/>
      <c r="BK114" s="834"/>
      <c r="BL114" s="834"/>
      <c r="BM114" s="834"/>
      <c r="BN114" s="834"/>
      <c r="BO114" s="834"/>
      <c r="BP114" s="835"/>
      <c r="BQ114" s="900">
        <v>1549638</v>
      </c>
      <c r="BR114" s="901"/>
      <c r="BS114" s="901"/>
      <c r="BT114" s="901"/>
      <c r="BU114" s="901"/>
      <c r="BV114" s="901">
        <v>1529317</v>
      </c>
      <c r="BW114" s="901"/>
      <c r="BX114" s="901"/>
      <c r="BY114" s="901"/>
      <c r="BZ114" s="901"/>
      <c r="CA114" s="901">
        <v>1554967</v>
      </c>
      <c r="CB114" s="901"/>
      <c r="CC114" s="901"/>
      <c r="CD114" s="901"/>
      <c r="CE114" s="901"/>
      <c r="CF114" s="962">
        <v>33.200000000000003</v>
      </c>
      <c r="CG114" s="963"/>
      <c r="CH114" s="963"/>
      <c r="CI114" s="963"/>
      <c r="CJ114" s="963"/>
      <c r="CK114" s="1018"/>
      <c r="CL114" s="905"/>
      <c r="CM114" s="908" t="s">
        <v>465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139</v>
      </c>
      <c r="DH114" s="864"/>
      <c r="DI114" s="864"/>
      <c r="DJ114" s="864"/>
      <c r="DK114" s="865"/>
      <c r="DL114" s="866" t="s">
        <v>139</v>
      </c>
      <c r="DM114" s="864"/>
      <c r="DN114" s="864"/>
      <c r="DO114" s="864"/>
      <c r="DP114" s="865"/>
      <c r="DQ114" s="866" t="s">
        <v>139</v>
      </c>
      <c r="DR114" s="864"/>
      <c r="DS114" s="864"/>
      <c r="DT114" s="864"/>
      <c r="DU114" s="865"/>
      <c r="DV114" s="911" t="s">
        <v>139</v>
      </c>
      <c r="DW114" s="912"/>
      <c r="DX114" s="912"/>
      <c r="DY114" s="912"/>
      <c r="DZ114" s="913"/>
    </row>
    <row r="115" spans="1:130" s="248" customFormat="1" ht="26.25" customHeight="1" x14ac:dyDescent="0.15">
      <c r="A115" s="1005"/>
      <c r="B115" s="1006"/>
      <c r="C115" s="834" t="s">
        <v>466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8585</v>
      </c>
      <c r="AB115" s="1010"/>
      <c r="AC115" s="1010"/>
      <c r="AD115" s="1010"/>
      <c r="AE115" s="1011"/>
      <c r="AF115" s="1012">
        <v>2638</v>
      </c>
      <c r="AG115" s="1010"/>
      <c r="AH115" s="1010"/>
      <c r="AI115" s="1010"/>
      <c r="AJ115" s="1011"/>
      <c r="AK115" s="1012">
        <v>5121</v>
      </c>
      <c r="AL115" s="1010"/>
      <c r="AM115" s="1010"/>
      <c r="AN115" s="1010"/>
      <c r="AO115" s="1011"/>
      <c r="AP115" s="1013">
        <v>0.1</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139</v>
      </c>
      <c r="BR115" s="901"/>
      <c r="BS115" s="901"/>
      <c r="BT115" s="901"/>
      <c r="BU115" s="901"/>
      <c r="BV115" s="901" t="s">
        <v>139</v>
      </c>
      <c r="BW115" s="901"/>
      <c r="BX115" s="901"/>
      <c r="BY115" s="901"/>
      <c r="BZ115" s="901"/>
      <c r="CA115" s="901" t="s">
        <v>139</v>
      </c>
      <c r="CB115" s="901"/>
      <c r="CC115" s="901"/>
      <c r="CD115" s="901"/>
      <c r="CE115" s="901"/>
      <c r="CF115" s="962" t="s">
        <v>139</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469</v>
      </c>
      <c r="DH115" s="864"/>
      <c r="DI115" s="864"/>
      <c r="DJ115" s="864"/>
      <c r="DK115" s="865"/>
      <c r="DL115" s="866" t="s">
        <v>453</v>
      </c>
      <c r="DM115" s="864"/>
      <c r="DN115" s="864"/>
      <c r="DO115" s="864"/>
      <c r="DP115" s="865"/>
      <c r="DQ115" s="866" t="s">
        <v>452</v>
      </c>
      <c r="DR115" s="864"/>
      <c r="DS115" s="864"/>
      <c r="DT115" s="864"/>
      <c r="DU115" s="865"/>
      <c r="DV115" s="911" t="s">
        <v>139</v>
      </c>
      <c r="DW115" s="912"/>
      <c r="DX115" s="912"/>
      <c r="DY115" s="912"/>
      <c r="DZ115" s="913"/>
    </row>
    <row r="116" spans="1:130" s="248" customFormat="1" ht="26.25" customHeight="1" x14ac:dyDescent="0.15">
      <c r="A116" s="1007"/>
      <c r="B116" s="1008"/>
      <c r="C116" s="967" t="s">
        <v>470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139</v>
      </c>
      <c r="AB116" s="864"/>
      <c r="AC116" s="864"/>
      <c r="AD116" s="864"/>
      <c r="AE116" s="865"/>
      <c r="AF116" s="866" t="s">
        <v>139</v>
      </c>
      <c r="AG116" s="864"/>
      <c r="AH116" s="864"/>
      <c r="AI116" s="864"/>
      <c r="AJ116" s="865"/>
      <c r="AK116" s="866" t="s">
        <v>139</v>
      </c>
      <c r="AL116" s="864"/>
      <c r="AM116" s="864"/>
      <c r="AN116" s="864"/>
      <c r="AO116" s="865"/>
      <c r="AP116" s="911" t="s">
        <v>139</v>
      </c>
      <c r="AQ116" s="912"/>
      <c r="AR116" s="912"/>
      <c r="AS116" s="912"/>
      <c r="AT116" s="913"/>
      <c r="AU116" s="1023"/>
      <c r="AV116" s="1024"/>
      <c r="AW116" s="1024"/>
      <c r="AX116" s="1024"/>
      <c r="AY116" s="1024"/>
      <c r="AZ116" s="950" t="s">
        <v>471</v>
      </c>
      <c r="BA116" s="951"/>
      <c r="BB116" s="951"/>
      <c r="BC116" s="951"/>
      <c r="BD116" s="951"/>
      <c r="BE116" s="951"/>
      <c r="BF116" s="951"/>
      <c r="BG116" s="951"/>
      <c r="BH116" s="951"/>
      <c r="BI116" s="951"/>
      <c r="BJ116" s="951"/>
      <c r="BK116" s="951"/>
      <c r="BL116" s="951"/>
      <c r="BM116" s="951"/>
      <c r="BN116" s="951"/>
      <c r="BO116" s="951"/>
      <c r="BP116" s="952"/>
      <c r="BQ116" s="900" t="s">
        <v>447</v>
      </c>
      <c r="BR116" s="901"/>
      <c r="BS116" s="901"/>
      <c r="BT116" s="901"/>
      <c r="BU116" s="901"/>
      <c r="BV116" s="901" t="s">
        <v>139</v>
      </c>
      <c r="BW116" s="901"/>
      <c r="BX116" s="901"/>
      <c r="BY116" s="901"/>
      <c r="BZ116" s="901"/>
      <c r="CA116" s="901" t="s">
        <v>472</v>
      </c>
      <c r="CB116" s="901"/>
      <c r="CC116" s="901"/>
      <c r="CD116" s="901"/>
      <c r="CE116" s="901"/>
      <c r="CF116" s="962" t="s">
        <v>454</v>
      </c>
      <c r="CG116" s="963"/>
      <c r="CH116" s="963"/>
      <c r="CI116" s="963"/>
      <c r="CJ116" s="963"/>
      <c r="CK116" s="1018"/>
      <c r="CL116" s="905"/>
      <c r="CM116" s="908" t="s">
        <v>473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447</v>
      </c>
      <c r="DH116" s="864"/>
      <c r="DI116" s="864"/>
      <c r="DJ116" s="864"/>
      <c r="DK116" s="865"/>
      <c r="DL116" s="866" t="s">
        <v>139</v>
      </c>
      <c r="DM116" s="864"/>
      <c r="DN116" s="864"/>
      <c r="DO116" s="864"/>
      <c r="DP116" s="865"/>
      <c r="DQ116" s="866" t="s">
        <v>139</v>
      </c>
      <c r="DR116" s="864"/>
      <c r="DS116" s="864"/>
      <c r="DT116" s="864"/>
      <c r="DU116" s="865"/>
      <c r="DV116" s="911" t="s">
        <v>447</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1600298</v>
      </c>
      <c r="AB117" s="996"/>
      <c r="AC117" s="996"/>
      <c r="AD117" s="996"/>
      <c r="AE117" s="997"/>
      <c r="AF117" s="998">
        <v>1518152</v>
      </c>
      <c r="AG117" s="996"/>
      <c r="AH117" s="996"/>
      <c r="AI117" s="996"/>
      <c r="AJ117" s="997"/>
      <c r="AK117" s="998">
        <v>1467579</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447</v>
      </c>
      <c r="BR117" s="901"/>
      <c r="BS117" s="901"/>
      <c r="BT117" s="901"/>
      <c r="BU117" s="901"/>
      <c r="BV117" s="901" t="s">
        <v>139</v>
      </c>
      <c r="BW117" s="901"/>
      <c r="BX117" s="901"/>
      <c r="BY117" s="901"/>
      <c r="BZ117" s="901"/>
      <c r="CA117" s="901" t="s">
        <v>139</v>
      </c>
      <c r="CB117" s="901"/>
      <c r="CC117" s="901"/>
      <c r="CD117" s="901"/>
      <c r="CE117" s="901"/>
      <c r="CF117" s="962" t="s">
        <v>139</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447</v>
      </c>
      <c r="DH117" s="864"/>
      <c r="DI117" s="864"/>
      <c r="DJ117" s="864"/>
      <c r="DK117" s="865"/>
      <c r="DL117" s="866" t="s">
        <v>139</v>
      </c>
      <c r="DM117" s="864"/>
      <c r="DN117" s="864"/>
      <c r="DO117" s="864"/>
      <c r="DP117" s="865"/>
      <c r="DQ117" s="866" t="s">
        <v>469</v>
      </c>
      <c r="DR117" s="864"/>
      <c r="DS117" s="864"/>
      <c r="DT117" s="864"/>
      <c r="DU117" s="865"/>
      <c r="DV117" s="911" t="s">
        <v>139</v>
      </c>
      <c r="DW117" s="912"/>
      <c r="DX117" s="912"/>
      <c r="DY117" s="912"/>
      <c r="DZ117" s="913"/>
    </row>
    <row r="118" spans="1:130" s="248" customFormat="1" ht="26.25" customHeight="1" x14ac:dyDescent="0.15">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308</v>
      </c>
      <c r="AL118" s="989"/>
      <c r="AM118" s="989"/>
      <c r="AN118" s="989"/>
      <c r="AO118" s="990"/>
      <c r="AP118" s="992" t="s">
        <v>440</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472</v>
      </c>
      <c r="BR118" s="932"/>
      <c r="BS118" s="932"/>
      <c r="BT118" s="932"/>
      <c r="BU118" s="932"/>
      <c r="BV118" s="932" t="s">
        <v>139</v>
      </c>
      <c r="BW118" s="932"/>
      <c r="BX118" s="932"/>
      <c r="BY118" s="932"/>
      <c r="BZ118" s="932"/>
      <c r="CA118" s="932" t="s">
        <v>447</v>
      </c>
      <c r="CB118" s="932"/>
      <c r="CC118" s="932"/>
      <c r="CD118" s="932"/>
      <c r="CE118" s="932"/>
      <c r="CF118" s="962" t="s">
        <v>139</v>
      </c>
      <c r="CG118" s="963"/>
      <c r="CH118" s="963"/>
      <c r="CI118" s="963"/>
      <c r="CJ118" s="963"/>
      <c r="CK118" s="1018"/>
      <c r="CL118" s="905"/>
      <c r="CM118" s="908" t="s">
        <v>478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469</v>
      </c>
      <c r="DH118" s="864"/>
      <c r="DI118" s="864"/>
      <c r="DJ118" s="864"/>
      <c r="DK118" s="865"/>
      <c r="DL118" s="866" t="s">
        <v>139</v>
      </c>
      <c r="DM118" s="864"/>
      <c r="DN118" s="864"/>
      <c r="DO118" s="864"/>
      <c r="DP118" s="865"/>
      <c r="DQ118" s="866" t="s">
        <v>139</v>
      </c>
      <c r="DR118" s="864"/>
      <c r="DS118" s="864"/>
      <c r="DT118" s="864"/>
      <c r="DU118" s="865"/>
      <c r="DV118" s="911" t="s">
        <v>447</v>
      </c>
      <c r="DW118" s="912"/>
      <c r="DX118" s="912"/>
      <c r="DY118" s="912"/>
      <c r="DZ118" s="913"/>
    </row>
    <row r="119" spans="1:130" s="248" customFormat="1" ht="26.25" customHeight="1" x14ac:dyDescent="0.15">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139</v>
      </c>
      <c r="AB119" s="982"/>
      <c r="AC119" s="982"/>
      <c r="AD119" s="982"/>
      <c r="AE119" s="983"/>
      <c r="AF119" s="984" t="s">
        <v>458</v>
      </c>
      <c r="AG119" s="982"/>
      <c r="AH119" s="982"/>
      <c r="AI119" s="982"/>
      <c r="AJ119" s="983"/>
      <c r="AK119" s="984" t="s">
        <v>139</v>
      </c>
      <c r="AL119" s="982"/>
      <c r="AM119" s="982"/>
      <c r="AN119" s="982"/>
      <c r="AO119" s="983"/>
      <c r="AP119" s="985" t="s">
        <v>139</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479</v>
      </c>
      <c r="BP119" s="965"/>
      <c r="BQ119" s="969">
        <v>13485161</v>
      </c>
      <c r="BR119" s="932"/>
      <c r="BS119" s="932"/>
      <c r="BT119" s="932"/>
      <c r="BU119" s="932"/>
      <c r="BV119" s="932">
        <v>12974179</v>
      </c>
      <c r="BW119" s="932"/>
      <c r="BX119" s="932"/>
      <c r="BY119" s="932"/>
      <c r="BZ119" s="932"/>
      <c r="CA119" s="932">
        <v>12723212</v>
      </c>
      <c r="CB119" s="932"/>
      <c r="CC119" s="932"/>
      <c r="CD119" s="932"/>
      <c r="CE119" s="932"/>
      <c r="CF119" s="830"/>
      <c r="CG119" s="831"/>
      <c r="CH119" s="831"/>
      <c r="CI119" s="831"/>
      <c r="CJ119" s="921"/>
      <c r="CK119" s="1019"/>
      <c r="CL119" s="907"/>
      <c r="CM119" s="925" t="s">
        <v>480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12245</v>
      </c>
      <c r="DH119" s="847"/>
      <c r="DI119" s="847"/>
      <c r="DJ119" s="847"/>
      <c r="DK119" s="848"/>
      <c r="DL119" s="849">
        <v>9046</v>
      </c>
      <c r="DM119" s="847"/>
      <c r="DN119" s="847"/>
      <c r="DO119" s="847"/>
      <c r="DP119" s="848"/>
      <c r="DQ119" s="849">
        <v>7978</v>
      </c>
      <c r="DR119" s="847"/>
      <c r="DS119" s="847"/>
      <c r="DT119" s="847"/>
      <c r="DU119" s="848"/>
      <c r="DV119" s="935">
        <v>0.2</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139</v>
      </c>
      <c r="AB120" s="864"/>
      <c r="AC120" s="864"/>
      <c r="AD120" s="864"/>
      <c r="AE120" s="865"/>
      <c r="AF120" s="866" t="s">
        <v>462</v>
      </c>
      <c r="AG120" s="864"/>
      <c r="AH120" s="864"/>
      <c r="AI120" s="864"/>
      <c r="AJ120" s="865"/>
      <c r="AK120" s="866" t="s">
        <v>452</v>
      </c>
      <c r="AL120" s="864"/>
      <c r="AM120" s="864"/>
      <c r="AN120" s="864"/>
      <c r="AO120" s="865"/>
      <c r="AP120" s="911" t="s">
        <v>447</v>
      </c>
      <c r="AQ120" s="912"/>
      <c r="AR120" s="912"/>
      <c r="AS120" s="912"/>
      <c r="AT120" s="913"/>
      <c r="AU120" s="970" t="s">
        <v>481</v>
      </c>
      <c r="AV120" s="971"/>
      <c r="AW120" s="971"/>
      <c r="AX120" s="971"/>
      <c r="AY120" s="972"/>
      <c r="AZ120" s="947" t="s">
        <v>482</v>
      </c>
      <c r="BA120" s="892"/>
      <c r="BB120" s="892"/>
      <c r="BC120" s="892"/>
      <c r="BD120" s="892"/>
      <c r="BE120" s="892"/>
      <c r="BF120" s="892"/>
      <c r="BG120" s="892"/>
      <c r="BH120" s="892"/>
      <c r="BI120" s="892"/>
      <c r="BJ120" s="892"/>
      <c r="BK120" s="892"/>
      <c r="BL120" s="892"/>
      <c r="BM120" s="892"/>
      <c r="BN120" s="892"/>
      <c r="BO120" s="892"/>
      <c r="BP120" s="893"/>
      <c r="BQ120" s="948">
        <v>3755015</v>
      </c>
      <c r="BR120" s="929"/>
      <c r="BS120" s="929"/>
      <c r="BT120" s="929"/>
      <c r="BU120" s="929"/>
      <c r="BV120" s="929">
        <v>3335577</v>
      </c>
      <c r="BW120" s="929"/>
      <c r="BX120" s="929"/>
      <c r="BY120" s="929"/>
      <c r="BZ120" s="929"/>
      <c r="CA120" s="929">
        <v>3534723</v>
      </c>
      <c r="CB120" s="929"/>
      <c r="CC120" s="929"/>
      <c r="CD120" s="929"/>
      <c r="CE120" s="929"/>
      <c r="CF120" s="953">
        <v>75.400000000000006</v>
      </c>
      <c r="CG120" s="954"/>
      <c r="CH120" s="954"/>
      <c r="CI120" s="954"/>
      <c r="CJ120" s="954"/>
      <c r="CK120" s="955" t="s">
        <v>483</v>
      </c>
      <c r="CL120" s="939"/>
      <c r="CM120" s="939"/>
      <c r="CN120" s="939"/>
      <c r="CO120" s="940"/>
      <c r="CP120" s="959" t="s">
        <v>484</v>
      </c>
      <c r="CQ120" s="960"/>
      <c r="CR120" s="960"/>
      <c r="CS120" s="960"/>
      <c r="CT120" s="960"/>
      <c r="CU120" s="960"/>
      <c r="CV120" s="960"/>
      <c r="CW120" s="960"/>
      <c r="CX120" s="960"/>
      <c r="CY120" s="960"/>
      <c r="CZ120" s="960"/>
      <c r="DA120" s="960"/>
      <c r="DB120" s="960"/>
      <c r="DC120" s="960"/>
      <c r="DD120" s="960"/>
      <c r="DE120" s="960"/>
      <c r="DF120" s="961"/>
      <c r="DG120" s="948">
        <v>1722408</v>
      </c>
      <c r="DH120" s="929"/>
      <c r="DI120" s="929"/>
      <c r="DJ120" s="929"/>
      <c r="DK120" s="929"/>
      <c r="DL120" s="929">
        <v>1640850</v>
      </c>
      <c r="DM120" s="929"/>
      <c r="DN120" s="929"/>
      <c r="DO120" s="929"/>
      <c r="DP120" s="929"/>
      <c r="DQ120" s="929">
        <v>1526581</v>
      </c>
      <c r="DR120" s="929"/>
      <c r="DS120" s="929"/>
      <c r="DT120" s="929"/>
      <c r="DU120" s="929"/>
      <c r="DV120" s="930">
        <v>32.6</v>
      </c>
      <c r="DW120" s="930"/>
      <c r="DX120" s="930"/>
      <c r="DY120" s="930"/>
      <c r="DZ120" s="931"/>
    </row>
    <row r="121" spans="1:130" s="248" customFormat="1" ht="26.25" customHeight="1" x14ac:dyDescent="0.15">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447</v>
      </c>
      <c r="AB121" s="864"/>
      <c r="AC121" s="864"/>
      <c r="AD121" s="864"/>
      <c r="AE121" s="865"/>
      <c r="AF121" s="866" t="s">
        <v>139</v>
      </c>
      <c r="AG121" s="864"/>
      <c r="AH121" s="864"/>
      <c r="AI121" s="864"/>
      <c r="AJ121" s="865"/>
      <c r="AK121" s="866" t="s">
        <v>139</v>
      </c>
      <c r="AL121" s="864"/>
      <c r="AM121" s="864"/>
      <c r="AN121" s="864"/>
      <c r="AO121" s="865"/>
      <c r="AP121" s="911" t="s">
        <v>469</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v>531880</v>
      </c>
      <c r="BR121" s="901"/>
      <c r="BS121" s="901"/>
      <c r="BT121" s="901"/>
      <c r="BU121" s="901"/>
      <c r="BV121" s="901">
        <v>441788</v>
      </c>
      <c r="BW121" s="901"/>
      <c r="BX121" s="901"/>
      <c r="BY121" s="901"/>
      <c r="BZ121" s="901"/>
      <c r="CA121" s="901">
        <v>368622</v>
      </c>
      <c r="CB121" s="901"/>
      <c r="CC121" s="901"/>
      <c r="CD121" s="901"/>
      <c r="CE121" s="901"/>
      <c r="CF121" s="962">
        <v>7.9</v>
      </c>
      <c r="CG121" s="963"/>
      <c r="CH121" s="963"/>
      <c r="CI121" s="963"/>
      <c r="CJ121" s="963"/>
      <c r="CK121" s="956"/>
      <c r="CL121" s="942"/>
      <c r="CM121" s="942"/>
      <c r="CN121" s="942"/>
      <c r="CO121" s="943"/>
      <c r="CP121" s="922" t="s">
        <v>412</v>
      </c>
      <c r="CQ121" s="923"/>
      <c r="CR121" s="923"/>
      <c r="CS121" s="923"/>
      <c r="CT121" s="923"/>
      <c r="CU121" s="923"/>
      <c r="CV121" s="923"/>
      <c r="CW121" s="923"/>
      <c r="CX121" s="923"/>
      <c r="CY121" s="923"/>
      <c r="CZ121" s="923"/>
      <c r="DA121" s="923"/>
      <c r="DB121" s="923"/>
      <c r="DC121" s="923"/>
      <c r="DD121" s="923"/>
      <c r="DE121" s="923"/>
      <c r="DF121" s="924"/>
      <c r="DG121" s="900">
        <v>847785</v>
      </c>
      <c r="DH121" s="901"/>
      <c r="DI121" s="901"/>
      <c r="DJ121" s="901"/>
      <c r="DK121" s="901"/>
      <c r="DL121" s="901">
        <v>800321</v>
      </c>
      <c r="DM121" s="901"/>
      <c r="DN121" s="901"/>
      <c r="DO121" s="901"/>
      <c r="DP121" s="901"/>
      <c r="DQ121" s="901">
        <v>698995</v>
      </c>
      <c r="DR121" s="901"/>
      <c r="DS121" s="901"/>
      <c r="DT121" s="901"/>
      <c r="DU121" s="901"/>
      <c r="DV121" s="878">
        <v>14.9</v>
      </c>
      <c r="DW121" s="878"/>
      <c r="DX121" s="878"/>
      <c r="DY121" s="878"/>
      <c r="DZ121" s="879"/>
    </row>
    <row r="122" spans="1:130" s="248" customFormat="1" ht="26.25" customHeight="1" x14ac:dyDescent="0.15">
      <c r="A122" s="904"/>
      <c r="B122" s="905"/>
      <c r="C122" s="908" t="s">
        <v>465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447</v>
      </c>
      <c r="AB122" s="864"/>
      <c r="AC122" s="864"/>
      <c r="AD122" s="864"/>
      <c r="AE122" s="865"/>
      <c r="AF122" s="866" t="s">
        <v>453</v>
      </c>
      <c r="AG122" s="864"/>
      <c r="AH122" s="864"/>
      <c r="AI122" s="864"/>
      <c r="AJ122" s="865"/>
      <c r="AK122" s="866" t="s">
        <v>453</v>
      </c>
      <c r="AL122" s="864"/>
      <c r="AM122" s="864"/>
      <c r="AN122" s="864"/>
      <c r="AO122" s="865"/>
      <c r="AP122" s="911" t="s">
        <v>454</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9547990</v>
      </c>
      <c r="BR122" s="932"/>
      <c r="BS122" s="932"/>
      <c r="BT122" s="932"/>
      <c r="BU122" s="932"/>
      <c r="BV122" s="932">
        <v>9253162</v>
      </c>
      <c r="BW122" s="932"/>
      <c r="BX122" s="932"/>
      <c r="BY122" s="932"/>
      <c r="BZ122" s="932"/>
      <c r="CA122" s="932">
        <v>9111718</v>
      </c>
      <c r="CB122" s="932"/>
      <c r="CC122" s="932"/>
      <c r="CD122" s="932"/>
      <c r="CE122" s="932"/>
      <c r="CF122" s="933">
        <v>194.3</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v>79755</v>
      </c>
      <c r="DH122" s="901"/>
      <c r="DI122" s="901"/>
      <c r="DJ122" s="901"/>
      <c r="DK122" s="901"/>
      <c r="DL122" s="901">
        <v>77365</v>
      </c>
      <c r="DM122" s="901"/>
      <c r="DN122" s="901"/>
      <c r="DO122" s="901"/>
      <c r="DP122" s="901"/>
      <c r="DQ122" s="901">
        <v>60916</v>
      </c>
      <c r="DR122" s="901"/>
      <c r="DS122" s="901"/>
      <c r="DT122" s="901"/>
      <c r="DU122" s="901"/>
      <c r="DV122" s="878">
        <v>1.3</v>
      </c>
      <c r="DW122" s="878"/>
      <c r="DX122" s="878"/>
      <c r="DY122" s="878"/>
      <c r="DZ122" s="879"/>
    </row>
    <row r="123" spans="1:130" s="248" customFormat="1" ht="26.25" customHeight="1" x14ac:dyDescent="0.15">
      <c r="A123" s="904"/>
      <c r="B123" s="905"/>
      <c r="C123" s="908" t="s">
        <v>473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139</v>
      </c>
      <c r="AB123" s="864"/>
      <c r="AC123" s="864"/>
      <c r="AD123" s="864"/>
      <c r="AE123" s="865"/>
      <c r="AF123" s="866" t="s">
        <v>139</v>
      </c>
      <c r="AG123" s="864"/>
      <c r="AH123" s="864"/>
      <c r="AI123" s="864"/>
      <c r="AJ123" s="865"/>
      <c r="AK123" s="866" t="s">
        <v>458</v>
      </c>
      <c r="AL123" s="864"/>
      <c r="AM123" s="864"/>
      <c r="AN123" s="864"/>
      <c r="AO123" s="865"/>
      <c r="AP123" s="911" t="s">
        <v>453</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489</v>
      </c>
      <c r="BP123" s="965"/>
      <c r="BQ123" s="919">
        <v>13834885</v>
      </c>
      <c r="BR123" s="920"/>
      <c r="BS123" s="920"/>
      <c r="BT123" s="920"/>
      <c r="BU123" s="920"/>
      <c r="BV123" s="920">
        <v>13030527</v>
      </c>
      <c r="BW123" s="920"/>
      <c r="BX123" s="920"/>
      <c r="BY123" s="920"/>
      <c r="BZ123" s="920"/>
      <c r="CA123" s="920">
        <v>13015063</v>
      </c>
      <c r="CB123" s="920"/>
      <c r="CC123" s="920"/>
      <c r="CD123" s="920"/>
      <c r="CE123" s="920"/>
      <c r="CF123" s="830"/>
      <c r="CG123" s="831"/>
      <c r="CH123" s="831"/>
      <c r="CI123" s="831"/>
      <c r="CJ123" s="921"/>
      <c r="CK123" s="956"/>
      <c r="CL123" s="942"/>
      <c r="CM123" s="942"/>
      <c r="CN123" s="942"/>
      <c r="CO123" s="943"/>
      <c r="CP123" s="922" t="s">
        <v>415</v>
      </c>
      <c r="CQ123" s="923"/>
      <c r="CR123" s="923"/>
      <c r="CS123" s="923"/>
      <c r="CT123" s="923"/>
      <c r="CU123" s="923"/>
      <c r="CV123" s="923"/>
      <c r="CW123" s="923"/>
      <c r="CX123" s="923"/>
      <c r="CY123" s="923"/>
      <c r="CZ123" s="923"/>
      <c r="DA123" s="923"/>
      <c r="DB123" s="923"/>
      <c r="DC123" s="923"/>
      <c r="DD123" s="923"/>
      <c r="DE123" s="923"/>
      <c r="DF123" s="924"/>
      <c r="DG123" s="863">
        <v>5384</v>
      </c>
      <c r="DH123" s="864"/>
      <c r="DI123" s="864"/>
      <c r="DJ123" s="864"/>
      <c r="DK123" s="865"/>
      <c r="DL123" s="866">
        <v>4798</v>
      </c>
      <c r="DM123" s="864"/>
      <c r="DN123" s="864"/>
      <c r="DO123" s="864"/>
      <c r="DP123" s="865"/>
      <c r="DQ123" s="866">
        <v>4198</v>
      </c>
      <c r="DR123" s="864"/>
      <c r="DS123" s="864"/>
      <c r="DT123" s="864"/>
      <c r="DU123" s="865"/>
      <c r="DV123" s="911">
        <v>0.1</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462</v>
      </c>
      <c r="AB124" s="864"/>
      <c r="AC124" s="864"/>
      <c r="AD124" s="864"/>
      <c r="AE124" s="865"/>
      <c r="AF124" s="866" t="s">
        <v>139</v>
      </c>
      <c r="AG124" s="864"/>
      <c r="AH124" s="864"/>
      <c r="AI124" s="864"/>
      <c r="AJ124" s="865"/>
      <c r="AK124" s="866" t="s">
        <v>458</v>
      </c>
      <c r="AL124" s="864"/>
      <c r="AM124" s="864"/>
      <c r="AN124" s="864"/>
      <c r="AO124" s="865"/>
      <c r="AP124" s="911" t="s">
        <v>469</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458</v>
      </c>
      <c r="BR124" s="918"/>
      <c r="BS124" s="918"/>
      <c r="BT124" s="918"/>
      <c r="BU124" s="918"/>
      <c r="BV124" s="918" t="s">
        <v>139</v>
      </c>
      <c r="BW124" s="918"/>
      <c r="BX124" s="918"/>
      <c r="BY124" s="918"/>
      <c r="BZ124" s="918"/>
      <c r="CA124" s="918" t="s">
        <v>139</v>
      </c>
      <c r="CB124" s="918"/>
      <c r="CC124" s="918"/>
      <c r="CD124" s="918"/>
      <c r="CE124" s="918"/>
      <c r="CF124" s="808"/>
      <c r="CG124" s="809"/>
      <c r="CH124" s="809"/>
      <c r="CI124" s="809"/>
      <c r="CJ124" s="949"/>
      <c r="CK124" s="957"/>
      <c r="CL124" s="957"/>
      <c r="CM124" s="957"/>
      <c r="CN124" s="957"/>
      <c r="CO124" s="958"/>
      <c r="CP124" s="922" t="s">
        <v>491</v>
      </c>
      <c r="CQ124" s="923"/>
      <c r="CR124" s="923"/>
      <c r="CS124" s="923"/>
      <c r="CT124" s="923"/>
      <c r="CU124" s="923"/>
      <c r="CV124" s="923"/>
      <c r="CW124" s="923"/>
      <c r="CX124" s="923"/>
      <c r="CY124" s="923"/>
      <c r="CZ124" s="923"/>
      <c r="DA124" s="923"/>
      <c r="DB124" s="923"/>
      <c r="DC124" s="923"/>
      <c r="DD124" s="923"/>
      <c r="DE124" s="923"/>
      <c r="DF124" s="924"/>
      <c r="DG124" s="846" t="s">
        <v>447</v>
      </c>
      <c r="DH124" s="847"/>
      <c r="DI124" s="847"/>
      <c r="DJ124" s="847"/>
      <c r="DK124" s="848"/>
      <c r="DL124" s="849" t="s">
        <v>469</v>
      </c>
      <c r="DM124" s="847"/>
      <c r="DN124" s="847"/>
      <c r="DO124" s="847"/>
      <c r="DP124" s="848"/>
      <c r="DQ124" s="849" t="s">
        <v>469</v>
      </c>
      <c r="DR124" s="847"/>
      <c r="DS124" s="847"/>
      <c r="DT124" s="847"/>
      <c r="DU124" s="848"/>
      <c r="DV124" s="935" t="s">
        <v>447</v>
      </c>
      <c r="DW124" s="936"/>
      <c r="DX124" s="936"/>
      <c r="DY124" s="936"/>
      <c r="DZ124" s="937"/>
    </row>
    <row r="125" spans="1:130" s="248" customFormat="1" ht="26.25" customHeight="1" x14ac:dyDescent="0.15">
      <c r="A125" s="904"/>
      <c r="B125" s="905"/>
      <c r="C125" s="908" t="s">
        <v>478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139</v>
      </c>
      <c r="AB125" s="864"/>
      <c r="AC125" s="864"/>
      <c r="AD125" s="864"/>
      <c r="AE125" s="865"/>
      <c r="AF125" s="866" t="s">
        <v>139</v>
      </c>
      <c r="AG125" s="864"/>
      <c r="AH125" s="864"/>
      <c r="AI125" s="864"/>
      <c r="AJ125" s="865"/>
      <c r="AK125" s="866" t="s">
        <v>454</v>
      </c>
      <c r="AL125" s="864"/>
      <c r="AM125" s="864"/>
      <c r="AN125" s="864"/>
      <c r="AO125" s="865"/>
      <c r="AP125" s="911" t="s">
        <v>462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462</v>
      </c>
      <c r="DH125" s="929"/>
      <c r="DI125" s="929"/>
      <c r="DJ125" s="929"/>
      <c r="DK125" s="929"/>
      <c r="DL125" s="929" t="s">
        <v>139</v>
      </c>
      <c r="DM125" s="929"/>
      <c r="DN125" s="929"/>
      <c r="DO125" s="929"/>
      <c r="DP125" s="929"/>
      <c r="DQ125" s="929" t="s">
        <v>139</v>
      </c>
      <c r="DR125" s="929"/>
      <c r="DS125" s="929"/>
      <c r="DT125" s="929"/>
      <c r="DU125" s="929"/>
      <c r="DV125" s="930" t="s">
        <v>139</v>
      </c>
      <c r="DW125" s="930"/>
      <c r="DX125" s="930"/>
      <c r="DY125" s="930"/>
      <c r="DZ125" s="931"/>
    </row>
    <row r="126" spans="1:130" s="248" customFormat="1" ht="26.25" customHeight="1" thickBot="1" x14ac:dyDescent="0.2">
      <c r="A126" s="904"/>
      <c r="B126" s="905"/>
      <c r="C126" s="908" t="s">
        <v>480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6990</v>
      </c>
      <c r="AB126" s="864"/>
      <c r="AC126" s="864"/>
      <c r="AD126" s="864"/>
      <c r="AE126" s="865"/>
      <c r="AF126" s="866">
        <v>1027</v>
      </c>
      <c r="AG126" s="864"/>
      <c r="AH126" s="864"/>
      <c r="AI126" s="864"/>
      <c r="AJ126" s="865"/>
      <c r="AK126" s="866">
        <v>2096</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469</v>
      </c>
      <c r="DH126" s="901"/>
      <c r="DI126" s="901"/>
      <c r="DJ126" s="901"/>
      <c r="DK126" s="901"/>
      <c r="DL126" s="901" t="s">
        <v>447</v>
      </c>
      <c r="DM126" s="901"/>
      <c r="DN126" s="901"/>
      <c r="DO126" s="901"/>
      <c r="DP126" s="901"/>
      <c r="DQ126" s="901" t="s">
        <v>452</v>
      </c>
      <c r="DR126" s="901"/>
      <c r="DS126" s="901"/>
      <c r="DT126" s="901"/>
      <c r="DU126" s="901"/>
      <c r="DV126" s="878" t="s">
        <v>452</v>
      </c>
      <c r="DW126" s="878"/>
      <c r="DX126" s="878"/>
      <c r="DY126" s="878"/>
      <c r="DZ126" s="879"/>
    </row>
    <row r="127" spans="1:130" s="248" customFormat="1" ht="26.25" customHeight="1" x14ac:dyDescent="0.15">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1595</v>
      </c>
      <c r="AB127" s="864"/>
      <c r="AC127" s="864"/>
      <c r="AD127" s="864"/>
      <c r="AE127" s="865"/>
      <c r="AF127" s="866">
        <v>1611</v>
      </c>
      <c r="AG127" s="864"/>
      <c r="AH127" s="864"/>
      <c r="AI127" s="864"/>
      <c r="AJ127" s="865"/>
      <c r="AK127" s="866">
        <v>3025</v>
      </c>
      <c r="AL127" s="864"/>
      <c r="AM127" s="864"/>
      <c r="AN127" s="864"/>
      <c r="AO127" s="865"/>
      <c r="AP127" s="911">
        <v>0.1</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139</v>
      </c>
      <c r="DH127" s="901"/>
      <c r="DI127" s="901"/>
      <c r="DJ127" s="901"/>
      <c r="DK127" s="901"/>
      <c r="DL127" s="901" t="s">
        <v>139</v>
      </c>
      <c r="DM127" s="901"/>
      <c r="DN127" s="901"/>
      <c r="DO127" s="901"/>
      <c r="DP127" s="901"/>
      <c r="DQ127" s="901" t="s">
        <v>139</v>
      </c>
      <c r="DR127" s="901"/>
      <c r="DS127" s="901"/>
      <c r="DT127" s="901"/>
      <c r="DU127" s="901"/>
      <c r="DV127" s="878" t="s">
        <v>462</v>
      </c>
      <c r="DW127" s="878"/>
      <c r="DX127" s="878"/>
      <c r="DY127" s="878"/>
      <c r="DZ127" s="879"/>
    </row>
    <row r="128" spans="1:130" s="248" customFormat="1" ht="26.25" customHeight="1" thickBot="1" x14ac:dyDescent="0.2">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v>89236</v>
      </c>
      <c r="AB128" s="885"/>
      <c r="AC128" s="885"/>
      <c r="AD128" s="885"/>
      <c r="AE128" s="886"/>
      <c r="AF128" s="887">
        <v>84835</v>
      </c>
      <c r="AG128" s="885"/>
      <c r="AH128" s="885"/>
      <c r="AI128" s="885"/>
      <c r="AJ128" s="886"/>
      <c r="AK128" s="887">
        <v>88478</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139</v>
      </c>
      <c r="BG128" s="871"/>
      <c r="BH128" s="871"/>
      <c r="BI128" s="871"/>
      <c r="BJ128" s="871"/>
      <c r="BK128" s="871"/>
      <c r="BL128" s="894"/>
      <c r="BM128" s="870">
        <v>14.6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447</v>
      </c>
      <c r="DH128" s="875"/>
      <c r="DI128" s="875"/>
      <c r="DJ128" s="875"/>
      <c r="DK128" s="875"/>
      <c r="DL128" s="875" t="s">
        <v>139</v>
      </c>
      <c r="DM128" s="875"/>
      <c r="DN128" s="875"/>
      <c r="DO128" s="875"/>
      <c r="DP128" s="875"/>
      <c r="DQ128" s="875" t="s">
        <v>458</v>
      </c>
      <c r="DR128" s="875"/>
      <c r="DS128" s="875"/>
      <c r="DT128" s="875"/>
      <c r="DU128" s="875"/>
      <c r="DV128" s="876" t="s">
        <v>447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505</v>
      </c>
      <c r="X129" s="861"/>
      <c r="Y129" s="861"/>
      <c r="Z129" s="862"/>
      <c r="AA129" s="863">
        <v>5722345</v>
      </c>
      <c r="AB129" s="864"/>
      <c r="AC129" s="864"/>
      <c r="AD129" s="864"/>
      <c r="AE129" s="865"/>
      <c r="AF129" s="866">
        <v>5553477</v>
      </c>
      <c r="AG129" s="864"/>
      <c r="AH129" s="864"/>
      <c r="AI129" s="864"/>
      <c r="AJ129" s="865"/>
      <c r="AK129" s="866">
        <v>5691033</v>
      </c>
      <c r="AL129" s="864"/>
      <c r="AM129" s="864"/>
      <c r="AN129" s="864"/>
      <c r="AO129" s="865"/>
      <c r="AP129" s="867"/>
      <c r="AQ129" s="868"/>
      <c r="AR129" s="868"/>
      <c r="AS129" s="868"/>
      <c r="AT129" s="869"/>
      <c r="AU129" s="286"/>
      <c r="AV129" s="286"/>
      <c r="AW129" s="286"/>
      <c r="AX129" s="833" t="s">
        <v>506</v>
      </c>
      <c r="AY129" s="834"/>
      <c r="AZ129" s="834"/>
      <c r="BA129" s="834"/>
      <c r="BB129" s="834"/>
      <c r="BC129" s="834"/>
      <c r="BD129" s="834"/>
      <c r="BE129" s="835"/>
      <c r="BF129" s="853" t="s">
        <v>139</v>
      </c>
      <c r="BG129" s="854"/>
      <c r="BH129" s="854"/>
      <c r="BI129" s="854"/>
      <c r="BJ129" s="854"/>
      <c r="BK129" s="854"/>
      <c r="BL129" s="855"/>
      <c r="BM129" s="853">
        <v>19.600000000000001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1087044</v>
      </c>
      <c r="AB130" s="864"/>
      <c r="AC130" s="864"/>
      <c r="AD130" s="864"/>
      <c r="AE130" s="865"/>
      <c r="AF130" s="866">
        <v>1007760</v>
      </c>
      <c r="AG130" s="864"/>
      <c r="AH130" s="864"/>
      <c r="AI130" s="864"/>
      <c r="AJ130" s="865"/>
      <c r="AK130" s="866">
        <v>1002085</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8.8000000000000007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4635301</v>
      </c>
      <c r="AB131" s="847"/>
      <c r="AC131" s="847"/>
      <c r="AD131" s="847"/>
      <c r="AE131" s="848"/>
      <c r="AF131" s="849">
        <v>4545717</v>
      </c>
      <c r="AG131" s="847"/>
      <c r="AH131" s="847"/>
      <c r="AI131" s="847"/>
      <c r="AJ131" s="848"/>
      <c r="AK131" s="849">
        <v>4688948</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t="s">
        <v>139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9.1475828650000004</v>
      </c>
      <c r="AB132" s="827"/>
      <c r="AC132" s="827"/>
      <c r="AD132" s="827"/>
      <c r="AE132" s="828"/>
      <c r="AF132" s="829">
        <v>9.3617134550000003</v>
      </c>
      <c r="AG132" s="827"/>
      <c r="AH132" s="827"/>
      <c r="AI132" s="827"/>
      <c r="AJ132" s="828"/>
      <c r="AK132" s="829">
        <v>8.0405242280000007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8.1999999999999993</v>
      </c>
      <c r="AB133" s="806"/>
      <c r="AC133" s="806"/>
      <c r="AD133" s="806"/>
      <c r="AE133" s="807"/>
      <c r="AF133" s="805">
        <v>8.8000000000000007</v>
      </c>
      <c r="AG133" s="806"/>
      <c r="AH133" s="806"/>
      <c r="AI133" s="806"/>
      <c r="AJ133" s="807"/>
      <c r="AK133" s="805">
        <v>8.8000000000000007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DzCQnJw7RihsbWPOny54KpRB5o5lwXoG/AiCDEeMX19vkdxOZEA5EJPdYk9c7K3AlS9xcui4iF95NiMbsetdA==" saltValue="XTV1cEYQN/gIBqo2nEeA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V73" sqref="AV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DFAzvs/QihhcckPWk+T7/SfsEhoymVRsfcLbjRkdEJ614rxGfrm3kEbagyD1UnbRIBQ2OzwsHbLnLZi1fAEHQ==" saltValue="5EdtV8KSNWFFxhUNwvq3d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hSEcf6k3kJyis9ZvWqQZGQO2jTm4h24vz9OVf+CL7ZT3huDtss6zbBBumF9CedbHbcOLv+WOy8Gdqu68TzS9g==" saltValue="wiCe02v3gimjGVtqiBEAW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1526968</v>
      </c>
      <c r="AP9" s="314">
        <v>201900</v>
      </c>
      <c r="AQ9" s="315">
        <v>156065</v>
      </c>
      <c r="AR9" s="316">
        <v>29.4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313459</v>
      </c>
      <c r="AP10" s="317">
        <v>41446</v>
      </c>
      <c r="AQ10" s="318">
        <v>24089</v>
      </c>
      <c r="AR10" s="319">
        <v>72.099999999999994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v>290515</v>
      </c>
      <c r="AP11" s="317">
        <v>38413</v>
      </c>
      <c r="AQ11" s="318">
        <v>3903</v>
      </c>
      <c r="AR11" s="319">
        <v>884.2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526</v>
      </c>
      <c r="AL12" s="1228"/>
      <c r="AM12" s="1228"/>
      <c r="AN12" s="1229"/>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v>108037</v>
      </c>
      <c r="AP13" s="317">
        <v>14285</v>
      </c>
      <c r="AQ13" s="318">
        <v>6134</v>
      </c>
      <c r="AR13" s="319">
        <v>132.9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t="s">
        <v>527</v>
      </c>
      <c r="AP14" s="317" t="s">
        <v>527</v>
      </c>
      <c r="AQ14" s="318">
        <v>6841</v>
      </c>
      <c r="AR14" s="319" t="s">
        <v>527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-104171</v>
      </c>
      <c r="AP15" s="317">
        <v>-13774</v>
      </c>
      <c r="AQ15" s="318">
        <v>-12699</v>
      </c>
      <c r="AR15" s="319">
        <v>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2134808</v>
      </c>
      <c r="AP16" s="317">
        <v>282270</v>
      </c>
      <c r="AQ16" s="318">
        <v>184332</v>
      </c>
      <c r="AR16" s="319">
        <v>53.1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18.510000000000002</v>
      </c>
      <c r="AP21" s="331">
        <v>15.68</v>
      </c>
      <c r="AQ21" s="332">
        <v>2.83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95.1</v>
      </c>
      <c r="AP22" s="336">
        <v>95.9</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1196580</v>
      </c>
      <c r="AP32" s="345">
        <v>158215</v>
      </c>
      <c r="AQ32" s="346">
        <v>108331</v>
      </c>
      <c r="AR32" s="347">
        <v>46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527</v>
      </c>
      <c r="AP33" s="345" t="s">
        <v>527</v>
      </c>
      <c r="AQ33" s="346">
        <v>132</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527</v>
      </c>
      <c r="AP34" s="345" t="s">
        <v>527</v>
      </c>
      <c r="AQ34" s="346">
        <v>205</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263772</v>
      </c>
      <c r="AP35" s="345">
        <v>34877</v>
      </c>
      <c r="AQ35" s="346">
        <v>22911</v>
      </c>
      <c r="AR35" s="347">
        <v>52.2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v>2106</v>
      </c>
      <c r="AP36" s="345">
        <v>278</v>
      </c>
      <c r="AQ36" s="346">
        <v>3832</v>
      </c>
      <c r="AR36" s="347">
        <v>-92.7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v>5121</v>
      </c>
      <c r="AP37" s="345">
        <v>677</v>
      </c>
      <c r="AQ37" s="346">
        <v>1000</v>
      </c>
      <c r="AR37" s="347">
        <v>-32.299999999999997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t="s">
        <v>527</v>
      </c>
      <c r="AP38" s="348" t="s">
        <v>527</v>
      </c>
      <c r="AQ38" s="349">
        <v>21</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v>-88478</v>
      </c>
      <c r="AP39" s="345">
        <v>-11699</v>
      </c>
      <c r="AQ39" s="346">
        <v>-5292</v>
      </c>
      <c r="AR39" s="347">
        <v>121.1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-1002085</v>
      </c>
      <c r="AP40" s="345">
        <v>-132498</v>
      </c>
      <c r="AQ40" s="346">
        <v>-91315</v>
      </c>
      <c r="AR40" s="347">
        <v>45.1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377016</v>
      </c>
      <c r="AP41" s="345">
        <v>49850</v>
      </c>
      <c r="AQ41" s="346">
        <v>39824</v>
      </c>
      <c r="AR41" s="347">
        <v>25.2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1257239</v>
      </c>
      <c r="AN51" s="367">
        <v>148733</v>
      </c>
      <c r="AO51" s="368">
        <v>-5.0999999999999996</v>
      </c>
      <c r="AP51" s="369">
        <v>168868</v>
      </c>
      <c r="AQ51" s="370">
        <v>4.0999999999999996</v>
      </c>
      <c r="AR51" s="371">
        <v>-9.1999999999999993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741161</v>
      </c>
      <c r="AN52" s="375">
        <v>87680</v>
      </c>
      <c r="AO52" s="376">
        <v>-9.1999999999999993</v>
      </c>
      <c r="AP52" s="377">
        <v>79360</v>
      </c>
      <c r="AQ52" s="378">
        <v>-0.8</v>
      </c>
      <c r="AR52" s="379">
        <v>-8.4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2681942</v>
      </c>
      <c r="AN53" s="367">
        <v>327266</v>
      </c>
      <c r="AO53" s="368">
        <v>120</v>
      </c>
      <c r="AP53" s="369">
        <v>202870</v>
      </c>
      <c r="AQ53" s="370">
        <v>20.100000000000001</v>
      </c>
      <c r="AR53" s="371">
        <v>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1058239</v>
      </c>
      <c r="AN54" s="375">
        <v>129132</v>
      </c>
      <c r="AO54" s="376">
        <v>47.3</v>
      </c>
      <c r="AP54" s="377">
        <v>79735</v>
      </c>
      <c r="AQ54" s="378">
        <v>0.5</v>
      </c>
      <c r="AR54" s="379">
        <v>46.8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2083813</v>
      </c>
      <c r="AN55" s="367">
        <v>261424</v>
      </c>
      <c r="AO55" s="368">
        <v>-20.100000000000001</v>
      </c>
      <c r="AP55" s="369">
        <v>167497</v>
      </c>
      <c r="AQ55" s="370">
        <v>-17.399999999999999</v>
      </c>
      <c r="AR55" s="371">
        <v>-2.7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1648035</v>
      </c>
      <c r="AN56" s="375">
        <v>206754</v>
      </c>
      <c r="AO56" s="376">
        <v>60.1</v>
      </c>
      <c r="AP56" s="377">
        <v>82571</v>
      </c>
      <c r="AQ56" s="378">
        <v>3.6</v>
      </c>
      <c r="AR56" s="379">
        <v>56.5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1362313</v>
      </c>
      <c r="AN57" s="367">
        <v>175941</v>
      </c>
      <c r="AO57" s="368">
        <v>-32.700000000000003</v>
      </c>
      <c r="AP57" s="369">
        <v>190274</v>
      </c>
      <c r="AQ57" s="370">
        <v>13.6</v>
      </c>
      <c r="AR57" s="371">
        <v>-46.3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976400</v>
      </c>
      <c r="AN58" s="375">
        <v>126101</v>
      </c>
      <c r="AO58" s="376">
        <v>-39</v>
      </c>
      <c r="AP58" s="377">
        <v>88584</v>
      </c>
      <c r="AQ58" s="378">
        <v>7.3</v>
      </c>
      <c r="AR58" s="379">
        <v>-46.3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1541248</v>
      </c>
      <c r="AN59" s="367">
        <v>203788</v>
      </c>
      <c r="AO59" s="368">
        <v>15.8</v>
      </c>
      <c r="AP59" s="369">
        <v>200194</v>
      </c>
      <c r="AQ59" s="370">
        <v>5.2</v>
      </c>
      <c r="AR59" s="371">
        <v>10.6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1136799</v>
      </c>
      <c r="AN60" s="375">
        <v>150311</v>
      </c>
      <c r="AO60" s="376">
        <v>19.2</v>
      </c>
      <c r="AP60" s="377">
        <v>106422</v>
      </c>
      <c r="AQ60" s="378">
        <v>20.100000000000001</v>
      </c>
      <c r="AR60" s="379">
        <v>-0.9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1785311</v>
      </c>
      <c r="AN61" s="382">
        <v>223430</v>
      </c>
      <c r="AO61" s="383">
        <v>15.6</v>
      </c>
      <c r="AP61" s="384">
        <v>185941</v>
      </c>
      <c r="AQ61" s="385">
        <v>5.0999999999999996</v>
      </c>
      <c r="AR61" s="371">
        <v>10.5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1112127</v>
      </c>
      <c r="AN62" s="375">
        <v>139996</v>
      </c>
      <c r="AO62" s="376">
        <v>15.7</v>
      </c>
      <c r="AP62" s="377">
        <v>87334</v>
      </c>
      <c r="AQ62" s="378">
        <v>6.1</v>
      </c>
      <c r="AR62" s="379">
        <v>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kzTiQD4Hg5HTW5tIQfKY9xVJOepJ/Z/aEhFaPEqKjMiJZ0THhVtpqbvN5IvOGy2Yf0VgZBOgaBH9kAhQLTapg==" saltValue="zAaS0iaArkvGmWyGV2RAq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F21" sqref="BF2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f0qOiCE7Az1bMo82MY9iiu18vSBlPOMr6IazCxh+Il58YqbppZao4h8iy+VaI9WGzottyugkV4IZgLiT/HKOoQ==" saltValue="ItcSV+KYkQzuF8V+vDv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E92" sqref="AE9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QYY1D8neN3VVSjeNPVRTn8TLSdDB0dNPzfJXZubS6d67nWsoSehlomBJF4qebGHzZy3wSlTNMXmFqdb3Tguc+A==" saltValue="RU8aRUFxSUvjjwaAvLGX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27.22</v>
      </c>
      <c r="G47" s="12">
        <v>32.75</v>
      </c>
      <c r="H47" s="12">
        <v>36.380000000000003</v>
      </c>
      <c r="I47" s="12">
        <v>27.62</v>
      </c>
      <c r="J47" s="13">
        <v>27</v>
      </c>
    </row>
    <row r="48" spans="2:10" ht="57.75" customHeight="1" x14ac:dyDescent="0.15">
      <c r="B48" s="14"/>
      <c r="C48" s="1240" t="s">
        <v>4</v>
      </c>
      <c r="D48" s="1240"/>
      <c r="E48" s="1241"/>
      <c r="F48" s="15">
        <v>6.41</v>
      </c>
      <c r="G48" s="16">
        <v>4.3899999999999997</v>
      </c>
      <c r="H48" s="16">
        <v>3.53</v>
      </c>
      <c r="I48" s="16">
        <v>4.08</v>
      </c>
      <c r="J48" s="17">
        <v>4.8600000000000003</v>
      </c>
    </row>
    <row r="49" spans="2:10" ht="57.75" customHeight="1" thickBot="1" x14ac:dyDescent="0.2">
      <c r="B49" s="18"/>
      <c r="C49" s="1242" t="s">
        <v>5</v>
      </c>
      <c r="D49" s="1242"/>
      <c r="E49" s="1243"/>
      <c r="F49" s="19">
        <v>1.38</v>
      </c>
      <c r="G49" s="20" t="s">
        <v>573</v>
      </c>
      <c r="H49" s="20" t="s">
        <v>574</v>
      </c>
      <c r="I49" s="20" t="s">
        <v>575</v>
      </c>
      <c r="J49" s="21" t="s">
        <v>576</v>
      </c>
    </row>
    <row r="50" spans="2:10" ht="13.5" customHeight="1" x14ac:dyDescent="0.15"/>
  </sheetData>
  <sheetProtection algorithmName="SHA-512" hashValue="aM3waE/avbc9dgpR+I5Fd0rIm6GLYiqjJDjBc4JX+05uLTOD8q1NjF8s2t2nS1Hbz2uTLTrCjqJZ4U4R8BRLYA==" saltValue="ZQ32bBWsWwZWP+rX5KGi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2022-09-27T04:45:47Z</cp:lastPrinted>
  <dcterms:created xsi:type="dcterms:W3CDTF">2022-02-02T03:09:05Z</dcterms:created>
  <dcterms:modified xsi:type="dcterms:W3CDTF">2022-10-17T01:15:16Z</dcterms:modified>
  <cp:category/>
</cp:coreProperties>
</file>