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fs001\fs-setana\01 北檜山区\03 財政課\02 財政係\●財政分析／財政状況資料集（ＨＰ公表） 決算、分析\Ｈ22～財政状況資料集（ＨＰ公表） 決算、分析\H31\030927第２回分析欄入力用\ＨＰ公開用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V23" i="12"/>
  <c r="Q23" i="12"/>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CO35" i="10"/>
  <c r="CO36" i="10" s="1"/>
  <c r="CO37" i="10" s="1"/>
  <c r="BW35" i="10"/>
  <c r="BE35" i="10"/>
  <c r="AM35" i="10"/>
  <c r="U35" i="10"/>
  <c r="C35" i="10"/>
  <c r="BW34" i="10"/>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<sst xmlns="http://schemas.openxmlformats.org/spreadsheetml/2006/main" count="1104" uniqueCount="612">
  <si>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</si>
  <si>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</si>
  <si>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</si>
  <si>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</si>
  <si>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</si>
  <si>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</si>
  <si>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</si>
  <si>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</si>
  <si>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</si>
  <si>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</si>
  <si>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</si>
  <si>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</si>
  <si>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</si>
  <si>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</si>
  <si>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</si>
  <si>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</si>
  <si>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</si>
  <si>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</si>
  <si>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</si>
  <si>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</si>
  <si>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</si>
  <si>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</si>
  <si>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</si>
  <si>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</si>
  <si>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</si>
  <si>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</si>
  <si>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</si>
  <si>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</si>
  <si>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</si>
  <si>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</si>
  <si>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</si>
  <si>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</si>
  <si>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</si>
  <si>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</si>
  <si>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</si>
  <si>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</si>
  <si>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</si>
  <si>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</si>
  <si>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</si>
  <si>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</si>
  <si>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</si>
  <si>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</si>
  <si>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</si>
  <si>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</si>
  <si>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</si>
  <si>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</si>
  <si>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</si>
  <si>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</si>
  <si>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</si>
  <si>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</si>
  <si>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</si>
  <si>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</si>
  <si>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</si>
  <si>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</si>
  <si>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</si>
  <si>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</si>
  <si>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</si>
  <si>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</si>
  <si>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</si>
  <si>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</si>
  <si>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</si>
  <si>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</si>
  <si>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</si>
  <si>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</si>
  <si>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</si>
  <si>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</si>
  <si>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</si>
  <si>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</si>
  <si>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</si>
  <si>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</si>
  <si>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</si>
  <si>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</si>
  <si>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</si>
  <si>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</si>
  <si>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</si>
  <si>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</si>
  <si>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</si>
  <si>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</si>
  <si>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</si>
  <si>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</si>
  <si>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</si>
  <si>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</si>
  <si>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</si>
  <si>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</si>
  <si>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</si>
  <si>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</si>
  <si>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</si>
  <si>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</si>
  <si>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</si>
  <si>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</si>
  <si>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</si>
  <si>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</si>
  <si>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</si>
  <si>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</si>
  <si>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</si>
  <si>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</si>
  <si>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</si>
  <si>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</si>
  <si>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せたな町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</si>
  <si>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</si>
  <si>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</si>
  <si>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</si>
  <si>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</si>
  <si>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</si>
  <si>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</si>
  <si>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</si>
  <si>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</si>
  <si>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</si>
  <si>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</si>
  <si>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</si>
  <si>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</si>
  <si>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</si>
  <si>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</si>
  <si>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</si>
  <si>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</si>
  <si>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</si>
  <si>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</si>
  <si>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</si>
  <si>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</si>
  <si>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</si>
  <si>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</si>
  <si>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</si>
  <si>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</si>
  <si>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</si>
  <si>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</si>
  <si>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</si>
  <si>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</si>
  <si>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</si>
  <si>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</si>
  <si>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</si>
  <si>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</si>
  <si>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</si>
  <si>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</si>
  <si>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</si>
  <si>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</si>
  <si>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</si>
  <si>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</si>
  <si>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</si>
  <si>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</si>
  <si>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</si>
  <si>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</si>
  <si>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</si>
  <si>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</si>
  <si>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</si>
  <si>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</si>
  <si>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</si>
  <si>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</si>
  <si>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</si>
  <si>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</si>
  <si>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</si>
  <si>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</si>
  <si>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</si>
  <si>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</si>
  <si>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</si>
  <si>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</si>
  <si>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</si>
  <si>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</si>
  <si>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</si>
  <si>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</si>
  <si>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</si>
  <si>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</si>
  <si>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</si>
  <si>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</si>
  <si>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</si>
  <si>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</si>
  <si>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</si>
  <si>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</si>
  <si>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</si>
  <si>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</si>
  <si>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</si>
  <si>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</si>
  <si>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</si>
  <si>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</si>
  <si>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</si>
  <si>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</si>
  <si>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</si>
  <si>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</si>
  <si>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</si>
  <si>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</si>
  <si>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</si>
  <si>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</si>
  <si>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</si>
  <si>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</si>
  <si>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</si>
  <si>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</si>
  <si>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</si>
  <si>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</si>
  <si>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</si>
  <si>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</si>
  <si>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</si>
  <si>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</si>
  <si>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</si>
  <si>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</si>
  <si>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</si>
  <si>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</si>
  <si>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</si>
  <si>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</si>
  <si>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</si>
  <si>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</si>
  <si>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</si>
  <si>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</si>
  <si>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</si>
  <si>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</si>
  <si>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</si>
  <si>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</si>
  <si>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</si>
  <si>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</si>
  <si>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</si>
  <si>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</si>
  <si>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</si>
  <si>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北海道せたな町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</si>
  <si>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</si>
  <si>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</si>
  <si>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</si>
  <si>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</si>
  <si>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</si>
  <si>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</si>
  <si>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</si>
  <si>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</si>
  <si>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</si>
  <si>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</si>
  <si>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</si>
  <si>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</si>
  <si>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</si>
  <si>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</si>
  <si>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</si>
  <si>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</si>
  <si>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</si>
  <si>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</si>
  <si>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</si>
  <si>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</si>
  <si>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</si>
  <si>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</si>
  <si>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</si>
  <si>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</si>
  <si>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</si>
  <si>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</si>
  <si>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</si>
  <si>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</si>
  <si>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</si>
  <si>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</si>
  <si>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</si>
  <si>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</si>
  <si>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</si>
  <si>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</si>
  <si>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</si>
  <si>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</si>
  <si>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</si>
  <si>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</si>
  <si>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</si>
  <si>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</si>
  <si>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</si>
  <si>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</si>
  <si>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</si>
  <si>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</si>
  <si>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</si>
  <si>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</si>
  <si>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</si>
  <si>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</si>
  <si>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</si>
  <si>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</si>
  <si>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</si>
  <si>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</si>
  <si>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</si>
  <si>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</si>
  <si>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</si>
  <si>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</si>
  <si>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</si>
  <si>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</si>
  <si>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</si>
  <si>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</si>
  <si>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</si>
  <si>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</si>
  <si>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</si>
  <si>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</si>
  <si>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</si>
  <si>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</si>
  <si>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</si>
  <si>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</si>
  <si>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</si>
  <si>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</si>
  <si>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</si>
  <si>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</si>
  <si>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</si>
  <si>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</si>
  <si>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</si>
  <si>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</si>
  <si>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</si>
  <si>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</si>
  <si>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</si>
  <si>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</si>
  <si>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</si>
  <si>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</si>
  <si>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</si>
  <si>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</si>
  <si>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</si>
  <si>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</si>
  <si>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</si>
  <si>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</si>
  <si>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</si>
  <si>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</si>
  <si>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</si>
  <si>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</si>
  <si>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</si>
  <si>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</si>
  <si>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</si>
  <si>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</si>
  <si>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</si>
  <si>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</si>
  <si>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</si>
  <si>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</si>
  <si>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</si>
  <si>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</si>
  <si>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</si>
  <si>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</si>
  <si>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</si>
  <si>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</si>
  <si>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</si>
  <si>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</si>
  <si>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</si>
  <si>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</si>
  <si>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</si>
  <si>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</si>
  <si>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</si>
  <si>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</si>
  <si>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</si>
  <si>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</si>
  <si>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</si>
  <si>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</si>
  <si>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</si>
  <si>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</si>
  <si>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</si>
  <si>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</si>
  <si>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</si>
  <si>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</si>
  <si>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</si>
  <si>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</si>
  <si>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</si>
  <si>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</si>
  <si>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</si>
  <si>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</si>
  <si>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</si>
  <si>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</si>
  <si>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</si>
  <si>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</si>
  <si>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</si>
  <si>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</si>
  <si>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</si>
  <si>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</si>
  <si>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</si>
  <si>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</si>
  <si>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</si>
  <si>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</si>
  <si>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</si>
  <si>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</si>
  <si>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</si>
  <si>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</si>
  <si>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</si>
  <si>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</si>
  <si>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</si>
  <si>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</si>
  <si>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</si>
  <si>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</si>
  <si>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</si>
  <si>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北海道せたな町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</si>
  <si>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</si>
  <si>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</si>
  <si>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</si>
  <si>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</si>
  <si>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</si>
  <si>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</si>
  <si>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</si>
  <si>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</si>
  <si>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</si>
  <si>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</si>
  <si>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</si>
  <si>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</si>
  <si>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</si>
  <si>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</si>
  <si>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</si>
  <si>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</si>
  <si>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</si>
  <si>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</si>
  <si>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</si>
  <si>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</si>
  <si>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営農用水道等事業特別会計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</si>
  <si>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</si>
  <si>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</si>
  <si>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</si>
  <si>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</si>
  <si>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</si>
  <si>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</si>
  <si>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</si>
  <si>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</si>
  <si>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</si>
  <si>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</si>
  <si>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</si>
  <si>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</si>
  <si>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</si>
  <si>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</si>
  <si>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</si>
  <si>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</si>
  <si>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</si>
  <si>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</si>
  <si>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病院事業会計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</si>
  <si>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</si>
  <si>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</si>
  <si>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</si>
  <si>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</si>
  <si>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</si>
  <si>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漁業集落排水事業特別会計</t>
    <phoneticPr fontId="5"/>
  </si>
  <si>
    <t>風力発電事業特別会計</t>
    <phoneticPr fontId="5"/>
  </si>
  <si>
    <t>法非適用企業</t>
    <phoneticPr fontId="5"/>
  </si>
  <si>
    <t>瀬棚港旅客施設事業特別会計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</si>
  <si>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</si>
  <si>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</si>
  <si>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</si>
  <si>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</si>
  <si>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</si>
  <si>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</si>
  <si>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</si>
  <si>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</si>
  <si>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</si>
  <si>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</si>
  <si>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</si>
  <si>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</si>
  <si>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</si>
  <si>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</si>
  <si>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</si>
  <si>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</si>
  <si>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</si>
  <si>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</si>
  <si>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</si>
  <si>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</si>
  <si>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</si>
  <si>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</si>
  <si>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</si>
  <si>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</si>
  <si>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</si>
  <si>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</si>
  <si>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</si>
  <si>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</si>
  <si>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</si>
  <si>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</si>
  <si>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</si>
  <si>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</si>
  <si>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</si>
  <si>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</si>
  <si>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</si>
  <si>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</si>
  <si>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</si>
  <si>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</si>
  <si>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</si>
  <si>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</si>
  <si>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</si>
  <si>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</si>
  <si>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</si>
  <si>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</si>
  <si>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</si>
  <si>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</si>
  <si>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</si>
  <si>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</si>
  <si>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</si>
  <si>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</si>
  <si>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</si>
  <si>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</si>
  <si>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</si>
  <si>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</si>
  <si>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</si>
  <si>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</si>
  <si>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</si>
  <si>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</si>
  <si>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</si>
  <si>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</si>
  <si>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</si>
  <si>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</si>
  <si>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</si>
  <si>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</si>
  <si>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</si>
  <si>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</si>
  <si>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</si>
  <si>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</si>
  <si>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</si>
  <si>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</si>
  <si>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</si>
  <si>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</si>
  <si>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</si>
  <si>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</si>
  <si>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</si>
  <si>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</si>
  <si>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</si>
  <si>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</si>
  <si>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</si>
  <si>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</si>
  <si>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</si>
  <si>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</si>
  <si>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</si>
  <si>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</si>
  <si>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</si>
  <si>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</si>
  <si>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</si>
  <si>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</si>
  <si>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</si>
  <si>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</si>
  <si>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</si>
  <si>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</si>
  <si>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</si>
  <si>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</si>
  <si>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</si>
  <si>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</si>
  <si>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</si>
  <si>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</si>
  <si>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</si>
  <si>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</si>
  <si>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</si>
  <si>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</si>
  <si>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</si>
  <si>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</si>
  <si>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</si>
  <si>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</si>
  <si>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</si>
  <si>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</si>
  <si>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</si>
  <si>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</si>
  <si>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</si>
  <si>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</si>
  <si>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</si>
  <si>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</si>
  <si>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</si>
  <si>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</si>
  <si>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</si>
  <si>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</si>
  <si>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</si>
  <si>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</si>
  <si>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</si>
  <si>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</si>
  <si>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</si>
  <si>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</si>
  <si>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</si>
  <si>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</si>
  <si>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</si>
  <si>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</si>
  <si>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</si>
  <si>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</si>
  <si>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</si>
  <si>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</si>
  <si>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</si>
  <si>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</si>
  <si>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</si>
  <si>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</si>
  <si>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</si>
  <si>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</si>
  <si>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</si>
  <si>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</si>
  <si>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</si>
  <si>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</si>
  <si>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</si>
  <si>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</si>
  <si>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</si>
  <si>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</si>
  <si>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</si>
  <si>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</si>
  <si>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</si>
  <si>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</si>
  <si>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</si>
  <si>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</si>
  <si>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</si>
  <si>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</si>
  <si>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</si>
  <si>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</si>
  <si>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2.29</t>
  </si>
  <si>
    <t>▲ 0.98</t>
  </si>
  <si>
    <t>▲ 11.26</t>
  </si>
  <si>
    <t>病院事業会計</t>
  </si>
  <si>
    <t>一般会計</t>
  </si>
  <si>
    <t>簡易水道事業特別会計</t>
  </si>
  <si>
    <t>介護保険事業特別会計</t>
  </si>
  <si>
    <t>国民健康保険事業特別会計</t>
  </si>
  <si>
    <t>風力発電事業特別会計</t>
  </si>
  <si>
    <t>公共下水道事業特別会計</t>
  </si>
  <si>
    <t>営農用水道等事業特別会計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</si>
  <si>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</si>
  <si>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</si>
  <si>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</si>
  <si>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</si>
  <si>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</si>
  <si>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</si>
  <si>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</si>
  <si>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</si>
  <si>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北檜山観光振興公社</t>
    <rPh sb="0" eb="3">
      <t>キタヒヤマ</t>
    </rPh>
    <rPh sb="3" eb="5">
      <t>カンコウ</t>
    </rPh>
    <rPh sb="5" eb="7">
      <t>シンコウ</t>
    </rPh>
    <rPh sb="7" eb="9">
      <t>コウシャ</t>
    </rPh>
    <phoneticPr fontId="2"/>
  </si>
  <si>
    <t>-</t>
    <phoneticPr fontId="2"/>
  </si>
  <si>
    <t>-</t>
    <phoneticPr fontId="2"/>
  </si>
  <si>
    <t>北部桧山衛生センター組合</t>
    <rPh sb="0" eb="2">
      <t>ホクブ</t>
    </rPh>
    <rPh sb="2" eb="4">
      <t>ヒヤマ</t>
    </rPh>
    <rPh sb="4" eb="6">
      <t>エイセイ</t>
    </rPh>
    <rPh sb="10" eb="12">
      <t>クミアイ</t>
    </rPh>
    <phoneticPr fontId="2"/>
  </si>
  <si>
    <t>檜山広域行政組合</t>
    <rPh sb="0" eb="2">
      <t>ヒヤマ</t>
    </rPh>
    <rPh sb="2" eb="4">
      <t>コウイキ</t>
    </rPh>
    <rPh sb="4" eb="6">
      <t>ギョウセイ</t>
    </rPh>
    <rPh sb="6" eb="8">
      <t>クミアイ</t>
    </rPh>
    <phoneticPr fontId="2"/>
  </si>
  <si>
    <t>渡島・檜山地方税滞納整理機構</t>
    <rPh sb="0" eb="2">
      <t>オシマ</t>
    </rPh>
    <rPh sb="3" eb="5">
      <t>ヒヤマ</t>
    </rPh>
    <rPh sb="5" eb="8">
      <t>チホウゼイ</t>
    </rPh>
    <rPh sb="8" eb="14">
      <t>タイノウセイリキコウ</t>
    </rPh>
    <phoneticPr fontId="2"/>
  </si>
  <si>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</si>
  <si>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</si>
  <si>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</si>
  <si>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生活交通確保対策基金</t>
    <rPh sb="0" eb="2">
      <t>セイカツ</t>
    </rPh>
    <rPh sb="2" eb="4">
      <t>コウツウ</t>
    </rPh>
    <rPh sb="4" eb="6">
      <t>カクホ</t>
    </rPh>
    <rPh sb="6" eb="8">
      <t>タイサク</t>
    </rPh>
    <rPh sb="8" eb="10">
      <t>キキン</t>
    </rPh>
    <phoneticPr fontId="5"/>
  </si>
  <si>
    <t>産業振興基金</t>
    <rPh sb="0" eb="2">
      <t>サンギョウ</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</si>
  <si>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</si>
  <si>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</si>
  <si>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</si>
  <si>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公営企業債の元利償還が進み、公営企業債等繰入見込み額が減少傾向であり、将来負担比率がH28年度以降、比率なしとなっている。　　　　　　　　　　　　　　　　　　　　　　　　　　　　　　　　　　　　　　　　　　　　　　　　　　　　　　　　　　　　　　また、有形固定資産減価償却率は類似団体と比べて若干高い水準にあり、主な要因としては40～50年代に整備された橋りょうに係る減価償却率が高いことなどが要因である。今後は、適正な資産管理を行う上で、長寿命化を図りながら、老朽化対策や施設の統廃合を進めていく必要がある。</t>
    <rPh sb="1" eb="3">
      <t>コウエイ</t>
    </rPh>
    <rPh sb="3" eb="5">
      <t>キギョウ</t>
    </rPh>
    <rPh sb="5" eb="6">
      <t>サイ</t>
    </rPh>
    <rPh sb="7" eb="9">
      <t>ガンリ</t>
    </rPh>
    <rPh sb="9" eb="11">
      <t>ショウカン</t>
    </rPh>
    <rPh sb="12" eb="13">
      <t>スス</t>
    </rPh>
    <rPh sb="15" eb="17">
      <t>コウエイ</t>
    </rPh>
    <rPh sb="17" eb="19">
      <t>キギョウ</t>
    </rPh>
    <rPh sb="19" eb="20">
      <t>サイ</t>
    </rPh>
    <rPh sb="20" eb="21">
      <t>トウ</t>
    </rPh>
    <rPh sb="21" eb="23">
      <t>クリイレ</t>
    </rPh>
    <rPh sb="23" eb="25">
      <t>ミコ</t>
    </rPh>
    <rPh sb="26" eb="27">
      <t>ガク</t>
    </rPh>
    <rPh sb="28" eb="30">
      <t>ゲンショウ</t>
    </rPh>
    <rPh sb="30" eb="32">
      <t>ケイコウ</t>
    </rPh>
    <rPh sb="36" eb="38">
      <t>ショウライ</t>
    </rPh>
    <rPh sb="38" eb="40">
      <t>フタン</t>
    </rPh>
    <rPh sb="40" eb="42">
      <t>ヒリツ</t>
    </rPh>
    <rPh sb="46" eb="48">
      <t>ネンド</t>
    </rPh>
    <rPh sb="48" eb="50">
      <t>イコウ</t>
    </rPh>
    <rPh sb="51" eb="53">
      <t>ヒリツ</t>
    </rPh>
    <rPh sb="127" eb="129">
      <t>ユウケイ</t>
    </rPh>
    <rPh sb="129" eb="131">
      <t>コテイ</t>
    </rPh>
    <rPh sb="131" eb="133">
      <t>シサン</t>
    </rPh>
    <rPh sb="133" eb="135">
      <t>ゲンカ</t>
    </rPh>
    <rPh sb="135" eb="137">
      <t>ショウキャク</t>
    </rPh>
    <rPh sb="137" eb="138">
      <t>リツ</t>
    </rPh>
    <rPh sb="139" eb="141">
      <t>ルイジ</t>
    </rPh>
    <rPh sb="141" eb="143">
      <t>ダンタイ</t>
    </rPh>
    <rPh sb="144" eb="145">
      <t>クラ</t>
    </rPh>
    <rPh sb="147" eb="149">
      <t>ジャッカン</t>
    </rPh>
    <rPh sb="149" eb="150">
      <t>タカ</t>
    </rPh>
    <rPh sb="151" eb="153">
      <t>スイジュン</t>
    </rPh>
    <rPh sb="157" eb="158">
      <t>シュ</t>
    </rPh>
    <rPh sb="159" eb="161">
      <t>ヨウイン</t>
    </rPh>
    <rPh sb="170" eb="172">
      <t>ネンダイ</t>
    </rPh>
    <rPh sb="173" eb="175">
      <t>セイビ</t>
    </rPh>
    <rPh sb="183" eb="184">
      <t>カカ</t>
    </rPh>
    <rPh sb="185" eb="187">
      <t>ゲンカ</t>
    </rPh>
    <rPh sb="187" eb="189">
      <t>ショウキャク</t>
    </rPh>
    <rPh sb="189" eb="190">
      <t>リツ</t>
    </rPh>
    <rPh sb="191" eb="192">
      <t>タカ</t>
    </rPh>
    <rPh sb="198" eb="200">
      <t>ヨウイン</t>
    </rPh>
    <rPh sb="208" eb="210">
      <t>テキセイ</t>
    </rPh>
    <rPh sb="211" eb="213">
      <t>シサン</t>
    </rPh>
    <rPh sb="213" eb="215">
      <t>カンリ</t>
    </rPh>
    <rPh sb="216" eb="217">
      <t>オコナ</t>
    </rPh>
    <rPh sb="218" eb="219">
      <t>ウエ</t>
    </rPh>
    <rPh sb="232" eb="235">
      <t>ロウキュウカ</t>
    </rPh>
    <rPh sb="235" eb="237">
      <t>タイサク</t>
    </rPh>
    <rPh sb="250" eb="25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</si>
  <si>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</si>
  <si>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</si>
  <si>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</si>
  <si>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</si>
  <si>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</si>
  <si>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</si>
  <si>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元利償還金は着実に減少しているが、算入公債費も同じく減少傾向であり、合併算定替の縮減率による普通交付税の減少も加わり実質公債費比率は微増に推移している。また、将来負担比率に関してはH27の8.3以降、比率なしの状態で推移している要因については、交付税算入率の高い地方債を選択していることと、将来負担の控除財源となる基金残高を維持していることにより比率は発生していないが年々微増傾向に推移している。
　このことから、今後の基金の活用の仕方によっては将来負担比率が発生することも考えられるため、計画的な地方債の発行及び基金の活用により比率の悪化を抑えるよう努める。</t>
    <rPh sb="1" eb="4">
      <t>チホウサイ</t>
    </rPh>
    <rPh sb="4" eb="6">
      <t>ガンリ</t>
    </rPh>
    <rPh sb="6" eb="9">
      <t>ショウカンキン</t>
    </rPh>
    <rPh sb="10" eb="12">
      <t>チャクジツ</t>
    </rPh>
    <rPh sb="13" eb="15">
      <t>ゲンショウ</t>
    </rPh>
    <rPh sb="21" eb="23">
      <t>サンニュウ</t>
    </rPh>
    <rPh sb="23" eb="26">
      <t>コウサイヒ</t>
    </rPh>
    <rPh sb="27" eb="28">
      <t>オナ</t>
    </rPh>
    <rPh sb="30" eb="32">
      <t>ゲンショウ</t>
    </rPh>
    <rPh sb="32" eb="34">
      <t>ケイコウ</t>
    </rPh>
    <rPh sb="38" eb="40">
      <t>ガッペイ</t>
    </rPh>
    <rPh sb="40" eb="42">
      <t>サンテイ</t>
    </rPh>
    <rPh sb="42" eb="43">
      <t>ガ</t>
    </rPh>
    <rPh sb="44" eb="46">
      <t>シュクゲン</t>
    </rPh>
    <rPh sb="46" eb="47">
      <t>リツ</t>
    </rPh>
    <rPh sb="50" eb="52">
      <t>フツウ</t>
    </rPh>
    <rPh sb="52" eb="55">
      <t>コウフゼイ</t>
    </rPh>
    <rPh sb="56" eb="58">
      <t>ゲンショウ</t>
    </rPh>
    <rPh sb="59" eb="60">
      <t>クワ</t>
    </rPh>
    <rPh sb="62" eb="64">
      <t>ジッシツ</t>
    </rPh>
    <rPh sb="64" eb="67">
      <t>コウサイヒ</t>
    </rPh>
    <rPh sb="67" eb="69">
      <t>ヒリツ</t>
    </rPh>
    <rPh sb="70" eb="72">
      <t>ビゾウ</t>
    </rPh>
    <rPh sb="73" eb="75">
      <t>スイイ</t>
    </rPh>
    <rPh sb="83" eb="85">
      <t>ショウライ</t>
    </rPh>
    <rPh sb="85" eb="87">
      <t>フタン</t>
    </rPh>
    <rPh sb="87" eb="89">
      <t>ヒリツ</t>
    </rPh>
    <rPh sb="90" eb="91">
      <t>カン</t>
    </rPh>
    <rPh sb="101" eb="103">
      <t>イコウ</t>
    </rPh>
    <rPh sb="104" eb="106">
      <t>ヒリツ</t>
    </rPh>
    <rPh sb="109" eb="111">
      <t>ジョウタイ</t>
    </rPh>
    <rPh sb="112" eb="114">
      <t>スイイ</t>
    </rPh>
    <rPh sb="118" eb="120">
      <t>ヨウイン</t>
    </rPh>
    <rPh sb="126" eb="129">
      <t>コウフゼイ</t>
    </rPh>
    <rPh sb="129" eb="131">
      <t>サンニュウ</t>
    </rPh>
    <rPh sb="131" eb="132">
      <t>リツ</t>
    </rPh>
    <rPh sb="133" eb="134">
      <t>タカ</t>
    </rPh>
    <rPh sb="135" eb="138">
      <t>チホウサイ</t>
    </rPh>
    <rPh sb="139" eb="141">
      <t>センタク</t>
    </rPh>
    <rPh sb="149" eb="151">
      <t>ショウライ</t>
    </rPh>
    <rPh sb="151" eb="153">
      <t>フタン</t>
    </rPh>
    <rPh sb="154" eb="156">
      <t>コウジョ</t>
    </rPh>
    <rPh sb="156" eb="158">
      <t>ザイゲン</t>
    </rPh>
    <rPh sb="161" eb="163">
      <t>キキン</t>
    </rPh>
    <rPh sb="163" eb="165">
      <t>ザンダカ</t>
    </rPh>
    <rPh sb="166" eb="168">
      <t>イジ</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</si>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</sst>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F667-4508-97D7-D16F14F20B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156786</c:v>
                </c:pt>
                <c:pt idx="1">
                  <c:v>148733</c:v>
                </c:pt>
                <c:pt idx="2">
                  <c:v>327266</c:v>
                </c:pt>
                <c:pt idx="3">
                  <c:v>261424</c:v>
                </c:pt>
                <c:pt idx="4">
                  <c:v>175941</c:v>
                </c:pt>
              </c:numCache>
            </c:numRef>
          </c:val>
          <c:smooth val="0"/>
          <c:extLst>
            <c:ext xmlns:c16="http://schemas.microsoft.com/office/drawing/2014/chart" uri="{C3380CC4-5D6E-409C-BE32-E72D297353CC}">
              <c16:uniqueId val="{00000001-F667-4508-97D7-D16F14F20B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c:v>
                </c:pt>
                <c:pt idx="1">
                  <c:v>6.41</c:v>
                </c:pt>
                <c:pt idx="2">
                  <c:v>4.3899999999999997</c:v>
                </c:pt>
                <c:pt idx="3">
                  <c:v>3.53</c:v>
                </c:pt>
                <c:pt idx="4">
                  <c:v>4.08</c:v>
                </c:pt>
              </c:numCache>
            </c:numRef>
          </c:val>
          <c:extLst>
            <c:ext xmlns:c16="http://schemas.microsoft.com/office/drawing/2014/chart" uri="{C3380CC4-5D6E-409C-BE32-E72D297353CC}">
              <c16:uniqueId val="{00000000-7221-4D4C-93D7-1B799B53EA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22.53</c:v>
                </c:pt>
                <c:pt idx="1">
                  <c:v>27.22</c:v>
                </c:pt>
                <c:pt idx="2">
                  <c:v>32.75</c:v>
                </c:pt>
                <c:pt idx="3">
                  <c:v>36.380000000000003</c:v>
                </c:pt>
                <c:pt idx="4">
                  <c:v>27.62</c:v>
                </c:pt>
              </c:numCache>
            </c:numRef>
          </c:val>
          <c:extLst>
            <c:ext xmlns:c16="http://schemas.microsoft.com/office/drawing/2014/chart" uri="{C3380CC4-5D6E-409C-BE32-E72D297353CC}">
              <c16:uniqueId val="{00000001-7221-4D4C-93D7-1B799B53EA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4.47</c:v>
                </c:pt>
                <c:pt idx="1">
                  <c:v>1.38</c:v>
                </c:pt>
                <c:pt idx="2">
                  <c:v>-2.29</c:v>
                </c:pt>
                <c:pt idx="3">
                  <c:v>-0.98</c:v>
                </c:pt>
                <c:pt idx="4">
                  <c:v>-11.26</c:v>
                </c:pt>
              </c:numCache>
            </c:numRef>
          </c:val>
          <c:smooth val="0"/>
          <c:extLst>
            <c:ext xmlns:c16="http://schemas.microsoft.com/office/drawing/2014/chart" uri="{C3380CC4-5D6E-409C-BE32-E72D297353CC}">
              <c16:uniqueId val="{00000002-7221-4D4C-93D7-1B799B53EA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0-A4F2-43ED-8DC5-A8976BF0A3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F2-43ED-8DC5-A8976BF0A301}"/>
            </c:ext>
          </c:extLst>
        </c:ser>
        <c:ser>
          <c:idx val="2"/>
          <c:order val="2"/>
          <c:tx>
            <c:strRef>
              <c:f>データシート!$A$29</c:f>
              <c:strCache>
                <c:ptCount val="1"/>
                <c:pt idx="0">
                  <c:v>営農用水道等事業特別会計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2-A4F2-43ED-8DC5-A8976BF0A301}"/>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0.03</c:v>
                </c:pt>
                <c:pt idx="4">
                  <c:v>#N/A</c:v>
                </c:pt>
                <c:pt idx="5">
                  <c:v>0.04</c:v>
                </c:pt>
                <c:pt idx="6">
                  <c:v>#N/A</c:v>
                </c:pt>
                <c:pt idx="7">
                  <c:v>0.08</c:v>
                </c:pt>
                <c:pt idx="8">
                  <c:v>#N/A</c:v>
                </c:pt>
                <c:pt idx="9">
                  <c:v>0.02</c:v>
                </c:pt>
              </c:numCache>
            </c:numRef>
          </c:val>
          <c:extLst>
            <c:ext xmlns:c16="http://schemas.microsoft.com/office/drawing/2014/chart" uri="{C3380CC4-5D6E-409C-BE32-E72D297353CC}">
              <c16:uniqueId val="{00000003-A4F2-43ED-8DC5-A8976BF0A301}"/>
            </c:ext>
          </c:extLst>
        </c:ser>
        <c:ser>
          <c:idx val="4"/>
          <c:order val="4"/>
          <c:tx>
            <c:strRef>
              <c:f>データシート!$A$31</c:f>
              <c:strCache>
                <c:ptCount val="1"/>
                <c:pt idx="0">
                  <c:v>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0.17</c:v>
                </c:pt>
                <c:pt idx="4">
                  <c:v>#N/A</c:v>
                </c:pt>
                <c:pt idx="5">
                  <c:v>0.04</c:v>
                </c:pt>
                <c:pt idx="6">
                  <c:v>#N/A</c:v>
                </c:pt>
                <c:pt idx="7">
                  <c:v>0.04</c:v>
                </c:pt>
                <c:pt idx="8">
                  <c:v>#N/A</c:v>
                </c:pt>
                <c:pt idx="9">
                  <c:v>0.03</c:v>
                </c:pt>
              </c:numCache>
            </c:numRef>
          </c:val>
          <c:extLst>
            <c:ext xmlns:c16="http://schemas.microsoft.com/office/drawing/2014/chart" uri="{C3380CC4-5D6E-409C-BE32-E72D297353CC}">
              <c16:uniqueId val="{00000004-A4F2-43ED-8DC5-A8976BF0A30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0.67</c:v>
                </c:pt>
                <c:pt idx="2">
                  <c:v>#N/A</c:v>
                </c:pt>
                <c:pt idx="3">
                  <c:v>0.43</c:v>
                </c:pt>
                <c:pt idx="4">
                  <c:v>#N/A</c:v>
                </c:pt>
                <c:pt idx="5">
                  <c:v>0.83</c:v>
                </c:pt>
                <c:pt idx="6">
                  <c:v>#N/A</c:v>
                </c:pt>
                <c:pt idx="7">
                  <c:v>0.14000000000000001</c:v>
                </c:pt>
                <c:pt idx="8">
                  <c:v>#N/A</c:v>
                </c:pt>
                <c:pt idx="9">
                  <c:v>0.03</c:v>
                </c:pt>
              </c:numCache>
            </c:numRef>
          </c:val>
          <c:extLst>
            <c:ext xmlns:c16="http://schemas.microsoft.com/office/drawing/2014/chart" uri="{C3380CC4-5D6E-409C-BE32-E72D297353CC}">
              <c16:uniqueId val="{00000005-A4F2-43ED-8DC5-A8976BF0A30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0.36</c:v>
                </c:pt>
                <c:pt idx="2">
                  <c:v>#N/A</c:v>
                </c:pt>
                <c:pt idx="3">
                  <c:v>0.22</c:v>
                </c:pt>
                <c:pt idx="4">
                  <c:v>#N/A</c:v>
                </c:pt>
                <c:pt idx="5">
                  <c:v>0.71</c:v>
                </c:pt>
                <c:pt idx="6">
                  <c:v>#N/A</c:v>
                </c:pt>
                <c:pt idx="7">
                  <c:v>0.6</c:v>
                </c:pt>
                <c:pt idx="8">
                  <c:v>#N/A</c:v>
                </c:pt>
                <c:pt idx="9">
                  <c:v>0.05</c:v>
                </c:pt>
              </c:numCache>
            </c:numRef>
          </c:val>
          <c:extLst>
            <c:ext xmlns:c16="http://schemas.microsoft.com/office/drawing/2014/chart" uri="{C3380CC4-5D6E-409C-BE32-E72D297353CC}">
              <c16:uniqueId val="{00000006-A4F2-43ED-8DC5-A8976BF0A301}"/>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0.12</c:v>
                </c:pt>
                <c:pt idx="2">
                  <c:v>#N/A</c:v>
                </c:pt>
                <c:pt idx="3">
                  <c:v>0.16</c:v>
                </c:pt>
                <c:pt idx="4">
                  <c:v>#N/A</c:v>
                </c:pt>
                <c:pt idx="5">
                  <c:v>0.23</c:v>
                </c:pt>
                <c:pt idx="6">
                  <c:v>#N/A</c:v>
                </c:pt>
                <c:pt idx="7">
                  <c:v>7.0000000000000007E-2</c:v>
                </c:pt>
                <c:pt idx="8">
                  <c:v>#N/A</c:v>
                </c:pt>
                <c:pt idx="9">
                  <c:v>7.0000000000000007E-2</c:v>
                </c:pt>
              </c:numCache>
            </c:numRef>
          </c:val>
          <c:extLst>
            <c:ext xmlns:c16="http://schemas.microsoft.com/office/drawing/2014/chart" uri="{C3380CC4-5D6E-409C-BE32-E72D297353CC}">
              <c16:uniqueId val="{00000007-A4F2-43ED-8DC5-A8976BF0A3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4.7699999999999996</c:v>
                </c:pt>
                <c:pt idx="2">
                  <c:v>#N/A</c:v>
                </c:pt>
                <c:pt idx="3">
                  <c:v>6.38</c:v>
                </c:pt>
                <c:pt idx="4">
                  <c:v>#N/A</c:v>
                </c:pt>
                <c:pt idx="5">
                  <c:v>4.37</c:v>
                </c:pt>
                <c:pt idx="6">
                  <c:v>#N/A</c:v>
                </c:pt>
                <c:pt idx="7">
                  <c:v>3.52</c:v>
                </c:pt>
                <c:pt idx="8">
                  <c:v>#N/A</c:v>
                </c:pt>
                <c:pt idx="9">
                  <c:v>4.07</c:v>
                </c:pt>
              </c:numCache>
            </c:numRef>
          </c:val>
          <c:extLst>
            <c:ext xmlns:c16="http://schemas.microsoft.com/office/drawing/2014/chart" uri="{C3380CC4-5D6E-409C-BE32-E72D297353CC}">
              <c16:uniqueId val="{00000008-A4F2-43ED-8DC5-A8976BF0A30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8.7799999999999994</c:v>
                </c:pt>
                <c:pt idx="2">
                  <c:v>#N/A</c:v>
                </c:pt>
                <c:pt idx="3">
                  <c:v>10.62</c:v>
                </c:pt>
                <c:pt idx="4">
                  <c:v>#N/A</c:v>
                </c:pt>
                <c:pt idx="5">
                  <c:v>12.02</c:v>
                </c:pt>
                <c:pt idx="6">
                  <c:v>#N/A</c:v>
                </c:pt>
                <c:pt idx="7">
                  <c:v>13.74</c:v>
                </c:pt>
                <c:pt idx="8">
                  <c:v>#N/A</c:v>
                </c:pt>
                <c:pt idx="9">
                  <c:v>15.46</c:v>
                </c:pt>
              </c:numCache>
            </c:numRef>
          </c:val>
          <c:extLst>
            <c:ext xmlns:c16="http://schemas.microsoft.com/office/drawing/2014/chart" uri="{C3380CC4-5D6E-409C-BE32-E72D297353CC}">
              <c16:uniqueId val="{00000009-A4F2-43ED-8DC5-A8976BF0A3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1362</c:v>
                </c:pt>
                <c:pt idx="5">
                  <c:v>1286</c:v>
                </c:pt>
                <c:pt idx="8">
                  <c:v>1257</c:v>
                </c:pt>
                <c:pt idx="11">
                  <c:v>1176</c:v>
                </c:pt>
                <c:pt idx="14">
                  <c:v>1093</c:v>
                </c:pt>
              </c:numCache>
            </c:numRef>
          </c:val>
          <c:extLst>
            <c:ext xmlns:c16="http://schemas.microsoft.com/office/drawing/2014/chart" uri="{C3380CC4-5D6E-409C-BE32-E72D297353CC}">
              <c16:uniqueId val="{00000000-F924-481A-8B5F-A5946FF4E8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24-481A-8B5F-A5946FF4E8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c:v>
                </c:pt>
                <c:pt idx="3">
                  <c:v>13</c:v>
                </c:pt>
                <c:pt idx="6">
                  <c:v>9</c:v>
                </c:pt>
                <c:pt idx="9">
                  <c:v>9</c:v>
                </c:pt>
                <c:pt idx="12">
                  <c:v>3</c:v>
                </c:pt>
              </c:numCache>
            </c:numRef>
          </c:val>
          <c:extLst>
            <c:ext xmlns:c16="http://schemas.microsoft.com/office/drawing/2014/chart" uri="{C3380CC4-5D6E-409C-BE32-E72D297353CC}">
              <c16:uniqueId val="{00000002-F924-481A-8B5F-A5946FF4E8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24</c:v>
                </c:pt>
                <c:pt idx="6">
                  <c:v>21</c:v>
                </c:pt>
                <c:pt idx="9">
                  <c:v>11</c:v>
                </c:pt>
                <c:pt idx="12">
                  <c:v>2</c:v>
                </c:pt>
              </c:numCache>
            </c:numRef>
          </c:val>
          <c:extLst>
            <c:ext xmlns:c16="http://schemas.microsoft.com/office/drawing/2014/chart" uri="{C3380CC4-5D6E-409C-BE32-E72D297353CC}">
              <c16:uniqueId val="{00000003-F924-481A-8B5F-A5946FF4E8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264</c:v>
                </c:pt>
                <c:pt idx="3">
                  <c:v>255</c:v>
                </c:pt>
                <c:pt idx="6">
                  <c:v>281</c:v>
                </c:pt>
                <c:pt idx="9">
                  <c:v>273</c:v>
                </c:pt>
                <c:pt idx="12">
                  <c:v>276</c:v>
                </c:pt>
              </c:numCache>
            </c:numRef>
          </c:val>
          <c:extLst>
            <c:ext xmlns:c16="http://schemas.microsoft.com/office/drawing/2014/chart" uri="{C3380CC4-5D6E-409C-BE32-E72D297353CC}">
              <c16:uniqueId val="{00000004-F924-481A-8B5F-A5946FF4E8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24-481A-8B5F-A5946FF4E8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24-481A-8B5F-A5946FF4E8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1481</c:v>
                </c:pt>
                <c:pt idx="3">
                  <c:v>1369</c:v>
                </c:pt>
                <c:pt idx="6">
                  <c:v>1335</c:v>
                </c:pt>
                <c:pt idx="9">
                  <c:v>1308</c:v>
                </c:pt>
                <c:pt idx="12">
                  <c:v>1238</c:v>
                </c:pt>
              </c:numCache>
            </c:numRef>
          </c:val>
          <c:extLst>
            <c:ext xmlns:c16="http://schemas.microsoft.com/office/drawing/2014/chart" uri="{C3380CC4-5D6E-409C-BE32-E72D297353CC}">
              <c16:uniqueId val="{00000007-F924-481A-8B5F-A5946FF4E8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423</c:v>
                </c:pt>
                <c:pt idx="2">
                  <c:v>#N/A</c:v>
                </c:pt>
                <c:pt idx="3">
                  <c:v>#N/A</c:v>
                </c:pt>
                <c:pt idx="4">
                  <c:v>375</c:v>
                </c:pt>
                <c:pt idx="5">
                  <c:v>#N/A</c:v>
                </c:pt>
                <c:pt idx="6">
                  <c:v>#N/A</c:v>
                </c:pt>
                <c:pt idx="7">
                  <c:v>389</c:v>
                </c:pt>
                <c:pt idx="8">
                  <c:v>#N/A</c:v>
                </c:pt>
                <c:pt idx="9">
                  <c:v>#N/A</c:v>
                </c:pt>
                <c:pt idx="10">
                  <c:v>425</c:v>
                </c:pt>
                <c:pt idx="11">
                  <c:v>#N/A</c:v>
                </c:pt>
                <c:pt idx="12">
                  <c:v>#N/A</c:v>
                </c:pt>
                <c:pt idx="13">
                  <c:v>426</c:v>
                </c:pt>
                <c:pt idx="14">
                  <c:v>#N/A</c:v>
                </c:pt>
              </c:numCache>
            </c:numRef>
          </c:val>
          <c:smooth val="0"/>
          <c:extLst>
            <c:ext xmlns:c16="http://schemas.microsoft.com/office/drawing/2014/chart" uri="{C3380CC4-5D6E-409C-BE32-E72D297353CC}">
              <c16:uniqueId val="{00000008-F924-481A-8B5F-A5946FF4E8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9734</c:v>
                </c:pt>
                <c:pt idx="5">
                  <c:v>9296</c:v>
                </c:pt>
                <c:pt idx="8">
                  <c:v>9507</c:v>
                </c:pt>
                <c:pt idx="11">
                  <c:v>9548</c:v>
                </c:pt>
                <c:pt idx="14">
                  <c:v>9253</c:v>
                </c:pt>
              </c:numCache>
            </c:numRef>
          </c:val>
          <c:extLst>
            <c:ext xmlns:c16="http://schemas.microsoft.com/office/drawing/2014/chart" uri="{C3380CC4-5D6E-409C-BE32-E72D297353CC}">
              <c16:uniqueId val="{00000000-E8ED-4F02-B04E-1D2C841DF9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840</c:v>
                </c:pt>
                <c:pt idx="5">
                  <c:v>717</c:v>
                </c:pt>
                <c:pt idx="8">
                  <c:v>622</c:v>
                </c:pt>
                <c:pt idx="11">
                  <c:v>532</c:v>
                </c:pt>
                <c:pt idx="14">
                  <c:v>442</c:v>
                </c:pt>
              </c:numCache>
            </c:numRef>
          </c:val>
          <c:extLst>
            <c:ext xmlns:c16="http://schemas.microsoft.com/office/drawing/2014/chart" uri="{C3380CC4-5D6E-409C-BE32-E72D297353CC}">
              <c16:uniqueId val="{00000001-E8ED-4F02-B04E-1D2C841DF9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3230</c:v>
                </c:pt>
                <c:pt idx="5">
                  <c:v>3600</c:v>
                </c:pt>
                <c:pt idx="8">
                  <c:v>3964</c:v>
                </c:pt>
                <c:pt idx="11">
                  <c:v>3755</c:v>
                </c:pt>
                <c:pt idx="14">
                  <c:v>3336</c:v>
                </c:pt>
              </c:numCache>
            </c:numRef>
          </c:val>
          <c:extLst>
            <c:ext xmlns:c16="http://schemas.microsoft.com/office/drawing/2014/chart" uri="{C3380CC4-5D6E-409C-BE32-E72D297353CC}">
              <c16:uniqueId val="{00000002-E8ED-4F02-B04E-1D2C841DF9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ED-4F02-B04E-1D2C841DF9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ED-4F02-B04E-1D2C841DF9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ED-4F02-B04E-1D2C841DF9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1776</c:v>
                </c:pt>
                <c:pt idx="3">
                  <c:v>1693</c:v>
                </c:pt>
                <c:pt idx="6">
                  <c:v>1623</c:v>
                </c:pt>
                <c:pt idx="9">
                  <c:v>1550</c:v>
                </c:pt>
                <c:pt idx="12">
                  <c:v>1529</c:v>
                </c:pt>
              </c:numCache>
            </c:numRef>
          </c:val>
          <c:extLst>
            <c:ext xmlns:c16="http://schemas.microsoft.com/office/drawing/2014/chart" uri="{C3380CC4-5D6E-409C-BE32-E72D297353CC}">
              <c16:uniqueId val="{00000006-E8ED-4F02-B04E-1D2C841DF9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c:v>
                </c:pt>
                <c:pt idx="3">
                  <c:v>3</c:v>
                </c:pt>
                <c:pt idx="6">
                  <c:v>2</c:v>
                </c:pt>
                <c:pt idx="9">
                  <c:v>3</c:v>
                </c:pt>
                <c:pt idx="12">
                  <c:v>2</c:v>
                </c:pt>
              </c:numCache>
            </c:numRef>
          </c:val>
          <c:extLst>
            <c:ext xmlns:c16="http://schemas.microsoft.com/office/drawing/2014/chart" uri="{C3380CC4-5D6E-409C-BE32-E72D297353CC}">
              <c16:uniqueId val="{00000007-E8ED-4F02-B04E-1D2C841DF9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3107</c:v>
                </c:pt>
                <c:pt idx="3">
                  <c:v>2920</c:v>
                </c:pt>
                <c:pt idx="6">
                  <c:v>2806</c:v>
                </c:pt>
                <c:pt idx="9">
                  <c:v>2655</c:v>
                </c:pt>
                <c:pt idx="12">
                  <c:v>2523</c:v>
                </c:pt>
              </c:numCache>
            </c:numRef>
          </c:val>
          <c:extLst>
            <c:ext xmlns:c16="http://schemas.microsoft.com/office/drawing/2014/chart" uri="{C3380CC4-5D6E-409C-BE32-E72D297353CC}">
              <c16:uniqueId val="{00000008-E8ED-4F02-B04E-1D2C841DF9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31</c:v>
                </c:pt>
                <c:pt idx="3">
                  <c:v>22</c:v>
                </c:pt>
                <c:pt idx="6">
                  <c:v>19</c:v>
                </c:pt>
                <c:pt idx="9">
                  <c:v>12</c:v>
                </c:pt>
                <c:pt idx="12">
                  <c:v>9</c:v>
                </c:pt>
              </c:numCache>
            </c:numRef>
          </c:val>
          <c:extLst>
            <c:ext xmlns:c16="http://schemas.microsoft.com/office/drawing/2014/chart" uri="{C3380CC4-5D6E-409C-BE32-E72D297353CC}">
              <c16:uniqueId val="{00000009-E8ED-4F02-B04E-1D2C841DF9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9328</c:v>
                </c:pt>
                <c:pt idx="3">
                  <c:v>8802</c:v>
                </c:pt>
                <c:pt idx="6">
                  <c:v>9228</c:v>
                </c:pt>
                <c:pt idx="9">
                  <c:v>9265</c:v>
                </c:pt>
                <c:pt idx="12">
                  <c:v>8910</c:v>
                </c:pt>
              </c:numCache>
            </c:numRef>
          </c:val>
          <c:extLst>
            <c:ext xmlns:c16="http://schemas.microsoft.com/office/drawing/2014/chart" uri="{C3380CC4-5D6E-409C-BE32-E72D297353CC}">
              <c16:uniqueId val="{0000000A-E8ED-4F02-B04E-1D2C841DF9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443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ED-4F02-B04E-1D2C841DF9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1948</c:v>
                </c:pt>
                <c:pt idx="1">
                  <c:v>2082</c:v>
                </c:pt>
                <c:pt idx="2">
                  <c:v>1534</c:v>
                </c:pt>
              </c:numCache>
            </c:numRef>
          </c:val>
          <c:extLst>
            <c:ext xmlns:c16="http://schemas.microsoft.com/office/drawing/2014/chart" uri="{C3380CC4-5D6E-409C-BE32-E72D297353CC}">
              <c16:uniqueId val="{00000000-DED0-4B3D-9AC2-DE47590DD5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200</c:v>
                </c:pt>
                <c:pt idx="1">
                  <c:v>200</c:v>
                </c:pt>
                <c:pt idx="2">
                  <c:v>201</c:v>
                </c:pt>
              </c:numCache>
            </c:numRef>
          </c:val>
          <c:extLst>
            <c:ext xmlns:c16="http://schemas.microsoft.com/office/drawing/2014/chart" uri="{C3380CC4-5D6E-409C-BE32-E72D297353CC}">
              <c16:uniqueId val="{00000001-DED0-4B3D-9AC2-DE47590DD5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2799</c:v>
                </c:pt>
                <c:pt idx="1">
                  <c:v>2456</c:v>
                </c:pt>
                <c:pt idx="2">
                  <c:v>2617</c:v>
                </c:pt>
              </c:numCache>
            </c:numRef>
          </c:val>
          <c:extLst>
            <c:ext xmlns:c16="http://schemas.microsoft.com/office/drawing/2014/chart" uri="{C3380CC4-5D6E-409C-BE32-E72D297353CC}">
              <c16:uniqueId val="{00000002-DED0-4B3D-9AC2-DE47590DD5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{ACD8391E-55FE-4A65-8373-A1073C75A408}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623-4F80-BA15-F4EBFBAAF9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{C6C2E031-380F-4211-AB64-E28EAD2457F0}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23-4F80-BA15-F4EBFBAAF9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{DDF31051-911D-4C65-B64B-22B1D1EF289A}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23-4F80-BA15-F4EBFBAAF9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{89FB1C7C-B162-48ED-B362-67472218C393}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23-4F80-BA15-F4EBFBAAF9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{730BE004-CBE3-47F5-9183-1F784D090F6F}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23-4F80-BA15-F4EBFBAAF9C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{ABA28505-67AD-43C3-838C-996057073A10}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623-4F80-BA15-F4EBFBAAF9C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{F08165B4-BFE3-46C6-8641-C4A07EC486BE}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623-4F80-BA15-F4EBFBAAF9C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{2FFEB1DA-8E2B-4416-A7FA-2B6F4865F90B}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623-4F80-BA15-F4EBFBAAF9C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{F51A4D79-8D57-4240-AE1A-479F844475FA}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623-4F80-BA15-F4EBFBAAF9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59.9</c:v>
                </c:pt>
                <c:pt idx="24">
                  <c:v>60.5</c:v>
                </c:pt>
                <c:pt idx="32">
                  <c:v>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623-4F80-BA15-F4EBFBAAF9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{3C53A827-41A8-4B72-9835-523B23DCE68E}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623-4F80-BA15-F4EBFBAAF9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{C15AD274-E864-45FE-8E94-F2F1A461B416}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23-4F80-BA15-F4EBFBAAF9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{7B8A626C-8D2A-4C79-BCF8-0D87E7D5109B}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23-4F80-BA15-F4EBFBAAF9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{CEFB849A-D055-40B4-B5FF-C37BDD16E0B6}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23-4F80-BA15-F4EBFBAAF9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{A902D58B-0274-403D-B0C4-24C33AE06DA4}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23-4F80-BA15-F4EBFBAAF9C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{91C519C1-03BE-476B-A743-B3516E19182A}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623-4F80-BA15-F4EBFBAAF9C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{2D3065D9-9367-4B6E-A18A-CED8B2F3DFEE}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623-4F80-BA15-F4EBFBAAF9C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{16FDC2D4-5487-4392-9A71-CB3296F0B6F8}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623-4F80-BA15-F4EBFBAAF9C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{FF905F19-28D9-49F4-8F88-487FF3B2D472}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623-4F80-BA15-F4EBFBAAF9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A623-4F80-BA15-F4EBFBAAF9CC}"/>
            </c:ext>
          </c:extLst>
        </c:ser>
        <c:dLbls>
          <c:showLegendKey val="0"/>
          <c:showVal val="1"/>
          <c:showCatName val="0"/>
          <c:showSerName val="0"/>
          <c:showPercent val="0"/>
          <c:showBubbleSize val="0"/>
        </c:dLbls>
        <c:axId val="46179840"/>
        <c:axId val="46181760"/>
      </c:scatterChart>
      <c:valAx>
        <c:axId val="46179840"/>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{0DDDCBA1-8C4A-40AB-9356-DA9E31C90BC8}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ADC-4246-BC7F-3BCC141B72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{4B50D109-826C-44EC-806A-B7B4469D9F02}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DC-4246-BC7F-3BCC141B72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{C2D2B124-FD18-45E7-9AFD-28651B8808B8}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DC-4246-BC7F-3BCC141B72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{7D666636-A601-4C78-871F-860B21CEAD75}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DC-4246-BC7F-3BCC141B72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{9C805250-3E4A-43B7-9E2A-6B18A671BB94}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DC-4246-BC7F-3BCC141B726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{70CDFBA8-4F96-45C2-AC19-0C5EE24B7454}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ADC-4246-BC7F-3BCC141B726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{C229BE6E-8806-43AF-8DA8-F212860E431E}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ADC-4246-BC7F-3BCC141B726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{8AB75ED9-FE41-4531-9654-7A0A05A2588D}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ADC-4246-BC7F-3BCC141B726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{A2382E17-1CAF-4661-8854-1DD7C80DB602}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ADC-4246-BC7F-3BCC141B72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8.4</c:v>
                </c:pt>
                <c:pt idx="16">
                  <c:v>7.8</c:v>
                </c:pt>
                <c:pt idx="24">
                  <c:v>8.1999999999999993</c:v>
                </c:pt>
                <c:pt idx="32">
                  <c:v>8.8000000000000007</c:v>
                </c:pt>
              </c:numCache>
            </c:numRef>
          </c:xVal>
          <c:yVal>
            <c:numRef>
              <c:f>公会計指標分析・財政指標組合せ分析表!$BP$73:$DC$73</c:f>
              <c:numCache>
                <c:formatCode>#,##0.0;"▲ "#,##0.0</c:formatCode>
                <c:ptCount val="40"/>
                <c:pt idx="0">
                  <c:v>8.3000000000000007</c:v>
                </c:pt>
              </c:numCache>
            </c:numRef>
          </c:yVal>
          <c:smooth val="0"/>
          <c:extLst>
            <c:ext xmlns:c16="http://schemas.microsoft.com/office/drawing/2014/chart" uri="{C3380CC4-5D6E-409C-BE32-E72D297353CC}">
              <c16:uniqueId val="{00000009-3ADC-4246-BC7F-3BCC141B72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9.789305072172413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{345A151A-142B-4169-9308-F6CCF13025B0}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ADC-4246-BC7F-3BCC141B72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{218800E5-0971-49FF-AA5A-AA424E3EE0AB}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DC-4246-BC7F-3BCC141B72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{1A1B8AC7-8497-4950-934F-64BF074B3B62}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DC-4246-BC7F-3BCC141B72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{CC3836E4-BC83-48EA-91EE-E3B82D26991A}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DC-4246-BC7F-3BCC141B72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{12234792-2F4E-4579-B568-A3D39DB0903B}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DC-4246-BC7F-3BCC141B7269}"/>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{74072F93-C054-4F87-AE75-79F599CC473F}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ADC-4246-BC7F-3BCC141B7269}"/>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{76FBF169-FF93-45E0-B3FE-04EAC7340145}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ADC-4246-BC7F-3BCC141B7269}"/>
                </c:ext>
              </c:extLst>
            </c:dLbl>
            <c:dLbl>
              <c:idx val="24"/>
              <c:layout>
                <c:manualLayout>
                  <c:x val="-1.8235628084250059E-2"/>
                  <c:y val="-6.359925666497934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{E2F69DBA-89EE-44AD-BE41-C9805D256022}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ADC-4246-BC7F-3BCC141B7269}"/>
                </c:ext>
              </c:extLst>
            </c:dLbl>
            <c:dLbl>
              <c:idx val="32"/>
              <c:layout>
                <c:manualLayout>
                  <c:x val="-3.1570342725075584E-2"/>
                  <c:y val="-2.57578051204632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{B2BC86BD-6886-42A4-A3E7-B78BDF48CCBD}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ADC-4246-BC7F-3BCC141B72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ADC-4246-BC7F-3BCC141B7269}"/>
            </c:ext>
          </c:extLst>
        </c:ser>
        <c:dLbls>
          <c:showLegendKey val="0"/>
          <c:showVal val="1"/>
          <c:showCatName val="0"/>
          <c:showSerName val="0"/>
          <c:showPercent val="0"/>
          <c:showBubbleSize val="0"/>
        </c:dLbls>
        <c:axId val="84219776"/>
        <c:axId val="84234240"/>
      </c:scatterChart>
      <c:valAx>
        <c:axId val="84219776"/>
        <c:scaling>
          <c:orientation val="minMax"/>
          <c:max val="9.5"/>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699999999999999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北海道せたな町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元利償還金</a:t>
          </a:r>
          <a:r>
            <a:rPr lang="ja-JP" altLang="en-US" sz="1100">
              <a:solidFill>
                <a:sysClr val="windowText" lastClr="000000"/>
              </a:solidFill>
              <a:effectLst/>
              <a:latin typeface="+mn-lt"/>
              <a:ea typeface="+mn-ea"/>
              <a:cs typeface="+mn-cs"/>
            </a:rPr>
            <a:t>等は着実に</a:t>
          </a:r>
          <a:r>
            <a:rPr lang="ja-JP" altLang="ja-JP" sz="1100">
              <a:solidFill>
                <a:sysClr val="windowText" lastClr="000000"/>
              </a:solidFill>
              <a:effectLst/>
              <a:latin typeface="+mn-lt"/>
              <a:ea typeface="+mn-ea"/>
              <a:cs typeface="+mn-cs"/>
            </a:rPr>
            <a:t>減少</a:t>
          </a:r>
          <a:r>
            <a:rPr lang="ja-JP" altLang="en-US" sz="1100">
              <a:solidFill>
                <a:sysClr val="windowText" lastClr="000000"/>
              </a:solidFill>
              <a:effectLst/>
              <a:latin typeface="+mn-lt"/>
              <a:ea typeface="+mn-ea"/>
              <a:cs typeface="+mn-cs"/>
            </a:rPr>
            <a:t>しているが、</a:t>
          </a:r>
          <a:r>
            <a:rPr lang="ja-JP" altLang="ja-JP" sz="1100">
              <a:solidFill>
                <a:sysClr val="windowText" lastClr="000000"/>
              </a:solidFill>
              <a:effectLst/>
              <a:latin typeface="+mn-lt"/>
              <a:ea typeface="+mn-ea"/>
              <a:cs typeface="+mn-cs"/>
            </a:rPr>
            <a:t>算入公債費等</a:t>
          </a:r>
          <a:r>
            <a:rPr lang="ja-JP" altLang="en-US" sz="1100">
              <a:solidFill>
                <a:sysClr val="windowText" lastClr="000000"/>
              </a:solidFill>
              <a:effectLst/>
              <a:latin typeface="+mn-lt"/>
              <a:ea typeface="+mn-ea"/>
              <a:cs typeface="+mn-cs"/>
            </a:rPr>
            <a:t>も同じく</a:t>
          </a:r>
          <a:r>
            <a:rPr lang="ja-JP" altLang="ja-JP" sz="1100">
              <a:solidFill>
                <a:sysClr val="windowText" lastClr="000000"/>
              </a:solidFill>
              <a:effectLst/>
              <a:latin typeface="+mn-lt"/>
              <a:ea typeface="+mn-ea"/>
              <a:cs typeface="+mn-cs"/>
            </a:rPr>
            <a:t>減少傾向</a:t>
          </a:r>
          <a:r>
            <a:rPr lang="ja-JP" altLang="en-US"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今後も、地方債発行額を元金償還以下として残高の抑制と交付税算入率の高い地方債を引き続き選択し、一般財源負担を軽減するよう努める。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北海道せたな町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地方債残高</a:t>
          </a:r>
          <a:r>
            <a:rPr lang="ja-JP" altLang="en-US" sz="1100">
              <a:solidFill>
                <a:sysClr val="windowText" lastClr="000000"/>
              </a:solidFill>
              <a:effectLst/>
              <a:latin typeface="+mn-lt"/>
              <a:ea typeface="+mn-ea"/>
              <a:cs typeface="+mn-cs"/>
            </a:rPr>
            <a:t>は大型事業の完了により減少傾向となっているが、</a:t>
          </a:r>
          <a:r>
            <a:rPr lang="ja-JP" altLang="ja-JP" sz="1100">
              <a:solidFill>
                <a:sysClr val="windowText" lastClr="000000"/>
              </a:solidFill>
              <a:effectLst/>
              <a:latin typeface="+mn-lt"/>
              <a:ea typeface="+mn-ea"/>
              <a:cs typeface="+mn-cs"/>
            </a:rPr>
            <a:t>充当可能財源の</a:t>
          </a:r>
          <a:r>
            <a:rPr lang="ja-JP" altLang="en-US" sz="1100">
              <a:solidFill>
                <a:sysClr val="windowText" lastClr="000000"/>
              </a:solidFill>
              <a:effectLst/>
              <a:latin typeface="+mn-lt"/>
              <a:ea typeface="+mn-ea"/>
              <a:cs typeface="+mn-cs"/>
            </a:rPr>
            <a:t>特定目的基金や</a:t>
          </a:r>
          <a:r>
            <a:rPr lang="ja-JP" altLang="ja-JP" sz="1100">
              <a:solidFill>
                <a:sysClr val="windowText" lastClr="000000"/>
              </a:solidFill>
              <a:effectLst/>
              <a:latin typeface="+mn-lt"/>
              <a:ea typeface="+mn-ea"/>
              <a:cs typeface="+mn-cs"/>
            </a:rPr>
            <a:t>公営住宅使用料等の充当可能特定財源</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減少</a:t>
          </a:r>
          <a:r>
            <a:rPr lang="ja-JP" altLang="en-US" sz="1100">
              <a:solidFill>
                <a:sysClr val="windowText" lastClr="000000"/>
              </a:solidFill>
              <a:effectLst/>
              <a:latin typeface="+mn-lt"/>
              <a:ea typeface="+mn-ea"/>
              <a:cs typeface="+mn-cs"/>
            </a:rPr>
            <a:t>傾向であるため</a:t>
          </a:r>
          <a:r>
            <a:rPr lang="ja-JP" altLang="ja-JP" sz="1100">
              <a:solidFill>
                <a:sysClr val="windowText" lastClr="000000"/>
              </a:solidFill>
              <a:effectLst/>
              <a:latin typeface="+mn-lt"/>
              <a:ea typeface="+mn-ea"/>
              <a:cs typeface="+mn-cs"/>
            </a:rPr>
            <a:t>、中長期を見据えた将来負担のバランスを考えた運営に努める。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北海道せたな町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普通交付税の合併算定替縮減率により交付額が減少したことから、その他特定目的基金を充当し各種事業を実施したことにより基金全体額が減少となっている。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普通交付税の合併算定替から一本算定への完全移行が令和３年度となるため大幅に交付税の減少が見込まれ、依然として厳しい財政運営が続くことから事務事業の見直しに取組み、より一層の経費節減をし財源確保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社会福祉基金</a:t>
          </a:r>
          <a:r>
            <a:rPr kumimoji="1" lang="en-US" altLang="ja-JP" sz="1300">
              <a:solidFill>
                <a:sysClr val="windowText" lastClr="000000"/>
              </a:solidFill>
              <a:effectLst/>
              <a:latin typeface="+mn-lt"/>
              <a:ea typeface="+mn-ea"/>
              <a:cs typeface="+mn-cs"/>
            </a:rPr>
            <a:t>2</a:t>
          </a:r>
          <a:r>
            <a:rPr kumimoji="1" lang="ja-JP" altLang="ja-JP" sz="1300">
              <a:solidFill>
                <a:sysClr val="windowText" lastClr="000000"/>
              </a:solidFill>
              <a:effectLst/>
              <a:latin typeface="+mn-lt"/>
              <a:ea typeface="+mn-ea"/>
              <a:cs typeface="+mn-cs"/>
            </a:rPr>
            <a:t>百万円</a:t>
          </a:r>
          <a:r>
            <a:rPr kumimoji="0"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産業振興基金</a:t>
          </a:r>
          <a:r>
            <a:rPr kumimoji="1" lang="en-US" altLang="ja-JP" sz="1300">
              <a:solidFill>
                <a:sysClr val="windowText" lastClr="000000"/>
              </a:solidFill>
              <a:effectLst/>
              <a:latin typeface="+mn-lt"/>
              <a:ea typeface="+mn-ea"/>
              <a:cs typeface="+mn-cs"/>
            </a:rPr>
            <a:t>70</a:t>
          </a:r>
          <a:r>
            <a:rPr kumimoji="1" lang="ja-JP" altLang="ja-JP" sz="1300">
              <a:solidFill>
                <a:sysClr val="windowText" lastClr="000000"/>
              </a:solidFill>
              <a:effectLst/>
              <a:latin typeface="+mn-lt"/>
              <a:ea typeface="+mn-ea"/>
              <a:cs typeface="+mn-cs"/>
            </a:rPr>
            <a:t>百万円、担い手育成基金</a:t>
          </a:r>
          <a:r>
            <a:rPr kumimoji="1" lang="en-US" altLang="ja-JP" sz="1300">
              <a:solidFill>
                <a:sysClr val="windowText" lastClr="000000"/>
              </a:solidFill>
              <a:effectLst/>
              <a:latin typeface="+mn-lt"/>
              <a:ea typeface="+mn-ea"/>
              <a:cs typeface="+mn-cs"/>
            </a:rPr>
            <a:t>5</a:t>
          </a:r>
          <a:r>
            <a:rPr kumimoji="1" lang="ja-JP" altLang="ja-JP" sz="1300">
              <a:solidFill>
                <a:sysClr val="windowText" lastClr="000000"/>
              </a:solidFill>
              <a:effectLst/>
              <a:latin typeface="+mn-lt"/>
              <a:ea typeface="+mn-ea"/>
              <a:cs typeface="+mn-cs"/>
            </a:rPr>
            <a:t>百万円、生活交通確保対策基金</a:t>
          </a:r>
          <a:r>
            <a:rPr kumimoji="1" lang="en-US" altLang="ja-JP" sz="1300">
              <a:solidFill>
                <a:sysClr val="windowText" lastClr="000000"/>
              </a:solidFill>
              <a:effectLst/>
              <a:latin typeface="+mn-lt"/>
              <a:ea typeface="+mn-ea"/>
              <a:cs typeface="+mn-cs"/>
            </a:rPr>
            <a:t>47</a:t>
          </a:r>
          <a:r>
            <a:rPr kumimoji="1" lang="ja-JP" altLang="ja-JP" sz="1300">
              <a:solidFill>
                <a:sysClr val="windowText" lastClr="000000"/>
              </a:solidFill>
              <a:effectLst/>
              <a:latin typeface="+mn-lt"/>
              <a:ea typeface="+mn-ea"/>
              <a:cs typeface="+mn-cs"/>
            </a:rPr>
            <a:t>百万円、スポーツと文化振興基金</a:t>
          </a:r>
          <a:r>
            <a:rPr kumimoji="1" lang="en-US" altLang="ja-JP" sz="1300">
              <a:solidFill>
                <a:sysClr val="windowText" lastClr="000000"/>
              </a:solidFill>
              <a:effectLst/>
              <a:latin typeface="+mn-lt"/>
              <a:ea typeface="+mn-ea"/>
              <a:cs typeface="+mn-cs"/>
            </a:rPr>
            <a:t>5</a:t>
          </a:r>
          <a:r>
            <a:rPr kumimoji="1" lang="ja-JP" altLang="ja-JP" sz="1300">
              <a:solidFill>
                <a:sysClr val="windowText" lastClr="000000"/>
              </a:solidFill>
              <a:effectLst/>
              <a:latin typeface="+mn-lt"/>
              <a:ea typeface="+mn-ea"/>
              <a:cs typeface="+mn-cs"/>
            </a:rPr>
            <a:t>百万円、公共施設整備基金</a:t>
          </a:r>
          <a:r>
            <a:rPr kumimoji="1" lang="en-US" altLang="ja-JP" sz="1300">
              <a:solidFill>
                <a:sysClr val="windowText" lastClr="000000"/>
              </a:solidFill>
              <a:effectLst/>
              <a:latin typeface="+mn-lt"/>
              <a:ea typeface="+mn-ea"/>
              <a:cs typeface="+mn-cs"/>
            </a:rPr>
            <a:t>126</a:t>
          </a:r>
          <a:r>
            <a:rPr kumimoji="1" lang="ja-JP" altLang="ja-JP" sz="1300">
              <a:solidFill>
                <a:sysClr val="windowText" lastClr="000000"/>
              </a:solidFill>
              <a:effectLst/>
              <a:latin typeface="+mn-lt"/>
              <a:ea typeface="+mn-ea"/>
              <a:cs typeface="+mn-cs"/>
            </a:rPr>
            <a:t>百万円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mn-lt"/>
              <a:ea typeface="+mn-ea"/>
              <a:cs typeface="+mn-cs"/>
            </a:rPr>
            <a:t>　</a:t>
          </a:r>
          <a:r>
            <a:rPr kumimoji="1" lang="ja-JP" altLang="en-US" sz="1300">
              <a:solidFill>
                <a:sysClr val="windowText" lastClr="000000"/>
              </a:solidFill>
              <a:effectLst/>
              <a:latin typeface="+mn-lt"/>
              <a:ea typeface="+mn-ea"/>
              <a:cs typeface="+mn-cs"/>
            </a:rPr>
            <a:t>主に</a:t>
          </a:r>
          <a:r>
            <a:rPr kumimoji="1" lang="ja-JP" altLang="ja-JP" sz="1300">
              <a:solidFill>
                <a:sysClr val="windowText" lastClr="000000"/>
              </a:solidFill>
              <a:effectLst/>
              <a:latin typeface="+mn-lt"/>
              <a:ea typeface="+mn-ea"/>
              <a:cs typeface="+mn-cs"/>
            </a:rPr>
            <a:t>公共施設</a:t>
          </a:r>
          <a:r>
            <a:rPr kumimoji="1" lang="ja-JP" altLang="en-US" sz="1300">
              <a:solidFill>
                <a:sysClr val="windowText" lastClr="000000"/>
              </a:solidFill>
              <a:effectLst/>
              <a:latin typeface="+mn-lt"/>
              <a:ea typeface="+mn-ea"/>
              <a:cs typeface="+mn-cs"/>
            </a:rPr>
            <a:t>整備基金の減少</a:t>
          </a:r>
          <a:r>
            <a:rPr kumimoji="1" lang="ja-JP" altLang="ja-JP" sz="1300">
              <a:solidFill>
                <a:sysClr val="windowText" lastClr="000000"/>
              </a:solidFill>
              <a:effectLst/>
              <a:latin typeface="+mn-lt"/>
              <a:ea typeface="+mn-ea"/>
              <a:cs typeface="+mn-cs"/>
            </a:rPr>
            <a:t>により</a:t>
          </a:r>
          <a:r>
            <a:rPr kumimoji="1" lang="ja-JP" altLang="en-US" sz="1300">
              <a:solidFill>
                <a:sysClr val="windowText" lastClr="000000"/>
              </a:solidFill>
              <a:effectLst/>
              <a:latin typeface="+mn-lt"/>
              <a:ea typeface="+mn-ea"/>
              <a:cs typeface="+mn-cs"/>
            </a:rPr>
            <a:t>前年度より</a:t>
          </a:r>
          <a:r>
            <a:rPr kumimoji="1" lang="ja-JP" altLang="ja-JP" sz="1300">
              <a:solidFill>
                <a:sysClr val="windowText" lastClr="000000"/>
              </a:solidFill>
              <a:effectLst/>
              <a:latin typeface="+mn-lt"/>
              <a:ea typeface="+mn-ea"/>
              <a:cs typeface="+mn-cs"/>
            </a:rPr>
            <a:t>減少</a:t>
          </a:r>
          <a:r>
            <a:rPr kumimoji="1" lang="ja-JP" altLang="en-US" sz="1300">
              <a:solidFill>
                <a:sysClr val="windowText" lastClr="000000"/>
              </a:solidFill>
              <a:effectLst/>
              <a:latin typeface="+mn-lt"/>
              <a:ea typeface="+mn-ea"/>
              <a:cs typeface="+mn-cs"/>
            </a:rPr>
            <a:t>となっている</a:t>
          </a:r>
          <a:r>
            <a:rPr kumimoji="1" lang="ja-JP" altLang="ja-JP" sz="1300">
              <a:solidFill>
                <a:sysClr val="windowText" lastClr="000000"/>
              </a:solidFill>
              <a:effectLst/>
              <a:latin typeface="+mn-lt"/>
              <a:ea typeface="+mn-ea"/>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交付税の合併算定替から一本算定への完全移行が令和３年度となるため大幅に交付税の減少が見込まれ、依然として厳しい財政運営が続くため事務事業の見直しに取組、より一層の経費節減をし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毎年、経費軽減に努め地方財政法第７条の規定に基づいて前年度決算における剰余金の２分の１を下らない額を積立てしている</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a:t>
          </a:r>
          <a:r>
            <a:rPr lang="ja-JP" altLang="ja-JP" sz="1300">
              <a:solidFill>
                <a:schemeClr val="dk1"/>
              </a:solidFill>
              <a:effectLst/>
              <a:latin typeface="+mn-lt"/>
              <a:ea typeface="+mn-ea"/>
              <a:cs typeface="+mn-cs"/>
            </a:rPr>
            <a:t>不足している特定目的基金への積み立てにより、前年度より標準財政規模比は減少している。</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災害時の備えとして現状の積立額を維持しながら、普通交付税の合併算定替から一本算定への完全移行が令和３年度となるため大幅に交付税の減少が見込まれ、依然として厳しい財政運営が続くため事務事業の見直しに取組、より一層の経費節減をし財源確保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現在の積立額２億円には、平成２５年度末に達しており、それ以降は、運用益のみ積立している状況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今後、繰上償還等も想定し財源確保に努める。</a:t>
          </a:r>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7,712
638.68
9,238,400
9,011,321
226,807
5,553,477
8,910,101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年代に整備された橋りょうに係る減価償却累計額が高いことなどにより、類似団体より若干高い水準にあります。</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また、指標は上昇傾向であり</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㌫以上であることから、今後は、適正な施設管理のため必要な施設は長寿命化を図りながら、施設の統廃合を進める必要があります。</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81085</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996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75671</xdr:rowOff>
    </xdr:from>
    <xdr:to>
      <xdr:col>19</xdr:col>
      <xdr:colOff>187325</xdr:colOff>
      <xdr:row>31</xdr:row>
      <xdr:rowOff>5821</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9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126471</xdr:rowOff>
    </xdr:from>
    <xdr:to>
      <xdr:col>23</xdr:col>
      <xdr:colOff>85725</xdr:colOff>
      <xdr:row>30</xdr:row>
      <xdr:rowOff>153458</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6041496"/>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64876</xdr:rowOff>
    </xdr:from>
    <xdr:to>
      <xdr:col>15</xdr:col>
      <xdr:colOff>187325</xdr:colOff>
      <xdr:row>30</xdr:row>
      <xdr:rowOff>166476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115676</xdr:rowOff>
    </xdr:from>
    <xdr:to>
      <xdr:col>19</xdr:col>
      <xdr:colOff>136525</xdr:colOff>
      <xdr:row>30</xdr:row>
      <xdr:rowOff>126471</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6030701"/>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14499</xdr:rowOff>
    </xdr:from>
    <xdr:to>
      <xdr:col>11</xdr:col>
      <xdr:colOff>187325</xdr:colOff>
      <xdr:row>30</xdr:row>
      <xdr:rowOff>116099</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9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65299</xdr:rowOff>
    </xdr:from>
    <xdr:to>
      <xdr:col>15</xdr:col>
      <xdr:colOff>136525</xdr:colOff>
      <xdr:row>30</xdr:row>
      <xdr:rowOff>115676</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980324"/>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168398</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157603</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0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107226</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6022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債務償還比率は、類似団体平均より</a:t>
          </a:r>
          <a:r>
            <a:rPr kumimoji="1" lang="en-US" altLang="ja-JP" sz="1100">
              <a:latin typeface="ＭＳ Ｐゴシック" panose="020B0600070205080204" pitchFamily="50" charset="-128"/>
              <a:ea typeface="ＭＳ Ｐゴシック" panose="020B0600070205080204" pitchFamily="50" charset="-128"/>
            </a:rPr>
            <a:t>34.6</a:t>
          </a:r>
          <a:r>
            <a:rPr kumimoji="1" lang="ja-JP" altLang="en-US" sz="1100">
              <a:latin typeface="ＭＳ Ｐゴシック" panose="020B0600070205080204" pitchFamily="50" charset="-128"/>
              <a:ea typeface="ＭＳ Ｐゴシック" panose="020B0600070205080204" pitchFamily="50" charset="-128"/>
            </a:rPr>
            <a:t>ポイント上回っているのと、当町の前年度と今年度の比率を比較すると増加傾向にあり</a:t>
          </a:r>
          <a:r>
            <a:rPr kumimoji="1" lang="en-US" altLang="ja-JP" sz="1100">
              <a:latin typeface="ＭＳ Ｐゴシック" panose="020B0600070205080204" pitchFamily="50" charset="-128"/>
              <a:ea typeface="ＭＳ Ｐゴシック" panose="020B0600070205080204" pitchFamily="50" charset="-128"/>
            </a:rPr>
            <a:t>29.5</a:t>
          </a:r>
          <a:r>
            <a:rPr kumimoji="1" lang="ja-JP" altLang="en-US" sz="1100">
              <a:latin typeface="ＭＳ Ｐゴシック" panose="020B0600070205080204" pitchFamily="50" charset="-128"/>
              <a:ea typeface="ＭＳ Ｐゴシック" panose="020B0600070205080204" pitchFamily="50" charset="-128"/>
            </a:rPr>
            <a:t>ポイントの増加となっている。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主な要因としては、人件費、扶助費、補助費の増加により経常経費が増加したことによる。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000000-0008-0000-0000-00008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5" name="債務償還比率最小値テキスト">
          <a:extLst>
            <a:ext uri="{FF2B5EF4-FFF2-40B4-BE49-F238E27FC236}">
              <a16:creationId xmlns:a16="http://schemas.microsoft.com/office/drawing/2014/main" id="{00000000-0008-0000-0000-000087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7" name="債務償還比率最大値テキスト">
          <a:extLst>
            <a:ext uri="{FF2B5EF4-FFF2-40B4-BE49-F238E27FC236}">
              <a16:creationId xmlns:a16="http://schemas.microsoft.com/office/drawing/2014/main" id="{00000000-0008-0000-0000-000089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9" name="債務償還比率平均値テキスト">
          <a:extLst>
            <a:ext uri="{FF2B5EF4-FFF2-40B4-BE49-F238E27FC236}">
              <a16:creationId xmlns:a16="http://schemas.microsoft.com/office/drawing/2014/main" id="{00000000-0008-0000-0000-00008B000000}"/>
            </a:ext>
          </a:extLst>
        </xdr:cNvPr>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146522</xdr:rowOff>
    </xdr:from>
    <xdr:to>
      <xdr:col>76</xdr:col>
      <xdr:colOff>73025</xdr:colOff>
      <xdr:row>30</xdr:row>
      <xdr:rowOff>76672</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4744700" y="589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124949</xdr:rowOff>
    </xdr:from>
    <xdr:ext cx="469744" cy="259045"/>
    <xdr:sp macro="" textlink="">
      <xdr:nvSpPr>
        <xdr:cNvPr id="151" name="債務償還比率該当値テキスト">
          <a:extLst>
            <a:ext uri="{FF2B5EF4-FFF2-40B4-BE49-F238E27FC236}">
              <a16:creationId xmlns:a16="http://schemas.microsoft.com/office/drawing/2014/main" id="{00000000-0008-0000-0000-000097000000}"/>
            </a:ext>
          </a:extLst>
        </xdr:cNvPr>
        <xdr:cNvSpPr txBox="1"/>
      </xdr:nvSpPr>
      <xdr:spPr>
        <a:xfrm>
          <a:off x="14846300" y="586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101028</xdr:rowOff>
    </xdr:from>
    <xdr:to>
      <xdr:col>72</xdr:col>
      <xdr:colOff>123825</xdr:colOff>
      <xdr:row>30</xdr:row>
      <xdr:rowOff>31178</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4033500" y="58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151828</xdr:rowOff>
    </xdr:from>
    <xdr:to>
      <xdr:col>76</xdr:col>
      <xdr:colOff>22225</xdr:colOff>
      <xdr:row>30</xdr:row>
      <xdr:rowOff>25872</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a:off x="14084300" y="5895403"/>
          <a:ext cx="711200" cy="4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51063</xdr:rowOff>
    </xdr:from>
    <xdr:to>
      <xdr:col>68</xdr:col>
      <xdr:colOff>123825</xdr:colOff>
      <xdr:row>29</xdr:row>
      <xdr:rowOff>152663</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3271500" y="579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101863</xdr:rowOff>
    </xdr:from>
    <xdr:to>
      <xdr:col>72</xdr:col>
      <xdr:colOff>73025</xdr:colOff>
      <xdr:row>29</xdr:row>
      <xdr:rowOff>151828</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a:off x="13322300" y="5845438"/>
          <a:ext cx="762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7575</xdr:rowOff>
    </xdr:from>
    <xdr:to>
      <xdr:col>64</xdr:col>
      <xdr:colOff>123825</xdr:colOff>
      <xdr:row>29</xdr:row>
      <xdr:rowOff>109175</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2509500" y="57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58375</xdr:rowOff>
    </xdr:from>
    <xdr:to>
      <xdr:col>68</xdr:col>
      <xdr:colOff>73025</xdr:colOff>
      <xdr:row>29</xdr:row>
      <xdr:rowOff>101863</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12560300" y="5801950"/>
          <a:ext cx="762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19603</xdr:rowOff>
    </xdr:from>
    <xdr:to>
      <xdr:col>60</xdr:col>
      <xdr:colOff>123825</xdr:colOff>
      <xdr:row>29</xdr:row>
      <xdr:rowOff>121203</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1747500" y="57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58375</xdr:rowOff>
    </xdr:from>
    <xdr:to>
      <xdr:col>64</xdr:col>
      <xdr:colOff>73025</xdr:colOff>
      <xdr:row>29</xdr:row>
      <xdr:rowOff>70403</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flipV="1">
          <a:off x="11798300" y="5801950"/>
          <a:ext cx="7620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0" name="n_1aveValue債務償還比率">
          <a:extLst>
            <a:ext uri="{FF2B5EF4-FFF2-40B4-BE49-F238E27FC236}">
              <a16:creationId xmlns:a16="http://schemas.microsoft.com/office/drawing/2014/main" id="{00000000-0008-0000-0000-0000A0000000}"/>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1" name="n_2aveValue債務償還比率">
          <a:extLst>
            <a:ext uri="{FF2B5EF4-FFF2-40B4-BE49-F238E27FC236}">
              <a16:creationId xmlns:a16="http://schemas.microsoft.com/office/drawing/2014/main" id="{00000000-0008-0000-0000-0000A1000000}"/>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2" name="n_3aveValue債務償還比率">
          <a:extLst>
            <a:ext uri="{FF2B5EF4-FFF2-40B4-BE49-F238E27FC236}">
              <a16:creationId xmlns:a16="http://schemas.microsoft.com/office/drawing/2014/main" id="{00000000-0008-0000-0000-0000A2000000}"/>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3" name="n_4aveValue債務償還比率">
          <a:extLst>
            <a:ext uri="{FF2B5EF4-FFF2-40B4-BE49-F238E27FC236}">
              <a16:creationId xmlns:a16="http://schemas.microsoft.com/office/drawing/2014/main" id="{00000000-0008-0000-0000-0000A3000000}"/>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47705</xdr:rowOff>
    </xdr:from>
    <xdr:ext cx="469744" cy="259045"/>
    <xdr:sp macro="" textlink="">
      <xdr:nvSpPr>
        <xdr:cNvPr id="164" name="n_1mainValue債務償還比率">
          <a:extLst>
            <a:ext uri="{FF2B5EF4-FFF2-40B4-BE49-F238E27FC236}">
              <a16:creationId xmlns:a16="http://schemas.microsoft.com/office/drawing/2014/main" id="{00000000-0008-0000-0000-0000A4000000}"/>
            </a:ext>
          </a:extLst>
        </xdr:cNvPr>
        <xdr:cNvSpPr txBox="1"/>
      </xdr:nvSpPr>
      <xdr:spPr>
        <a:xfrm>
          <a:off x="13836727" y="561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169190</xdr:rowOff>
    </xdr:from>
    <xdr:ext cx="469744" cy="259045"/>
    <xdr:sp macro="" textlink="">
      <xdr:nvSpPr>
        <xdr:cNvPr id="165" name="n_2mainValue債務償還比率">
          <a:extLst>
            <a:ext uri="{FF2B5EF4-FFF2-40B4-BE49-F238E27FC236}">
              <a16:creationId xmlns:a16="http://schemas.microsoft.com/office/drawing/2014/main" id="{00000000-0008-0000-0000-0000A5000000}"/>
            </a:ext>
          </a:extLst>
        </xdr:cNvPr>
        <xdr:cNvSpPr txBox="1"/>
      </xdr:nvSpPr>
      <xdr:spPr>
        <a:xfrm>
          <a:off x="13087427" y="55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125702</xdr:rowOff>
    </xdr:from>
    <xdr:ext cx="469744" cy="259045"/>
    <xdr:sp macro="" textlink="">
      <xdr:nvSpPr>
        <xdr:cNvPr id="166" name="n_3mainValue債務償還比率">
          <a:extLst>
            <a:ext uri="{FF2B5EF4-FFF2-40B4-BE49-F238E27FC236}">
              <a16:creationId xmlns:a16="http://schemas.microsoft.com/office/drawing/2014/main" id="{00000000-0008-0000-0000-0000A6000000}"/>
            </a:ext>
          </a:extLst>
        </xdr:cNvPr>
        <xdr:cNvSpPr txBox="1"/>
      </xdr:nvSpPr>
      <xdr:spPr>
        <a:xfrm>
          <a:off x="12325427" y="55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137730</xdr:rowOff>
    </xdr:from>
    <xdr:ext cx="469744" cy="259045"/>
    <xdr:sp macro="" textlink="">
      <xdr:nvSpPr>
        <xdr:cNvPr id="167" name="n_4mainValue債務償還比率">
          <a:extLst>
            <a:ext uri="{FF2B5EF4-FFF2-40B4-BE49-F238E27FC236}">
              <a16:creationId xmlns:a16="http://schemas.microsoft.com/office/drawing/2014/main" id="{00000000-0008-0000-0000-0000A7000000}"/>
            </a:ext>
          </a:extLst>
        </xdr:cNvPr>
        <xdr:cNvSpPr txBox="1"/>
      </xdr:nvSpPr>
      <xdr:spPr>
        <a:xfrm>
          <a:off x="11563427" y="5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7,712
638.68
9,238,400
9,011,321
226,807
5,553,477
8,910,101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146231</xdr:rowOff>
    </xdr:from>
    <xdr:to>
      <xdr:col>24</xdr:col>
      <xdr:colOff>114300</xdr:colOff>
      <xdr:row>39</xdr:row>
      <xdr:rowOff>76381</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124658</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113574</xdr:rowOff>
    </xdr:from>
    <xdr:to>
      <xdr:col>20</xdr:col>
      <xdr:colOff>38100</xdr:colOff>
      <xdr:row>39</xdr:row>
      <xdr:rowOff>43724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164374</xdr:rowOff>
    </xdr:from>
    <xdr:to>
      <xdr:col>24</xdr:col>
      <xdr:colOff>63500</xdr:colOff>
      <xdr:row>39</xdr:row>
      <xdr:rowOff>25581</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794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164374</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484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49893</xdr:rowOff>
    </xdr:from>
    <xdr:to>
      <xdr:col>10</xdr:col>
      <xdr:colOff>165100</xdr:colOff>
      <xdr:row>38</xdr:row>
      <xdr:rowOff>151493</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100693</xdr:rowOff>
    </xdr:from>
    <xdr:to>
      <xdr:col>15</xdr:col>
      <xdr:colOff>50800</xdr:colOff>
      <xdr:row>38</xdr:row>
      <xdr:rowOff>133350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157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34851</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142620</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129135</xdr:rowOff>
    </xdr:from>
    <xdr:to>
      <xdr:col>55</xdr:col>
      <xdr:colOff>50800</xdr:colOff>
      <xdr:row>41</xdr:row>
      <xdr:rowOff>59285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9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107562</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134941</xdr:rowOff>
    </xdr:from>
    <xdr:to>
      <xdr:col>50</xdr:col>
      <xdr:colOff>165100</xdr:colOff>
      <xdr:row>41</xdr:row>
      <xdr:rowOff>65091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9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8485</xdr:rowOff>
    </xdr:from>
    <xdr:to>
      <xdr:col>55</xdr:col>
      <xdr:colOff>0</xdr:colOff>
      <xdr:row>41</xdr:row>
      <xdr:rowOff>14291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37935"/>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140386</xdr:rowOff>
    </xdr:from>
    <xdr:to>
      <xdr:col>46</xdr:col>
      <xdr:colOff>38100</xdr:colOff>
      <xdr:row>41</xdr:row>
      <xdr:rowOff>70536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9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14291</xdr:rowOff>
    </xdr:from>
    <xdr:to>
      <xdr:col>50</xdr:col>
      <xdr:colOff>114300</xdr:colOff>
      <xdr:row>41</xdr:row>
      <xdr:rowOff>19736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43741"/>
          <a:ext cx="8890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120383</xdr:rowOff>
    </xdr:from>
    <xdr:to>
      <xdr:col>41</xdr:col>
      <xdr:colOff>101600</xdr:colOff>
      <xdr:row>41</xdr:row>
      <xdr:rowOff>50533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9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171183</xdr:rowOff>
    </xdr:from>
    <xdr:to>
      <xdr:col>45</xdr:col>
      <xdr:colOff>177800</xdr:colOff>
      <xdr:row>41</xdr:row>
      <xdr:rowOff>19736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861300" y="7029183"/>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56218</xdr:rowOff>
    </xdr:from>
    <xdr:ext cx="534377"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59411" y="708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61663</xdr:rowOff>
    </xdr:from>
    <xdr:ext cx="534377"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483111" y="709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41660</xdr:rowOff>
    </xdr:from>
    <xdr:ext cx="534377"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594111" y="707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94524</xdr:rowOff>
    </xdr:from>
    <xdr:to>
      <xdr:col>24</xdr:col>
      <xdr:colOff>114300</xdr:colOff>
      <xdr:row>62</xdr:row>
      <xdr:rowOff>24674</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72951</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61</xdr:row>
      <xdr:rowOff>145324</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3797300" y="105841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48804</xdr:rowOff>
    </xdr:from>
    <xdr:to>
      <xdr:col>15</xdr:col>
      <xdr:colOff>101600</xdr:colOff>
      <xdr:row>61</xdr:row>
      <xdr:rowOff>150404</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99604</xdr:rowOff>
    </xdr:from>
    <xdr:to>
      <xdr:col>19</xdr:col>
      <xdr:colOff>177800</xdr:colOff>
      <xdr:row>61</xdr:row>
      <xdr:rowOff>125730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105580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99604</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019300" y="105270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167657</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141531</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42418</xdr:rowOff>
    </xdr:from>
    <xdr:to>
      <xdr:col>55</xdr:col>
      <xdr:colOff>50800</xdr:colOff>
      <xdr:row>63</xdr:row>
      <xdr:rowOff>144018</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8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20845</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82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47816</xdr:rowOff>
    </xdr:from>
    <xdr:to>
      <xdr:col>50</xdr:col>
      <xdr:colOff>165100</xdr:colOff>
      <xdr:row>63</xdr:row>
      <xdr:rowOff>149416</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8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93218</xdr:rowOff>
    </xdr:from>
    <xdr:to>
      <xdr:col>55</xdr:col>
      <xdr:colOff>0</xdr:colOff>
      <xdr:row>63</xdr:row>
      <xdr:rowOff>98616</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0894568"/>
          <a:ext cx="838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52070</xdr:rowOff>
    </xdr:from>
    <xdr:to>
      <xdr:col>46</xdr:col>
      <xdr:colOff>38100</xdr:colOff>
      <xdr:row>63</xdr:row>
      <xdr:rowOff>153670</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98616</xdr:rowOff>
    </xdr:from>
    <xdr:to>
      <xdr:col>50</xdr:col>
      <xdr:colOff>114300</xdr:colOff>
      <xdr:row>63</xdr:row>
      <xdr:rowOff>102870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899966"/>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57552</xdr:rowOff>
    </xdr:from>
    <xdr:to>
      <xdr:col>41</xdr:col>
      <xdr:colOff>101600</xdr:colOff>
      <xdr:row>63</xdr:row>
      <xdr:rowOff>159152</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8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102870</xdr:rowOff>
    </xdr:from>
    <xdr:to>
      <xdr:col>45</xdr:col>
      <xdr:colOff>177800</xdr:colOff>
      <xdr:row>63</xdr:row>
      <xdr:rowOff>108352</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904220"/>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140543</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27095" y="1094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170197</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50795" y="1062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4229</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61795" y="1063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00000000-0008-0000-01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00000000-0008-0000-0100-000017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a:extLst>
            <a:ext uri="{FF2B5EF4-FFF2-40B4-BE49-F238E27FC236}">
              <a16:creationId xmlns:a16="http://schemas.microsoft.com/office/drawing/2014/main" id="{00000000-0008-0000-0100-000019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00000000-0008-0000-0100-00001B010000}"/>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67327</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00000000-0008-0000-0100-000027010000}"/>
            </a:ext>
          </a:extLst>
        </xdr:cNvPr>
        <xdr:cNvSpPr txBox="1"/>
      </xdr:nvSpPr>
      <xdr:spPr>
        <a:xfrm>
          <a:off x="4673600"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xdr:rowOff>
    </xdr:from>
    <xdr:to>
      <xdr:col>20</xdr:col>
      <xdr:colOff>38100</xdr:colOff>
      <xdr:row>83</xdr:row>
      <xdr:rowOff>116658</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3746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65858</xdr:rowOff>
    </xdr:from>
    <xdr:to>
      <xdr:col>24</xdr:col>
      <xdr:colOff>63500</xdr:colOff>
      <xdr:row>83</xdr:row>
      <xdr:rowOff>95250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3797300" y="142962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157118</xdr:rowOff>
    </xdr:from>
    <xdr:to>
      <xdr:col>15</xdr:col>
      <xdr:colOff>101600</xdr:colOff>
      <xdr:row>83</xdr:row>
      <xdr:rowOff>87268</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2857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36468</xdr:rowOff>
    </xdr:from>
    <xdr:to>
      <xdr:col>19</xdr:col>
      <xdr:colOff>177800</xdr:colOff>
      <xdr:row>83</xdr:row>
      <xdr:rowOff>65858</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2908300" y="142668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86905</xdr:rowOff>
    </xdr:from>
    <xdr:to>
      <xdr:col>10</xdr:col>
      <xdr:colOff>165100</xdr:colOff>
      <xdr:row>83</xdr:row>
      <xdr:rowOff>17055</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1968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137705</xdr:rowOff>
    </xdr:from>
    <xdr:to>
      <xdr:col>15</xdr:col>
      <xdr:colOff>50800</xdr:colOff>
      <xdr:row>83</xdr:row>
      <xdr:rowOff>36468</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2019300" y="14196605"/>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02" name="n_1aveValue【公営住宅】&#10;有形固定資産減価償却率">
          <a:extLst>
            <a:ext uri="{FF2B5EF4-FFF2-40B4-BE49-F238E27FC236}">
              <a16:creationId xmlns:a16="http://schemas.microsoft.com/office/drawing/2014/main" id="{00000000-0008-0000-0100-00002E01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03" name="n_2aveValue【公営住宅】&#10;有形固定資産減価償却率">
          <a:extLst>
            <a:ext uri="{FF2B5EF4-FFF2-40B4-BE49-F238E27FC236}">
              <a16:creationId xmlns:a16="http://schemas.microsoft.com/office/drawing/2014/main" id="{00000000-0008-0000-0100-00002F010000}"/>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04" name="n_3aveValue【公営住宅】&#10;有形固定資産減価償却率">
          <a:extLst>
            <a:ext uri="{FF2B5EF4-FFF2-40B4-BE49-F238E27FC236}">
              <a16:creationId xmlns:a16="http://schemas.microsoft.com/office/drawing/2014/main" id="{00000000-0008-0000-0100-000030010000}"/>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5" name="n_4aveValue【公営住宅】&#10;有形固定資産減価償却率">
          <a:extLst>
            <a:ext uri="{FF2B5EF4-FFF2-40B4-BE49-F238E27FC236}">
              <a16:creationId xmlns:a16="http://schemas.microsoft.com/office/drawing/2014/main" id="{00000000-0008-0000-0100-000031010000}"/>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133185</xdr:rowOff>
    </xdr:from>
    <xdr:ext cx="405111" cy="259045"/>
    <xdr:sp macro="" textlink="">
      <xdr:nvSpPr>
        <xdr:cNvPr id="306" name="n_1mainValue【公営住宅】&#10;有形固定資産減価償却率">
          <a:extLst>
            <a:ext uri="{FF2B5EF4-FFF2-40B4-BE49-F238E27FC236}">
              <a16:creationId xmlns:a16="http://schemas.microsoft.com/office/drawing/2014/main" id="{00000000-0008-0000-0100-000032010000}"/>
            </a:ext>
          </a:extLst>
        </xdr:cNvPr>
        <xdr:cNvSpPr txBox="1"/>
      </xdr:nvSpPr>
      <xdr:spPr>
        <a:xfrm>
          <a:off x="35820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103795</xdr:rowOff>
    </xdr:from>
    <xdr:ext cx="405111" cy="259045"/>
    <xdr:sp macro="" textlink="">
      <xdr:nvSpPr>
        <xdr:cNvPr id="307" name="n_2mainValue【公営住宅】&#10;有形固定資産減価償却率">
          <a:extLst>
            <a:ext uri="{FF2B5EF4-FFF2-40B4-BE49-F238E27FC236}">
              <a16:creationId xmlns:a16="http://schemas.microsoft.com/office/drawing/2014/main" id="{00000000-0008-0000-0100-000033010000}"/>
            </a:ext>
          </a:extLst>
        </xdr:cNvPr>
        <xdr:cNvSpPr txBox="1"/>
      </xdr:nvSpPr>
      <xdr:spPr>
        <a:xfrm>
          <a:off x="2705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33582</xdr:rowOff>
    </xdr:from>
    <xdr:ext cx="405111" cy="259045"/>
    <xdr:sp macro="" textlink="">
      <xdr:nvSpPr>
        <xdr:cNvPr id="308" name="n_3mainValue【公営住宅】&#10;有形固定資産減価償却率">
          <a:extLst>
            <a:ext uri="{FF2B5EF4-FFF2-40B4-BE49-F238E27FC236}">
              <a16:creationId xmlns:a16="http://schemas.microsoft.com/office/drawing/2014/main" id="{00000000-0008-0000-0100-000034010000}"/>
            </a:ext>
          </a:extLst>
        </xdr:cNvPr>
        <xdr:cNvSpPr txBox="1"/>
      </xdr:nvSpPr>
      <xdr:spPr>
        <a:xfrm>
          <a:off x="1816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a:extLst>
            <a:ext uri="{FF2B5EF4-FFF2-40B4-BE49-F238E27FC236}">
              <a16:creationId xmlns:a16="http://schemas.microsoft.com/office/drawing/2014/main" id="{00000000-0008-0000-0100-00004D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a:extLst>
            <a:ext uri="{FF2B5EF4-FFF2-40B4-BE49-F238E27FC236}">
              <a16:creationId xmlns:a16="http://schemas.microsoft.com/office/drawing/2014/main" id="{00000000-0008-0000-0100-00004F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37" name="【公営住宅】&#10;一人当たり面積平均値テキスト">
          <a:extLst>
            <a:ext uri="{FF2B5EF4-FFF2-40B4-BE49-F238E27FC236}">
              <a16:creationId xmlns:a16="http://schemas.microsoft.com/office/drawing/2014/main" id="{00000000-0008-0000-0100-000051010000}"/>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134671</xdr:rowOff>
    </xdr:from>
    <xdr:to>
      <xdr:col>55</xdr:col>
      <xdr:colOff>50800</xdr:colOff>
      <xdr:row>84</xdr:row>
      <xdr:rowOff>64821</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10426700" y="143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157548</xdr:rowOff>
    </xdr:from>
    <xdr:ext cx="469744" cy="259045"/>
    <xdr:sp macro="" textlink="">
      <xdr:nvSpPr>
        <xdr:cNvPr id="349" name="【公営住宅】&#10;一人当たり面積該当値テキスト">
          <a:extLst>
            <a:ext uri="{FF2B5EF4-FFF2-40B4-BE49-F238E27FC236}">
              <a16:creationId xmlns:a16="http://schemas.microsoft.com/office/drawing/2014/main" id="{00000000-0008-0000-0100-00005D010000}"/>
            </a:ext>
          </a:extLst>
        </xdr:cNvPr>
        <xdr:cNvSpPr txBox="1"/>
      </xdr:nvSpPr>
      <xdr:spPr>
        <a:xfrm>
          <a:off x="10515600" y="1421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146786</xdr:rowOff>
    </xdr:from>
    <xdr:to>
      <xdr:col>50</xdr:col>
      <xdr:colOff>165100</xdr:colOff>
      <xdr:row>84</xdr:row>
      <xdr:rowOff>76936</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9588500" y="143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14021</xdr:rowOff>
    </xdr:from>
    <xdr:to>
      <xdr:col>55</xdr:col>
      <xdr:colOff>0</xdr:colOff>
      <xdr:row>84</xdr:row>
      <xdr:rowOff>26136</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flipV="1">
          <a:off x="9639300" y="14415821"/>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155626</xdr:rowOff>
    </xdr:from>
    <xdr:to>
      <xdr:col>46</xdr:col>
      <xdr:colOff>38100</xdr:colOff>
      <xdr:row>84</xdr:row>
      <xdr:rowOff>85776</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8699500" y="1438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26136</xdr:rowOff>
    </xdr:from>
    <xdr:to>
      <xdr:col>50</xdr:col>
      <xdr:colOff>114300</xdr:colOff>
      <xdr:row>84</xdr:row>
      <xdr:rowOff>34976</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flipV="1">
          <a:off x="8750300" y="14427936"/>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10922</xdr:rowOff>
    </xdr:from>
    <xdr:to>
      <xdr:col>41</xdr:col>
      <xdr:colOff>101600</xdr:colOff>
      <xdr:row>84</xdr:row>
      <xdr:rowOff>112522</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7810500" y="144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34976</xdr:rowOff>
    </xdr:from>
    <xdr:to>
      <xdr:col>45</xdr:col>
      <xdr:colOff>177800</xdr:colOff>
      <xdr:row>84</xdr:row>
      <xdr:rowOff>61722</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flipV="1">
          <a:off x="7861300" y="14436776"/>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56" name="n_1aveValue【公営住宅】&#10;一人当たり面積">
          <a:extLst>
            <a:ext uri="{FF2B5EF4-FFF2-40B4-BE49-F238E27FC236}">
              <a16:creationId xmlns:a16="http://schemas.microsoft.com/office/drawing/2014/main" id="{00000000-0008-0000-0100-000064010000}"/>
            </a:ext>
          </a:extLst>
        </xdr:cNvPr>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57" name="n_2aveValue【公営住宅】&#10;一人当たり面積">
          <a:extLst>
            <a:ext uri="{FF2B5EF4-FFF2-40B4-BE49-F238E27FC236}">
              <a16:creationId xmlns:a16="http://schemas.microsoft.com/office/drawing/2014/main" id="{00000000-0008-0000-0100-000065010000}"/>
            </a:ext>
          </a:extLst>
        </xdr:cNvPr>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58" name="n_3aveValue【公営住宅】&#10;一人当たり面積">
          <a:extLst>
            <a:ext uri="{FF2B5EF4-FFF2-40B4-BE49-F238E27FC236}">
              <a16:creationId xmlns:a16="http://schemas.microsoft.com/office/drawing/2014/main" id="{00000000-0008-0000-0100-000066010000}"/>
            </a:ext>
          </a:extLst>
        </xdr:cNvPr>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9" name="n_4aveValue【公営住宅】&#10;一人当たり面積">
          <a:extLst>
            <a:ext uri="{FF2B5EF4-FFF2-40B4-BE49-F238E27FC236}">
              <a16:creationId xmlns:a16="http://schemas.microsoft.com/office/drawing/2014/main" id="{00000000-0008-0000-0100-000067010000}"/>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93463</xdr:rowOff>
    </xdr:from>
    <xdr:ext cx="469744" cy="259045"/>
    <xdr:sp macro="" textlink="">
      <xdr:nvSpPr>
        <xdr:cNvPr id="360" name="n_1mainValue【公営住宅】&#10;一人当たり面積">
          <a:extLst>
            <a:ext uri="{FF2B5EF4-FFF2-40B4-BE49-F238E27FC236}">
              <a16:creationId xmlns:a16="http://schemas.microsoft.com/office/drawing/2014/main" id="{00000000-0008-0000-0100-000068010000}"/>
            </a:ext>
          </a:extLst>
        </xdr:cNvPr>
        <xdr:cNvSpPr txBox="1"/>
      </xdr:nvSpPr>
      <xdr:spPr>
        <a:xfrm>
          <a:off x="9391727" y="1415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102303</xdr:rowOff>
    </xdr:from>
    <xdr:ext cx="469744" cy="259045"/>
    <xdr:sp macro="" textlink="">
      <xdr:nvSpPr>
        <xdr:cNvPr id="361" name="n_2mainValue【公営住宅】&#10;一人当たり面積">
          <a:extLst>
            <a:ext uri="{FF2B5EF4-FFF2-40B4-BE49-F238E27FC236}">
              <a16:creationId xmlns:a16="http://schemas.microsoft.com/office/drawing/2014/main" id="{00000000-0008-0000-0100-000069010000}"/>
            </a:ext>
          </a:extLst>
        </xdr:cNvPr>
        <xdr:cNvSpPr txBox="1"/>
      </xdr:nvSpPr>
      <xdr:spPr>
        <a:xfrm>
          <a:off x="8515427" y="1416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2" name="n_3mainValue【公営住宅】&#10;一人当たり面積">
          <a:extLst>
            <a:ext uri="{FF2B5EF4-FFF2-40B4-BE49-F238E27FC236}">
              <a16:creationId xmlns:a16="http://schemas.microsoft.com/office/drawing/2014/main" id="{00000000-0008-0000-0100-00006A010000}"/>
            </a:ext>
          </a:extLst>
        </xdr:cNvPr>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9" name="【港湾・漁港】&#10;有形固定資産減価償却率最小値テキスト">
          <a:extLst>
            <a:ext uri="{FF2B5EF4-FFF2-40B4-BE49-F238E27FC236}">
              <a16:creationId xmlns:a16="http://schemas.microsoft.com/office/drawing/2014/main" id="{00000000-0008-0000-0100-000085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91" name="【港湾・漁港】&#10;有形固定資産減価償却率最大値テキスト">
          <a:extLst>
            <a:ext uri="{FF2B5EF4-FFF2-40B4-BE49-F238E27FC236}">
              <a16:creationId xmlns:a16="http://schemas.microsoft.com/office/drawing/2014/main" id="{00000000-0008-0000-0100-000087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7456</xdr:rowOff>
    </xdr:from>
    <xdr:ext cx="405111" cy="259045"/>
    <xdr:sp macro="" textlink="">
      <xdr:nvSpPr>
        <xdr:cNvPr id="393" name="【港湾・漁港】&#10;有形固定資産減価償却率平均値テキスト">
          <a:extLst>
            <a:ext uri="{FF2B5EF4-FFF2-40B4-BE49-F238E27FC236}">
              <a16:creationId xmlns:a16="http://schemas.microsoft.com/office/drawing/2014/main" id="{00000000-0008-0000-0100-000089010000}"/>
            </a:ext>
          </a:extLst>
        </xdr:cNvPr>
        <xdr:cNvSpPr txBox="1"/>
      </xdr:nvSpPr>
      <xdr:spPr>
        <a:xfrm>
          <a:off x="4673600" y="1800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395" name="フローチャート: 判断 394">
          <a:extLst>
            <a:ext uri="{FF2B5EF4-FFF2-40B4-BE49-F238E27FC236}">
              <a16:creationId xmlns:a16="http://schemas.microsoft.com/office/drawing/2014/main" id="{00000000-0008-0000-0100-00008B010000}"/>
            </a:ext>
          </a:extLst>
        </xdr:cNvPr>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95613</xdr:rowOff>
    </xdr:from>
    <xdr:to>
      <xdr:col>24</xdr:col>
      <xdr:colOff>114300</xdr:colOff>
      <xdr:row>108</xdr:row>
      <xdr:rowOff>25763</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4584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74040</xdr:rowOff>
    </xdr:from>
    <xdr:ext cx="405111" cy="259045"/>
    <xdr:sp macro="" textlink="">
      <xdr:nvSpPr>
        <xdr:cNvPr id="405" name="【港湾・漁港】&#10;有形固定資産減価償却率該当値テキスト">
          <a:extLst>
            <a:ext uri="{FF2B5EF4-FFF2-40B4-BE49-F238E27FC236}">
              <a16:creationId xmlns:a16="http://schemas.microsoft.com/office/drawing/2014/main" id="{00000000-0008-0000-0100-000095010000}"/>
            </a:ext>
          </a:extLst>
        </xdr:cNvPr>
        <xdr:cNvSpPr txBox="1"/>
      </xdr:nvSpPr>
      <xdr:spPr>
        <a:xfrm>
          <a:off x="4673600"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87449</xdr:rowOff>
    </xdr:from>
    <xdr:to>
      <xdr:col>20</xdr:col>
      <xdr:colOff>38100</xdr:colOff>
      <xdr:row>108</xdr:row>
      <xdr:rowOff>17599</xdr:rowOff>
    </xdr:to>
    <xdr:sp macro="" textlink="">
      <xdr:nvSpPr>
        <xdr:cNvPr id="406" name="楕円 405">
          <a:extLst>
            <a:ext uri="{FF2B5EF4-FFF2-40B4-BE49-F238E27FC236}">
              <a16:creationId xmlns:a16="http://schemas.microsoft.com/office/drawing/2014/main" id="{00000000-0008-0000-0100-000096010000}"/>
            </a:ext>
          </a:extLst>
        </xdr:cNvPr>
        <xdr:cNvSpPr/>
      </xdr:nvSpPr>
      <xdr:spPr>
        <a:xfrm>
          <a:off x="3746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138249</xdr:rowOff>
    </xdr:from>
    <xdr:to>
      <xdr:col>24</xdr:col>
      <xdr:colOff>63500</xdr:colOff>
      <xdr:row>107</xdr:row>
      <xdr:rowOff>146413</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3797300" y="1848339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69487</xdr:rowOff>
    </xdr:from>
    <xdr:to>
      <xdr:col>15</xdr:col>
      <xdr:colOff>101600</xdr:colOff>
      <xdr:row>107</xdr:row>
      <xdr:rowOff>171087</xdr:rowOff>
    </xdr:to>
    <xdr:sp macro="" textlink="">
      <xdr:nvSpPr>
        <xdr:cNvPr id="408" name="楕円 407">
          <a:extLst>
            <a:ext uri="{FF2B5EF4-FFF2-40B4-BE49-F238E27FC236}">
              <a16:creationId xmlns:a16="http://schemas.microsoft.com/office/drawing/2014/main" id="{00000000-0008-0000-0100-000098010000}"/>
            </a:ext>
          </a:extLst>
        </xdr:cNvPr>
        <xdr:cNvSpPr/>
      </xdr:nvSpPr>
      <xdr:spPr>
        <a:xfrm>
          <a:off x="2857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120287</xdr:rowOff>
    </xdr:from>
    <xdr:to>
      <xdr:col>19</xdr:col>
      <xdr:colOff>177800</xdr:colOff>
      <xdr:row>107</xdr:row>
      <xdr:rowOff>138249</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2908300" y="184654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133169</xdr:rowOff>
    </xdr:from>
    <xdr:to>
      <xdr:col>10</xdr:col>
      <xdr:colOff>165100</xdr:colOff>
      <xdr:row>103</xdr:row>
      <xdr:rowOff>63319</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1968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12519</xdr:rowOff>
    </xdr:from>
    <xdr:to>
      <xdr:col>15</xdr:col>
      <xdr:colOff>50800</xdr:colOff>
      <xdr:row>107</xdr:row>
      <xdr:rowOff>120287</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2019300" y="17671869"/>
          <a:ext cx="889000" cy="79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52088</xdr:rowOff>
    </xdr:from>
    <xdr:ext cx="405111" cy="259045"/>
    <xdr:sp macro="" textlink="">
      <xdr:nvSpPr>
        <xdr:cNvPr id="412" name="n_1aveValue【港湾・漁港】&#10;有形固定資産減価償却率">
          <a:extLst>
            <a:ext uri="{FF2B5EF4-FFF2-40B4-BE49-F238E27FC236}">
              <a16:creationId xmlns:a16="http://schemas.microsoft.com/office/drawing/2014/main" id="{00000000-0008-0000-0100-00009C010000}"/>
            </a:ext>
          </a:extLst>
        </xdr:cNvPr>
        <xdr:cNvSpPr txBox="1"/>
      </xdr:nvSpPr>
      <xdr:spPr>
        <a:xfrm>
          <a:off x="35820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29227</xdr:rowOff>
    </xdr:from>
    <xdr:ext cx="405111" cy="259045"/>
    <xdr:sp macro="" textlink="">
      <xdr:nvSpPr>
        <xdr:cNvPr id="413" name="n_2aveValue【港湾・漁港】&#10;有形固定資産減価償却率">
          <a:extLst>
            <a:ext uri="{FF2B5EF4-FFF2-40B4-BE49-F238E27FC236}">
              <a16:creationId xmlns:a16="http://schemas.microsoft.com/office/drawing/2014/main" id="{00000000-0008-0000-0100-00009D010000}"/>
            </a:ext>
          </a:extLst>
        </xdr:cNvPr>
        <xdr:cNvSpPr txBox="1"/>
      </xdr:nvSpPr>
      <xdr:spPr>
        <a:xfrm>
          <a:off x="2705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14" name="n_3aveValue【港湾・漁港】&#10;有形固定資産減価償却率">
          <a:extLst>
            <a:ext uri="{FF2B5EF4-FFF2-40B4-BE49-F238E27FC236}">
              <a16:creationId xmlns:a16="http://schemas.microsoft.com/office/drawing/2014/main" id="{00000000-0008-0000-0100-00009E010000}"/>
            </a:ext>
          </a:extLst>
        </xdr:cNvPr>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15" name="n_4aveValue【港湾・漁港】&#10;有形固定資産減価償却率">
          <a:extLst>
            <a:ext uri="{FF2B5EF4-FFF2-40B4-BE49-F238E27FC236}">
              <a16:creationId xmlns:a16="http://schemas.microsoft.com/office/drawing/2014/main" id="{00000000-0008-0000-0100-00009F010000}"/>
            </a:ext>
          </a:extLst>
        </xdr:cNvPr>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8726</xdr:rowOff>
    </xdr:from>
    <xdr:ext cx="405111" cy="259045"/>
    <xdr:sp macro="" textlink="">
      <xdr:nvSpPr>
        <xdr:cNvPr id="416" name="n_1mainValue【港湾・漁港】&#10;有形固定資産減価償却率">
          <a:extLst>
            <a:ext uri="{FF2B5EF4-FFF2-40B4-BE49-F238E27FC236}">
              <a16:creationId xmlns:a16="http://schemas.microsoft.com/office/drawing/2014/main" id="{00000000-0008-0000-0100-0000A0010000}"/>
            </a:ext>
          </a:extLst>
        </xdr:cNvPr>
        <xdr:cNvSpPr txBox="1"/>
      </xdr:nvSpPr>
      <xdr:spPr>
        <a:xfrm>
          <a:off x="35820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162214</xdr:rowOff>
    </xdr:from>
    <xdr:ext cx="405111" cy="259045"/>
    <xdr:sp macro="" textlink="">
      <xdr:nvSpPr>
        <xdr:cNvPr id="417" name="n_2mainValue【港湾・漁港】&#10;有形固定資産減価償却率">
          <a:extLst>
            <a:ext uri="{FF2B5EF4-FFF2-40B4-BE49-F238E27FC236}">
              <a16:creationId xmlns:a16="http://schemas.microsoft.com/office/drawing/2014/main" id="{00000000-0008-0000-0100-0000A1010000}"/>
            </a:ext>
          </a:extLst>
        </xdr:cNvPr>
        <xdr:cNvSpPr txBox="1"/>
      </xdr:nvSpPr>
      <xdr:spPr>
        <a:xfrm>
          <a:off x="2705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79846</xdr:rowOff>
    </xdr:from>
    <xdr:ext cx="405111" cy="259045"/>
    <xdr:sp macro="" textlink="">
      <xdr:nvSpPr>
        <xdr:cNvPr id="418" name="n_3mainValue【港湾・漁港】&#10;有形固定資産減価償却率">
          <a:extLst>
            <a:ext uri="{FF2B5EF4-FFF2-40B4-BE49-F238E27FC236}">
              <a16:creationId xmlns:a16="http://schemas.microsoft.com/office/drawing/2014/main" id="{00000000-0008-0000-0100-0000A2010000}"/>
            </a:ext>
          </a:extLst>
        </xdr:cNvPr>
        <xdr:cNvSpPr txBox="1"/>
      </xdr:nvSpPr>
      <xdr:spPr>
        <a:xfrm>
          <a:off x="1816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41" name="【港湾・漁港】&#10;一人当たり有形固定資産（償却資産）額最小値テキスト">
          <a:extLst>
            <a:ext uri="{FF2B5EF4-FFF2-40B4-BE49-F238E27FC236}">
              <a16:creationId xmlns:a16="http://schemas.microsoft.com/office/drawing/2014/main" id="{00000000-0008-0000-0100-0000B9010000}"/>
            </a:ext>
          </a:extLst>
        </xdr:cNvPr>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43" name="【港湾・漁港】&#10;一人当たり有形固定資産（償却資産）額最大値テキスト">
          <a:extLst>
            <a:ext uri="{FF2B5EF4-FFF2-40B4-BE49-F238E27FC236}">
              <a16:creationId xmlns:a16="http://schemas.microsoft.com/office/drawing/2014/main" id="{00000000-0008-0000-0100-0000BB010000}"/>
            </a:ext>
          </a:extLst>
        </xdr:cNvPr>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45" name="【港湾・漁港】&#10;一人当たり有形固定資産（償却資産）額平均値テキスト">
          <a:extLst>
            <a:ext uri="{FF2B5EF4-FFF2-40B4-BE49-F238E27FC236}">
              <a16:creationId xmlns:a16="http://schemas.microsoft.com/office/drawing/2014/main" id="{00000000-0008-0000-0100-0000BD010000}"/>
            </a:ext>
          </a:extLst>
        </xdr:cNvPr>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161720</xdr:rowOff>
    </xdr:from>
    <xdr:to>
      <xdr:col>55</xdr:col>
      <xdr:colOff>50800</xdr:colOff>
      <xdr:row>108</xdr:row>
      <xdr:rowOff>91870</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0426700" y="185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76647</xdr:rowOff>
    </xdr:from>
    <xdr:ext cx="599010" cy="259045"/>
    <xdr:sp macro="" textlink="">
      <xdr:nvSpPr>
        <xdr:cNvPr id="457" name="【港湾・漁港】&#10;一人当たり有形固定資産（償却資産）額該当値テキスト">
          <a:extLst>
            <a:ext uri="{FF2B5EF4-FFF2-40B4-BE49-F238E27FC236}">
              <a16:creationId xmlns:a16="http://schemas.microsoft.com/office/drawing/2014/main" id="{00000000-0008-0000-0100-0000C9010000}"/>
            </a:ext>
          </a:extLst>
        </xdr:cNvPr>
        <xdr:cNvSpPr txBox="1"/>
      </xdr:nvSpPr>
      <xdr:spPr>
        <a:xfrm>
          <a:off x="10515600" y="1842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163004</xdr:rowOff>
    </xdr:from>
    <xdr:to>
      <xdr:col>50</xdr:col>
      <xdr:colOff>165100</xdr:colOff>
      <xdr:row>108</xdr:row>
      <xdr:rowOff>93154</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9588500" y="185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41070</xdr:rowOff>
    </xdr:from>
    <xdr:to>
      <xdr:col>55</xdr:col>
      <xdr:colOff>0</xdr:colOff>
      <xdr:row>108</xdr:row>
      <xdr:rowOff>42354</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9639300" y="18557670"/>
          <a:ext cx="8382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163930</xdr:rowOff>
    </xdr:from>
    <xdr:to>
      <xdr:col>46</xdr:col>
      <xdr:colOff>38100</xdr:colOff>
      <xdr:row>108</xdr:row>
      <xdr:rowOff>94080</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8699500" y="185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42354</xdr:rowOff>
    </xdr:from>
    <xdr:to>
      <xdr:col>50</xdr:col>
      <xdr:colOff>114300</xdr:colOff>
      <xdr:row>108</xdr:row>
      <xdr:rowOff>43280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8750300" y="18558954"/>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24053</xdr:rowOff>
    </xdr:from>
    <xdr:to>
      <xdr:col>41</xdr:col>
      <xdr:colOff>101600</xdr:colOff>
      <xdr:row>108</xdr:row>
      <xdr:rowOff>125653</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7810500" y="185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43280</xdr:rowOff>
    </xdr:from>
    <xdr:to>
      <xdr:col>45</xdr:col>
      <xdr:colOff>177800</xdr:colOff>
      <xdr:row>108</xdr:row>
      <xdr:rowOff>74853</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7861300" y="18559880"/>
          <a:ext cx="889000" cy="3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64" name="n_1aveValue【港湾・漁港】&#10;一人当たり有形固定資産（償却資産）額">
          <a:extLst>
            <a:ext uri="{FF2B5EF4-FFF2-40B4-BE49-F238E27FC236}">
              <a16:creationId xmlns:a16="http://schemas.microsoft.com/office/drawing/2014/main" id="{00000000-0008-0000-0100-0000D0010000}"/>
            </a:ext>
          </a:extLst>
        </xdr:cNvPr>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65" name="n_2ave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66" name="n_3aveValue【港湾・漁港】&#10;一人当たり有形固定資産（償却資産）額">
          <a:extLst>
            <a:ext uri="{FF2B5EF4-FFF2-40B4-BE49-F238E27FC236}">
              <a16:creationId xmlns:a16="http://schemas.microsoft.com/office/drawing/2014/main" id="{00000000-0008-0000-0100-0000D2010000}"/>
            </a:ext>
          </a:extLst>
        </xdr:cNvPr>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67" name="n_4aveValue【港湾・漁港】&#10;一人当たり有形固定資産（償却資産）額">
          <a:extLst>
            <a:ext uri="{FF2B5EF4-FFF2-40B4-BE49-F238E27FC236}">
              <a16:creationId xmlns:a16="http://schemas.microsoft.com/office/drawing/2014/main" id="{00000000-0008-0000-0100-0000D3010000}"/>
            </a:ext>
          </a:extLst>
        </xdr:cNvPr>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84281</xdr:rowOff>
    </xdr:from>
    <xdr:ext cx="599010" cy="259045"/>
    <xdr:sp macro="" textlink="">
      <xdr:nvSpPr>
        <xdr:cNvPr id="468" name="n_1mainValue【港湾・漁港】&#10;一人当たり有形固定資産（償却資産）額">
          <a:extLst>
            <a:ext uri="{FF2B5EF4-FFF2-40B4-BE49-F238E27FC236}">
              <a16:creationId xmlns:a16="http://schemas.microsoft.com/office/drawing/2014/main" id="{00000000-0008-0000-0100-0000D4010000}"/>
            </a:ext>
          </a:extLst>
        </xdr:cNvPr>
        <xdr:cNvSpPr txBox="1"/>
      </xdr:nvSpPr>
      <xdr:spPr>
        <a:xfrm>
          <a:off x="9327095" y="1860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85207</xdr:rowOff>
    </xdr:from>
    <xdr:ext cx="599010" cy="259045"/>
    <xdr:sp macro="" textlink="">
      <xdr:nvSpPr>
        <xdr:cNvPr id="469" name="n_2mainValue【港湾・漁港】&#10;一人当たり有形固定資産（償却資産）額">
          <a:extLst>
            <a:ext uri="{FF2B5EF4-FFF2-40B4-BE49-F238E27FC236}">
              <a16:creationId xmlns:a16="http://schemas.microsoft.com/office/drawing/2014/main" id="{00000000-0008-0000-0100-0000D5010000}"/>
            </a:ext>
          </a:extLst>
        </xdr:cNvPr>
        <xdr:cNvSpPr txBox="1"/>
      </xdr:nvSpPr>
      <xdr:spPr>
        <a:xfrm>
          <a:off x="8450795" y="1860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116780</xdr:rowOff>
    </xdr:from>
    <xdr:ext cx="469744" cy="259045"/>
    <xdr:sp macro="" textlink="">
      <xdr:nvSpPr>
        <xdr:cNvPr id="470" name="n_3mainValue【港湾・漁港】&#10;一人当たり有形固定資産（償却資産）額">
          <a:extLst>
            <a:ext uri="{FF2B5EF4-FFF2-40B4-BE49-F238E27FC236}">
              <a16:creationId xmlns:a16="http://schemas.microsoft.com/office/drawing/2014/main" id="{00000000-0008-0000-0100-0000D6010000}"/>
            </a:ext>
          </a:extLst>
        </xdr:cNvPr>
        <xdr:cNvSpPr txBox="1"/>
      </xdr:nvSpPr>
      <xdr:spPr>
        <a:xfrm>
          <a:off x="7626428" y="1863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a:extLst>
            <a:ext uri="{FF2B5EF4-FFF2-40B4-BE49-F238E27FC236}">
              <a16:creationId xmlns:a16="http://schemas.microsoft.com/office/drawing/2014/main" id="{00000000-0008-0000-0100-0000E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7" name="【認定こども園・幼稚園・保育所】&#10;有形固定資産減価償却率最小値テキスト">
          <a:extLst>
            <a:ext uri="{FF2B5EF4-FFF2-40B4-BE49-F238E27FC236}">
              <a16:creationId xmlns:a16="http://schemas.microsoft.com/office/drawing/2014/main" id="{00000000-0008-0000-0100-0000F1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99" name="【認定こども園・幼稚園・保育所】&#10;有形固定資産減価償却率最大値テキスト">
          <a:extLst>
            <a:ext uri="{FF2B5EF4-FFF2-40B4-BE49-F238E27FC236}">
              <a16:creationId xmlns:a16="http://schemas.microsoft.com/office/drawing/2014/main" id="{00000000-0008-0000-0100-0000F3010000}"/>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501" name="【認定こども園・幼稚園・保育所】&#10;有形固定資産減価償却率平均値テキスト">
          <a:extLst>
            <a:ext uri="{FF2B5EF4-FFF2-40B4-BE49-F238E27FC236}">
              <a16:creationId xmlns:a16="http://schemas.microsoft.com/office/drawing/2014/main" id="{00000000-0008-0000-0100-0000F5010000}"/>
            </a:ext>
          </a:extLst>
        </xdr:cNvPr>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41728</xdr:rowOff>
    </xdr:from>
    <xdr:to>
      <xdr:col>85</xdr:col>
      <xdr:colOff>177800</xdr:colOff>
      <xdr:row>35</xdr:row>
      <xdr:rowOff>143328</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62687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64605</xdr:rowOff>
    </xdr:from>
    <xdr:ext cx="405111" cy="259045"/>
    <xdr:sp macro="" textlink="">
      <xdr:nvSpPr>
        <xdr:cNvPr id="513" name="【認定こども園・幼稚園・保育所】&#10;有形固定資産減価償却率該当値テキスト">
          <a:extLst>
            <a:ext uri="{FF2B5EF4-FFF2-40B4-BE49-F238E27FC236}">
              <a16:creationId xmlns:a16="http://schemas.microsoft.com/office/drawing/2014/main" id="{00000000-0008-0000-0100-000001020000}"/>
            </a:ext>
          </a:extLst>
        </xdr:cNvPr>
        <xdr:cNvSpPr txBox="1"/>
      </xdr:nvSpPr>
      <xdr:spPr>
        <a:xfrm>
          <a:off x="16357600" y="589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156028</xdr:rowOff>
    </xdr:from>
    <xdr:to>
      <xdr:col>81</xdr:col>
      <xdr:colOff>101600</xdr:colOff>
      <xdr:row>35</xdr:row>
      <xdr:rowOff>86178</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5430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35378</xdr:rowOff>
    </xdr:from>
    <xdr:to>
      <xdr:col>85</xdr:col>
      <xdr:colOff>127000</xdr:colOff>
      <xdr:row>35</xdr:row>
      <xdr:rowOff>92528</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5481300" y="603612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35378</xdr:rowOff>
    </xdr:from>
    <xdr:to>
      <xdr:col>81</xdr:col>
      <xdr:colOff>50800</xdr:colOff>
      <xdr:row>35</xdr:row>
      <xdr:rowOff>99060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4592300" y="603612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77651</xdr:rowOff>
    </xdr:from>
    <xdr:to>
      <xdr:col>72</xdr:col>
      <xdr:colOff>38100</xdr:colOff>
      <xdr:row>40</xdr:row>
      <xdr:rowOff>7801</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3652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99060</xdr:rowOff>
    </xdr:from>
    <xdr:to>
      <xdr:col>76</xdr:col>
      <xdr:colOff>114300</xdr:colOff>
      <xdr:row>39</xdr:row>
      <xdr:rowOff>128451</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3703300" y="6099810"/>
          <a:ext cx="889000" cy="7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520" name="n_1ave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521" name="n_2ave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522" name="n_3aveValue【認定こども園・幼稚園・保育所】&#10;有形固定資産減価償却率">
          <a:extLst>
            <a:ext uri="{FF2B5EF4-FFF2-40B4-BE49-F238E27FC236}">
              <a16:creationId xmlns:a16="http://schemas.microsoft.com/office/drawing/2014/main" id="{00000000-0008-0000-0100-00000A020000}"/>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523" name="n_4aveValue【認定こども園・幼稚園・保育所】&#10;有形固定資産減価償却率">
          <a:extLst>
            <a:ext uri="{FF2B5EF4-FFF2-40B4-BE49-F238E27FC236}">
              <a16:creationId xmlns:a16="http://schemas.microsoft.com/office/drawing/2014/main" id="{00000000-0008-0000-0100-00000B020000}"/>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102705</xdr:rowOff>
    </xdr:from>
    <xdr:ext cx="405111" cy="259045"/>
    <xdr:sp macro="" textlink="">
      <xdr:nvSpPr>
        <xdr:cNvPr id="524" name="n_1mainValue【認定こども園・幼稚園・保育所】&#10;有形固定資産減価償却率">
          <a:extLst>
            <a:ext uri="{FF2B5EF4-FFF2-40B4-BE49-F238E27FC236}">
              <a16:creationId xmlns:a16="http://schemas.microsoft.com/office/drawing/2014/main" id="{00000000-0008-0000-0100-00000C020000}"/>
            </a:ext>
          </a:extLst>
        </xdr:cNvPr>
        <xdr:cNvSpPr txBox="1"/>
      </xdr:nvSpPr>
      <xdr:spPr>
        <a:xfrm>
          <a:off x="152660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525" name="n_2mainValue【認定こども園・幼稚園・保育所】&#10;有形固定資産減価償却率">
          <a:extLst>
            <a:ext uri="{FF2B5EF4-FFF2-40B4-BE49-F238E27FC236}">
              <a16:creationId xmlns:a16="http://schemas.microsoft.com/office/drawing/2014/main" id="{00000000-0008-0000-0100-00000D020000}"/>
            </a:ext>
          </a:extLst>
        </xdr:cNvPr>
        <xdr:cNvSpPr txBox="1"/>
      </xdr:nvSpPr>
      <xdr:spPr>
        <a:xfrm>
          <a:off x="14389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170378</xdr:rowOff>
    </xdr:from>
    <xdr:ext cx="405111" cy="259045"/>
    <xdr:sp macro="" textlink="">
      <xdr:nvSpPr>
        <xdr:cNvPr id="526" name="n_3mainValue【認定こども園・幼稚園・保育所】&#10;有形固定資産減価償却率">
          <a:extLst>
            <a:ext uri="{FF2B5EF4-FFF2-40B4-BE49-F238E27FC236}">
              <a16:creationId xmlns:a16="http://schemas.microsoft.com/office/drawing/2014/main" id="{00000000-0008-0000-0100-00000E020000}"/>
            </a:ext>
          </a:extLst>
        </xdr:cNvPr>
        <xdr:cNvSpPr txBox="1"/>
      </xdr:nvSpPr>
      <xdr:spPr>
        <a:xfrm>
          <a:off x="13500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a:extLst>
            <a:ext uri="{FF2B5EF4-FFF2-40B4-BE49-F238E27FC236}">
              <a16:creationId xmlns:a16="http://schemas.microsoft.com/office/drawing/2014/main" id="{00000000-0008-0000-0100-00002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49" name="【認定こども園・幼稚園・保育所】&#10;一人当たり面積最小値テキスト">
          <a:extLst>
            <a:ext uri="{FF2B5EF4-FFF2-40B4-BE49-F238E27FC236}">
              <a16:creationId xmlns:a16="http://schemas.microsoft.com/office/drawing/2014/main" id="{00000000-0008-0000-0100-00002502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51" name="【認定こども園・幼稚園・保育所】&#10;一人当たり面積最大値テキスト">
          <a:extLst>
            <a:ext uri="{FF2B5EF4-FFF2-40B4-BE49-F238E27FC236}">
              <a16:creationId xmlns:a16="http://schemas.microsoft.com/office/drawing/2014/main" id="{00000000-0008-0000-0100-00002702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53" name="【認定こども園・幼稚園・保育所】&#10;一人当たり面積平均値テキスト">
          <a:extLst>
            <a:ext uri="{FF2B5EF4-FFF2-40B4-BE49-F238E27FC236}">
              <a16:creationId xmlns:a16="http://schemas.microsoft.com/office/drawing/2014/main" id="{00000000-0008-0000-0100-00002902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65177</xdr:rowOff>
    </xdr:from>
    <xdr:to>
      <xdr:col>116</xdr:col>
      <xdr:colOff>114300</xdr:colOff>
      <xdr:row>39</xdr:row>
      <xdr:rowOff>166777</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2110700" y="67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88054</xdr:rowOff>
    </xdr:from>
    <xdr:ext cx="469744" cy="259045"/>
    <xdr:sp macro="" textlink="">
      <xdr:nvSpPr>
        <xdr:cNvPr id="565" name="【認定こども園・幼稚園・保育所】&#10;一人当たり面積該当値テキスト">
          <a:extLst>
            <a:ext uri="{FF2B5EF4-FFF2-40B4-BE49-F238E27FC236}">
              <a16:creationId xmlns:a16="http://schemas.microsoft.com/office/drawing/2014/main" id="{00000000-0008-0000-0100-000035020000}"/>
            </a:ext>
          </a:extLst>
        </xdr:cNvPr>
        <xdr:cNvSpPr txBox="1"/>
      </xdr:nvSpPr>
      <xdr:spPr>
        <a:xfrm>
          <a:off x="22199600" y="660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75235</xdr:rowOff>
    </xdr:from>
    <xdr:to>
      <xdr:col>112</xdr:col>
      <xdr:colOff>38100</xdr:colOff>
      <xdr:row>40</xdr:row>
      <xdr:rowOff>5385</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1272500" y="67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115977</xdr:rowOff>
    </xdr:from>
    <xdr:to>
      <xdr:col>116</xdr:col>
      <xdr:colOff>63500</xdr:colOff>
      <xdr:row>39</xdr:row>
      <xdr:rowOff>126035</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1323300" y="6802527"/>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163475</xdr:rowOff>
    </xdr:from>
    <xdr:to>
      <xdr:col>107</xdr:col>
      <xdr:colOff>101600</xdr:colOff>
      <xdr:row>39</xdr:row>
      <xdr:rowOff>93625</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203835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42825</xdr:rowOff>
    </xdr:from>
    <xdr:to>
      <xdr:col>111</xdr:col>
      <xdr:colOff>177800</xdr:colOff>
      <xdr:row>39</xdr:row>
      <xdr:rowOff>126035</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0434300" y="6729375"/>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42825</xdr:rowOff>
    </xdr:from>
    <xdr:to>
      <xdr:col>107</xdr:col>
      <xdr:colOff>50800</xdr:colOff>
      <xdr:row>40</xdr:row>
      <xdr:rowOff>7620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19545300" y="6729375"/>
          <a:ext cx="889000" cy="1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72" name="n_1aveValue【認定こども園・幼稚園・保育所】&#10;一人当たり面積">
          <a:extLst>
            <a:ext uri="{FF2B5EF4-FFF2-40B4-BE49-F238E27FC236}">
              <a16:creationId xmlns:a16="http://schemas.microsoft.com/office/drawing/2014/main" id="{00000000-0008-0000-0100-00003C02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73" name="n_2aveValue【認定こども園・幼稚園・保育所】&#10;一人当たり面積">
          <a:extLst>
            <a:ext uri="{FF2B5EF4-FFF2-40B4-BE49-F238E27FC236}">
              <a16:creationId xmlns:a16="http://schemas.microsoft.com/office/drawing/2014/main" id="{00000000-0008-0000-0100-00003D020000}"/>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74" name="n_3aveValue【認定こども園・幼稚園・保育所】&#10;一人当たり面積">
          <a:extLst>
            <a:ext uri="{FF2B5EF4-FFF2-40B4-BE49-F238E27FC236}">
              <a16:creationId xmlns:a16="http://schemas.microsoft.com/office/drawing/2014/main" id="{00000000-0008-0000-0100-00003E020000}"/>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75" name="n_4aveValue【認定こども園・幼稚園・保育所】&#10;一人当たり面積">
          <a:extLst>
            <a:ext uri="{FF2B5EF4-FFF2-40B4-BE49-F238E27FC236}">
              <a16:creationId xmlns:a16="http://schemas.microsoft.com/office/drawing/2014/main" id="{00000000-0008-0000-0100-00003F020000}"/>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167962</xdr:rowOff>
    </xdr:from>
    <xdr:ext cx="469744" cy="259045"/>
    <xdr:sp macro="" textlink="">
      <xdr:nvSpPr>
        <xdr:cNvPr id="576" name="n_1mainValue【認定こども園・幼稚園・保育所】&#10;一人当たり面積">
          <a:extLst>
            <a:ext uri="{FF2B5EF4-FFF2-40B4-BE49-F238E27FC236}">
              <a16:creationId xmlns:a16="http://schemas.microsoft.com/office/drawing/2014/main" id="{00000000-0008-0000-0100-000040020000}"/>
            </a:ext>
          </a:extLst>
        </xdr:cNvPr>
        <xdr:cNvSpPr txBox="1"/>
      </xdr:nvSpPr>
      <xdr:spPr>
        <a:xfrm>
          <a:off x="21075727" y="68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110152</xdr:rowOff>
    </xdr:from>
    <xdr:ext cx="469744" cy="259045"/>
    <xdr:sp macro="" textlink="">
      <xdr:nvSpPr>
        <xdr:cNvPr id="577" name="n_2mainValue【認定こども園・幼稚園・保育所】&#10;一人当たり面積">
          <a:extLst>
            <a:ext uri="{FF2B5EF4-FFF2-40B4-BE49-F238E27FC236}">
              <a16:creationId xmlns:a16="http://schemas.microsoft.com/office/drawing/2014/main" id="{00000000-0008-0000-0100-000041020000}"/>
            </a:ext>
          </a:extLst>
        </xdr:cNvPr>
        <xdr:cNvSpPr txBox="1"/>
      </xdr:nvSpPr>
      <xdr:spPr>
        <a:xfrm>
          <a:off x="20199427" y="64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578" name="n_3mainValue【認定こども園・幼稚園・保育所】&#10;一人当たり面積">
          <a:extLst>
            <a:ext uri="{FF2B5EF4-FFF2-40B4-BE49-F238E27FC236}">
              <a16:creationId xmlns:a16="http://schemas.microsoft.com/office/drawing/2014/main" id="{00000000-0008-0000-0100-000042020000}"/>
            </a:ext>
          </a:extLst>
        </xdr:cNvPr>
        <xdr:cNvSpPr txBox="1"/>
      </xdr:nvSpPr>
      <xdr:spPr>
        <a:xfrm>
          <a:off x="19310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a:extLst>
            <a:ext uri="{FF2B5EF4-FFF2-40B4-BE49-F238E27FC236}">
              <a16:creationId xmlns:a16="http://schemas.microsoft.com/office/drawing/2014/main" id="{00000000-0008-0000-0100-00005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04" name="【学校施設】&#10;有形固定資産減価償却率最小値テキスト">
          <a:extLst>
            <a:ext uri="{FF2B5EF4-FFF2-40B4-BE49-F238E27FC236}">
              <a16:creationId xmlns:a16="http://schemas.microsoft.com/office/drawing/2014/main" id="{00000000-0008-0000-0100-00005C02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606" name="【学校施設】&#10;有形固定資産減価償却率最大値テキスト">
          <a:extLst>
            <a:ext uri="{FF2B5EF4-FFF2-40B4-BE49-F238E27FC236}">
              <a16:creationId xmlns:a16="http://schemas.microsoft.com/office/drawing/2014/main" id="{00000000-0008-0000-0100-00005E02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608" name="【学校施設】&#10;有形固定資産減価償却率平均値テキスト">
          <a:extLst>
            <a:ext uri="{FF2B5EF4-FFF2-40B4-BE49-F238E27FC236}">
              <a16:creationId xmlns:a16="http://schemas.microsoft.com/office/drawing/2014/main" id="{00000000-0008-0000-0100-000060020000}"/>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xdr:rowOff>
    </xdr:from>
    <xdr:to>
      <xdr:col>85</xdr:col>
      <xdr:colOff>177800</xdr:colOff>
      <xdr:row>60</xdr:row>
      <xdr:rowOff>109855</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158132</xdr:rowOff>
    </xdr:from>
    <xdr:ext cx="405111" cy="259045"/>
    <xdr:sp macro="" textlink="">
      <xdr:nvSpPr>
        <xdr:cNvPr id="620" name="【学校施設】&#10;有形固定資産減価償却率該当値テキスト">
          <a:extLst>
            <a:ext uri="{FF2B5EF4-FFF2-40B4-BE49-F238E27FC236}">
              <a16:creationId xmlns:a16="http://schemas.microsoft.com/office/drawing/2014/main" id="{00000000-0008-0000-0100-00006C020000}"/>
            </a:ext>
          </a:extLst>
        </xdr:cNvPr>
        <xdr:cNvSpPr txBox="1"/>
      </xdr:nvSpPr>
      <xdr:spPr>
        <a:xfrm>
          <a:off x="1635760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137795</xdr:rowOff>
    </xdr:from>
    <xdr:to>
      <xdr:col>81</xdr:col>
      <xdr:colOff>101600</xdr:colOff>
      <xdr:row>60</xdr:row>
      <xdr:rowOff>67945</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5430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17145</xdr:rowOff>
    </xdr:from>
    <xdr:to>
      <xdr:col>85</xdr:col>
      <xdr:colOff>127000</xdr:colOff>
      <xdr:row>60</xdr:row>
      <xdr:rowOff>59055</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5481300" y="103041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454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17145</xdr:rowOff>
    </xdr:from>
    <xdr:to>
      <xdr:col>81</xdr:col>
      <xdr:colOff>50800</xdr:colOff>
      <xdr:row>60</xdr:row>
      <xdr:rowOff>19050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4592300" y="103041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27305</xdr:rowOff>
    </xdr:from>
    <xdr:to>
      <xdr:col>72</xdr:col>
      <xdr:colOff>38100</xdr:colOff>
      <xdr:row>59</xdr:row>
      <xdr:rowOff>128905</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3652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78105</xdr:rowOff>
    </xdr:from>
    <xdr:to>
      <xdr:col>76</xdr:col>
      <xdr:colOff>114300</xdr:colOff>
      <xdr:row>60</xdr:row>
      <xdr:rowOff>19050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3703300" y="1019365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627" name="n_1aveValue【学校施設】&#10;有形固定資産減価償却率">
          <a:extLst>
            <a:ext uri="{FF2B5EF4-FFF2-40B4-BE49-F238E27FC236}">
              <a16:creationId xmlns:a16="http://schemas.microsoft.com/office/drawing/2014/main" id="{00000000-0008-0000-0100-00007302000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628" name="n_2aveValue【学校施設】&#10;有形固定資産減価償却率">
          <a:extLst>
            <a:ext uri="{FF2B5EF4-FFF2-40B4-BE49-F238E27FC236}">
              <a16:creationId xmlns:a16="http://schemas.microsoft.com/office/drawing/2014/main" id="{00000000-0008-0000-0100-000074020000}"/>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629" name="n_3aveValue【学校施設】&#10;有形固定資産減価償却率">
          <a:extLst>
            <a:ext uri="{FF2B5EF4-FFF2-40B4-BE49-F238E27FC236}">
              <a16:creationId xmlns:a16="http://schemas.microsoft.com/office/drawing/2014/main" id="{00000000-0008-0000-0100-000075020000}"/>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630" name="n_4aveValue【学校施設】&#10;有形固定資産減価償却率">
          <a:extLst>
            <a:ext uri="{FF2B5EF4-FFF2-40B4-BE49-F238E27FC236}">
              <a16:creationId xmlns:a16="http://schemas.microsoft.com/office/drawing/2014/main" id="{00000000-0008-0000-0100-000076020000}"/>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59072</xdr:rowOff>
    </xdr:from>
    <xdr:ext cx="405111" cy="259045"/>
    <xdr:sp macro="" textlink="">
      <xdr:nvSpPr>
        <xdr:cNvPr id="631" name="n_1mainValue【学校施設】&#10;有形固定資産減価償却率">
          <a:extLst>
            <a:ext uri="{FF2B5EF4-FFF2-40B4-BE49-F238E27FC236}">
              <a16:creationId xmlns:a16="http://schemas.microsoft.com/office/drawing/2014/main" id="{00000000-0008-0000-0100-000077020000}"/>
            </a:ext>
          </a:extLst>
        </xdr:cNvPr>
        <xdr:cNvSpPr txBox="1"/>
      </xdr:nvSpPr>
      <xdr:spPr>
        <a:xfrm>
          <a:off x="15266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32" name="n_2mainValue【学校施設】&#10;有形固定資産減価償却率">
          <a:extLst>
            <a:ext uri="{FF2B5EF4-FFF2-40B4-BE49-F238E27FC236}">
              <a16:creationId xmlns:a16="http://schemas.microsoft.com/office/drawing/2014/main" id="{00000000-0008-0000-0100-000078020000}"/>
            </a:ext>
          </a:extLst>
        </xdr:cNvPr>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145432</xdr:rowOff>
    </xdr:from>
    <xdr:ext cx="405111" cy="259045"/>
    <xdr:sp macro="" textlink="">
      <xdr:nvSpPr>
        <xdr:cNvPr id="633" name="n_3mainValue【学校施設】&#10;有形固定資産減価償却率">
          <a:extLst>
            <a:ext uri="{FF2B5EF4-FFF2-40B4-BE49-F238E27FC236}">
              <a16:creationId xmlns:a16="http://schemas.microsoft.com/office/drawing/2014/main" id="{00000000-0008-0000-0100-000079020000}"/>
            </a:ext>
          </a:extLst>
        </xdr:cNvPr>
        <xdr:cNvSpPr txBox="1"/>
      </xdr:nvSpPr>
      <xdr:spPr>
        <a:xfrm>
          <a:off x="13500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a:extLst>
            <a:ext uri="{FF2B5EF4-FFF2-40B4-BE49-F238E27FC236}">
              <a16:creationId xmlns:a16="http://schemas.microsoft.com/office/drawing/2014/main" id="{00000000-0008-0000-0100-00009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58" name="【学校施設】&#10;一人当たり面積最小値テキスト">
          <a:extLst>
            <a:ext uri="{FF2B5EF4-FFF2-40B4-BE49-F238E27FC236}">
              <a16:creationId xmlns:a16="http://schemas.microsoft.com/office/drawing/2014/main" id="{00000000-0008-0000-0100-000092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60" name="【学校施設】&#10;一人当たり面積最大値テキスト">
          <a:extLst>
            <a:ext uri="{FF2B5EF4-FFF2-40B4-BE49-F238E27FC236}">
              <a16:creationId xmlns:a16="http://schemas.microsoft.com/office/drawing/2014/main" id="{00000000-0008-0000-0100-000094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662" name="【学校施設】&#10;一人当たり面積平均値テキスト">
          <a:extLst>
            <a:ext uri="{FF2B5EF4-FFF2-40B4-BE49-F238E27FC236}">
              <a16:creationId xmlns:a16="http://schemas.microsoft.com/office/drawing/2014/main" id="{00000000-0008-0000-0100-000096020000}"/>
            </a:ext>
          </a:extLst>
        </xdr:cNvPr>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101371</xdr:rowOff>
    </xdr:from>
    <xdr:to>
      <xdr:col>116</xdr:col>
      <xdr:colOff>114300</xdr:colOff>
      <xdr:row>63</xdr:row>
      <xdr:rowOff>31521</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22110700" y="1073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124248</xdr:rowOff>
    </xdr:from>
    <xdr:ext cx="469744" cy="259045"/>
    <xdr:sp macro="" textlink="">
      <xdr:nvSpPr>
        <xdr:cNvPr id="674" name="【学校施設】&#10;一人当たり面積該当値テキスト">
          <a:extLst>
            <a:ext uri="{FF2B5EF4-FFF2-40B4-BE49-F238E27FC236}">
              <a16:creationId xmlns:a16="http://schemas.microsoft.com/office/drawing/2014/main" id="{00000000-0008-0000-0100-0000A2020000}"/>
            </a:ext>
          </a:extLst>
        </xdr:cNvPr>
        <xdr:cNvSpPr txBox="1"/>
      </xdr:nvSpPr>
      <xdr:spPr>
        <a:xfrm>
          <a:off x="22199600" y="1058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105487</xdr:rowOff>
    </xdr:from>
    <xdr:to>
      <xdr:col>112</xdr:col>
      <xdr:colOff>38100</xdr:colOff>
      <xdr:row>63</xdr:row>
      <xdr:rowOff>35637</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21272500" y="107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152171</xdr:rowOff>
    </xdr:from>
    <xdr:to>
      <xdr:col>116</xdr:col>
      <xdr:colOff>63500</xdr:colOff>
      <xdr:row>62</xdr:row>
      <xdr:rowOff>156287</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21323300" y="10782071"/>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63653</xdr:rowOff>
    </xdr:from>
    <xdr:to>
      <xdr:col>107</xdr:col>
      <xdr:colOff>101600</xdr:colOff>
      <xdr:row>62</xdr:row>
      <xdr:rowOff>165253</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20383500" y="106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114453</xdr:rowOff>
    </xdr:from>
    <xdr:to>
      <xdr:col>111</xdr:col>
      <xdr:colOff>177800</xdr:colOff>
      <xdr:row>62</xdr:row>
      <xdr:rowOff>156287</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20434300" y="10744353"/>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105563</xdr:rowOff>
    </xdr:from>
    <xdr:to>
      <xdr:col>102</xdr:col>
      <xdr:colOff>165100</xdr:colOff>
      <xdr:row>63</xdr:row>
      <xdr:rowOff>35713</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9494500" y="107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114453</xdr:rowOff>
    </xdr:from>
    <xdr:to>
      <xdr:col>107</xdr:col>
      <xdr:colOff>50800</xdr:colOff>
      <xdr:row>62</xdr:row>
      <xdr:rowOff>156363</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19545300" y="1074435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681" name="n_1aveValue【学校施設】&#10;一人当たり面積">
          <a:extLst>
            <a:ext uri="{FF2B5EF4-FFF2-40B4-BE49-F238E27FC236}">
              <a16:creationId xmlns:a16="http://schemas.microsoft.com/office/drawing/2014/main" id="{00000000-0008-0000-0100-0000A9020000}"/>
            </a:ext>
          </a:extLst>
        </xdr:cNvPr>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682" name="n_2aveValue【学校施設】&#10;一人当たり面積">
          <a:extLst>
            <a:ext uri="{FF2B5EF4-FFF2-40B4-BE49-F238E27FC236}">
              <a16:creationId xmlns:a16="http://schemas.microsoft.com/office/drawing/2014/main" id="{00000000-0008-0000-0100-0000AA020000}"/>
            </a:ext>
          </a:extLst>
        </xdr:cNvPr>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83" name="n_3aveValue【学校施設】&#10;一人当たり面積">
          <a:extLst>
            <a:ext uri="{FF2B5EF4-FFF2-40B4-BE49-F238E27FC236}">
              <a16:creationId xmlns:a16="http://schemas.microsoft.com/office/drawing/2014/main" id="{00000000-0008-0000-0100-0000AB020000}"/>
            </a:ext>
          </a:extLst>
        </xdr:cNvPr>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84" name="n_4aveValue【学校施設】&#10;一人当たり面積">
          <a:extLst>
            <a:ext uri="{FF2B5EF4-FFF2-40B4-BE49-F238E27FC236}">
              <a16:creationId xmlns:a16="http://schemas.microsoft.com/office/drawing/2014/main" id="{00000000-0008-0000-0100-0000AC02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52164</xdr:rowOff>
    </xdr:from>
    <xdr:ext cx="469744" cy="259045"/>
    <xdr:sp macro="" textlink="">
      <xdr:nvSpPr>
        <xdr:cNvPr id="685" name="n_1mainValue【学校施設】&#10;一人当たり面積">
          <a:extLst>
            <a:ext uri="{FF2B5EF4-FFF2-40B4-BE49-F238E27FC236}">
              <a16:creationId xmlns:a16="http://schemas.microsoft.com/office/drawing/2014/main" id="{00000000-0008-0000-0100-0000AD020000}"/>
            </a:ext>
          </a:extLst>
        </xdr:cNvPr>
        <xdr:cNvSpPr txBox="1"/>
      </xdr:nvSpPr>
      <xdr:spPr>
        <a:xfrm>
          <a:off x="21075727" y="1051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10330</xdr:rowOff>
    </xdr:from>
    <xdr:ext cx="469744" cy="259045"/>
    <xdr:sp macro="" textlink="">
      <xdr:nvSpPr>
        <xdr:cNvPr id="686" name="n_2mainValue【学校施設】&#10;一人当たり面積">
          <a:extLst>
            <a:ext uri="{FF2B5EF4-FFF2-40B4-BE49-F238E27FC236}">
              <a16:creationId xmlns:a16="http://schemas.microsoft.com/office/drawing/2014/main" id="{00000000-0008-0000-0100-0000AE020000}"/>
            </a:ext>
          </a:extLst>
        </xdr:cNvPr>
        <xdr:cNvSpPr txBox="1"/>
      </xdr:nvSpPr>
      <xdr:spPr>
        <a:xfrm>
          <a:off x="20199427" y="1046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52240</xdr:rowOff>
    </xdr:from>
    <xdr:ext cx="469744" cy="259045"/>
    <xdr:sp macro="" textlink="">
      <xdr:nvSpPr>
        <xdr:cNvPr id="687" name="n_3mainValue【学校施設】&#10;一人当たり面積">
          <a:extLst>
            <a:ext uri="{FF2B5EF4-FFF2-40B4-BE49-F238E27FC236}">
              <a16:creationId xmlns:a16="http://schemas.microsoft.com/office/drawing/2014/main" id="{00000000-0008-0000-0100-0000AF020000}"/>
            </a:ext>
          </a:extLst>
        </xdr:cNvPr>
        <xdr:cNvSpPr txBox="1"/>
      </xdr:nvSpPr>
      <xdr:spPr>
        <a:xfrm>
          <a:off x="19310427" y="105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児童館】&#10;有形固定資産減価償却率グラフ枠">
          <a:extLst>
            <a:ext uri="{FF2B5EF4-FFF2-40B4-BE49-F238E27FC236}">
              <a16:creationId xmlns:a16="http://schemas.microsoft.com/office/drawing/2014/main" id="{00000000-0008-0000-0100-0000C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4" name="【児童館】&#10;有形固定資産減価償却率最小値テキスト">
          <a:extLst>
            <a:ext uri="{FF2B5EF4-FFF2-40B4-BE49-F238E27FC236}">
              <a16:creationId xmlns:a16="http://schemas.microsoft.com/office/drawing/2014/main" id="{00000000-0008-0000-0100-0000C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16" name="【児童館】&#10;有形固定資産減価償却率最大値テキスト">
          <a:extLst>
            <a:ext uri="{FF2B5EF4-FFF2-40B4-BE49-F238E27FC236}">
              <a16:creationId xmlns:a16="http://schemas.microsoft.com/office/drawing/2014/main" id="{00000000-0008-0000-0100-0000CC02000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718" name="【児童館】&#10;有形固定資産減価償却率平均値テキスト">
          <a:extLst>
            <a:ext uri="{FF2B5EF4-FFF2-40B4-BE49-F238E27FC236}">
              <a16:creationId xmlns:a16="http://schemas.microsoft.com/office/drawing/2014/main" id="{00000000-0008-0000-0100-0000CE020000}"/>
            </a:ext>
          </a:extLst>
        </xdr:cNvPr>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30" name="【児童館】&#10;有形固定資産減価償却率該当値テキスト">
          <a:extLst>
            <a:ext uri="{FF2B5EF4-FFF2-40B4-BE49-F238E27FC236}">
              <a16:creationId xmlns:a16="http://schemas.microsoft.com/office/drawing/2014/main" id="{00000000-0008-0000-0100-0000DA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44450</xdr:rowOff>
    </xdr:from>
    <xdr:to>
      <xdr:col>72</xdr:col>
      <xdr:colOff>38100</xdr:colOff>
      <xdr:row>86</xdr:row>
      <xdr:rowOff>146050</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1365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95250</xdr:rowOff>
    </xdr:from>
    <xdr:to>
      <xdr:col>76</xdr:col>
      <xdr:colOff>114300</xdr:colOff>
      <xdr:row>86</xdr:row>
      <xdr:rowOff>168729</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3703300" y="1483995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737" name="n_1aveValue【児童館】&#10;有形固定資産減価償却率">
          <a:extLst>
            <a:ext uri="{FF2B5EF4-FFF2-40B4-BE49-F238E27FC236}">
              <a16:creationId xmlns:a16="http://schemas.microsoft.com/office/drawing/2014/main" id="{00000000-0008-0000-0100-0000E1020000}"/>
            </a:ext>
          </a:extLst>
        </xdr:cNvPr>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738" name="n_2aveValue【児童館】&#10;有形固定資産減価償却率">
          <a:extLst>
            <a:ext uri="{FF2B5EF4-FFF2-40B4-BE49-F238E27FC236}">
              <a16:creationId xmlns:a16="http://schemas.microsoft.com/office/drawing/2014/main" id="{00000000-0008-0000-0100-0000E2020000}"/>
            </a:ext>
          </a:extLst>
        </xdr:cNvPr>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739" name="n_3aveValue【児童館】&#10;有形固定資産減価償却率">
          <a:extLst>
            <a:ext uri="{FF2B5EF4-FFF2-40B4-BE49-F238E27FC236}">
              <a16:creationId xmlns:a16="http://schemas.microsoft.com/office/drawing/2014/main" id="{00000000-0008-0000-0100-0000E3020000}"/>
            </a:ext>
          </a:extLst>
        </xdr:cNvPr>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740" name="n_4aveValue【児童館】&#10;有形固定資産減価償却率">
          <a:extLst>
            <a:ext uri="{FF2B5EF4-FFF2-40B4-BE49-F238E27FC236}">
              <a16:creationId xmlns:a16="http://schemas.microsoft.com/office/drawing/2014/main" id="{00000000-0008-0000-0100-0000E4020000}"/>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41" name="n_1mainValue【児童館】&#10;有形固定資産減価償却率">
          <a:extLst>
            <a:ext uri="{FF2B5EF4-FFF2-40B4-BE49-F238E27FC236}">
              <a16:creationId xmlns:a16="http://schemas.microsoft.com/office/drawing/2014/main" id="{00000000-0008-0000-0100-0000E5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42" name="n_2mainValue【児童館】&#10;有形固定資産減価償却率">
          <a:extLst>
            <a:ext uri="{FF2B5EF4-FFF2-40B4-BE49-F238E27FC236}">
              <a16:creationId xmlns:a16="http://schemas.microsoft.com/office/drawing/2014/main" id="{00000000-0008-0000-0100-0000E6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137177</xdr:rowOff>
    </xdr:from>
    <xdr:ext cx="405111" cy="259045"/>
    <xdr:sp macro="" textlink="">
      <xdr:nvSpPr>
        <xdr:cNvPr id="743" name="n_3mainValue【児童館】&#10;有形固定資産減価償却率">
          <a:extLst>
            <a:ext uri="{FF2B5EF4-FFF2-40B4-BE49-F238E27FC236}">
              <a16:creationId xmlns:a16="http://schemas.microsoft.com/office/drawing/2014/main" id="{00000000-0008-0000-0100-0000E7020000}"/>
            </a:ext>
          </a:extLst>
        </xdr:cNvPr>
        <xdr:cNvSpPr txBox="1"/>
      </xdr:nvSpPr>
      <xdr:spPr>
        <a:xfrm>
          <a:off x="13500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児童館】&#10;一人当たり面積グラフ枠">
          <a:extLst>
            <a:ext uri="{FF2B5EF4-FFF2-40B4-BE49-F238E27FC236}">
              <a16:creationId xmlns:a16="http://schemas.microsoft.com/office/drawing/2014/main" id="{00000000-0008-0000-0100-0000F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66" name="【児童館】&#10;一人当たり面積最小値テキスト">
          <a:extLst>
            <a:ext uri="{FF2B5EF4-FFF2-40B4-BE49-F238E27FC236}">
              <a16:creationId xmlns:a16="http://schemas.microsoft.com/office/drawing/2014/main" id="{00000000-0008-0000-0100-0000FE02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68" name="【児童館】&#10;一人当たり面積最大値テキスト">
          <a:extLst>
            <a:ext uri="{FF2B5EF4-FFF2-40B4-BE49-F238E27FC236}">
              <a16:creationId xmlns:a16="http://schemas.microsoft.com/office/drawing/2014/main" id="{00000000-0008-0000-0100-000000030000}"/>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770" name="【児童館】&#10;一人当たり面積平均値テキスト">
          <a:extLst>
            <a:ext uri="{FF2B5EF4-FFF2-40B4-BE49-F238E27FC236}">
              <a16:creationId xmlns:a16="http://schemas.microsoft.com/office/drawing/2014/main" id="{00000000-0008-0000-0100-000002030000}"/>
            </a:ext>
          </a:extLst>
        </xdr:cNvPr>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782" name="【児童館】&#10;一人当たり面積該当値テキスト">
          <a:extLst>
            <a:ext uri="{FF2B5EF4-FFF2-40B4-BE49-F238E27FC236}">
              <a16:creationId xmlns:a16="http://schemas.microsoft.com/office/drawing/2014/main" id="{00000000-0008-0000-0100-00000E030000}"/>
            </a:ext>
          </a:extLst>
        </xdr:cNvPr>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106680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flipV="1">
          <a:off x="21323300" y="144993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165608</xdr:rowOff>
    </xdr:from>
    <xdr:to>
      <xdr:col>107</xdr:col>
      <xdr:colOff>101600</xdr:colOff>
      <xdr:row>83</xdr:row>
      <xdr:rowOff>95758</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20383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44958</xdr:rowOff>
    </xdr:from>
    <xdr:to>
      <xdr:col>111</xdr:col>
      <xdr:colOff>177800</xdr:colOff>
      <xdr:row>84</xdr:row>
      <xdr:rowOff>106680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20434300" y="1427530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7874</xdr:rowOff>
    </xdr:from>
    <xdr:to>
      <xdr:col>102</xdr:col>
      <xdr:colOff>165100</xdr:colOff>
      <xdr:row>83</xdr:row>
      <xdr:rowOff>109474</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9494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44958</xdr:rowOff>
    </xdr:from>
    <xdr:to>
      <xdr:col>107</xdr:col>
      <xdr:colOff>50800</xdr:colOff>
      <xdr:row>83</xdr:row>
      <xdr:rowOff>58674</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flipV="1">
          <a:off x="19545300" y="14275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89" name="n_1aveValue【児童館】&#10;一人当たり面積">
          <a:extLst>
            <a:ext uri="{FF2B5EF4-FFF2-40B4-BE49-F238E27FC236}">
              <a16:creationId xmlns:a16="http://schemas.microsoft.com/office/drawing/2014/main" id="{00000000-0008-0000-0100-00001503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66312</xdr:rowOff>
    </xdr:from>
    <xdr:ext cx="469744" cy="259045"/>
    <xdr:sp macro="" textlink="">
      <xdr:nvSpPr>
        <xdr:cNvPr id="790" name="n_2aveValue【児童館】&#10;一人当たり面積">
          <a:extLst>
            <a:ext uri="{FF2B5EF4-FFF2-40B4-BE49-F238E27FC236}">
              <a16:creationId xmlns:a16="http://schemas.microsoft.com/office/drawing/2014/main" id="{00000000-0008-0000-0100-000016030000}"/>
            </a:ext>
          </a:extLst>
        </xdr:cNvPr>
        <xdr:cNvSpPr txBox="1"/>
      </xdr:nvSpPr>
      <xdr:spPr>
        <a:xfrm>
          <a:off x="20199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91" name="n_3aveValue【児童館】&#10;一人当たり面積">
          <a:extLst>
            <a:ext uri="{FF2B5EF4-FFF2-40B4-BE49-F238E27FC236}">
              <a16:creationId xmlns:a16="http://schemas.microsoft.com/office/drawing/2014/main" id="{00000000-0008-0000-0100-000017030000}"/>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92" name="n_4aveValue【児童館】&#10;一人当たり面積">
          <a:extLst>
            <a:ext uri="{FF2B5EF4-FFF2-40B4-BE49-F238E27FC236}">
              <a16:creationId xmlns:a16="http://schemas.microsoft.com/office/drawing/2014/main" id="{00000000-0008-0000-0100-000018030000}"/>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93" name="n_1mainValue【児童館】&#10;一人当たり面積">
          <a:extLst>
            <a:ext uri="{FF2B5EF4-FFF2-40B4-BE49-F238E27FC236}">
              <a16:creationId xmlns:a16="http://schemas.microsoft.com/office/drawing/2014/main" id="{00000000-0008-0000-0100-000019030000}"/>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112285</xdr:rowOff>
    </xdr:from>
    <xdr:ext cx="469744" cy="259045"/>
    <xdr:sp macro="" textlink="">
      <xdr:nvSpPr>
        <xdr:cNvPr id="794" name="n_2mainValue【児童館】&#10;一人当たり面積">
          <a:extLst>
            <a:ext uri="{FF2B5EF4-FFF2-40B4-BE49-F238E27FC236}">
              <a16:creationId xmlns:a16="http://schemas.microsoft.com/office/drawing/2014/main" id="{00000000-0008-0000-0100-00001A030000}"/>
            </a:ext>
          </a:extLst>
        </xdr:cNvPr>
        <xdr:cNvSpPr txBox="1"/>
      </xdr:nvSpPr>
      <xdr:spPr>
        <a:xfrm>
          <a:off x="20199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126001</xdr:rowOff>
    </xdr:from>
    <xdr:ext cx="469744" cy="259045"/>
    <xdr:sp macro="" textlink="">
      <xdr:nvSpPr>
        <xdr:cNvPr id="795" name="n_3mainValue【児童館】&#10;一人当たり面積">
          <a:extLst>
            <a:ext uri="{FF2B5EF4-FFF2-40B4-BE49-F238E27FC236}">
              <a16:creationId xmlns:a16="http://schemas.microsoft.com/office/drawing/2014/main" id="{00000000-0008-0000-0100-00001B030000}"/>
            </a:ext>
          </a:extLst>
        </xdr:cNvPr>
        <xdr:cNvSpPr txBox="1"/>
      </xdr:nvSpPr>
      <xdr:spPr>
        <a:xfrm>
          <a:off x="19310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a:extLst>
            <a:ext uri="{FF2B5EF4-FFF2-40B4-BE49-F238E27FC236}">
              <a16:creationId xmlns:a16="http://schemas.microsoft.com/office/drawing/2014/main" id="{00000000-0008-0000-0100-00002B03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特に有形固定資産減価償却率が高い主な施設は、橋りょうであり、低くなっているのが、認定こども園、保育所となっている。橋りょうについては、長寿命化修繕計画により計画的に長寿命化を図られ償却率の増加傾向を緩やかとなっている。認定こども園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年度に新築したことにより、類似団体平均値よりも大きく下回っている状況である。　今後については、将来継続的に財政規律を保つため施設の適正な統廃合を進める必要がある。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7,712
638.68
9,238,400
9,011,321
226,807
5,553,477
8,910,101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108857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93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76200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121738</xdr:rowOff>
    </xdr:from>
    <xdr:to>
      <xdr:col>10</xdr:col>
      <xdr:colOff>165100</xdr:colOff>
      <xdr:row>39</xdr:row>
      <xdr:rowOff>51888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xdr:rowOff>
    </xdr:from>
    <xdr:to>
      <xdr:col>15</xdr:col>
      <xdr:colOff>50800</xdr:colOff>
      <xdr:row>40</xdr:row>
      <xdr:rowOff>43543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687638"/>
          <a:ext cx="889000" cy="2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43015</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2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200-00006F000000}"/>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200-000071000000}"/>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200-000073000000}"/>
            </a:ext>
          </a:extLst>
        </xdr:cNvPr>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200-00007F000000}"/>
            </a:ext>
          </a:extLst>
        </xdr:cNvPr>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52832</xdr:rowOff>
    </xdr:from>
    <xdr:to>
      <xdr:col>50</xdr:col>
      <xdr:colOff>165100</xdr:colOff>
      <xdr:row>40</xdr:row>
      <xdr:rowOff>154432</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588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103632</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9639300" y="695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57404</xdr:rowOff>
    </xdr:from>
    <xdr:to>
      <xdr:col>46</xdr:col>
      <xdr:colOff>38100</xdr:colOff>
      <xdr:row>40</xdr:row>
      <xdr:rowOff>159004</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8699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103632</xdr:rowOff>
    </xdr:from>
    <xdr:to>
      <xdr:col>50</xdr:col>
      <xdr:colOff>114300</xdr:colOff>
      <xdr:row>40</xdr:row>
      <xdr:rowOff>108204</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8750300" y="696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61976</xdr:rowOff>
    </xdr:from>
    <xdr:to>
      <xdr:col>41</xdr:col>
      <xdr:colOff>101600</xdr:colOff>
      <xdr:row>40</xdr:row>
      <xdr:rowOff>163576</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810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108204</xdr:rowOff>
    </xdr:from>
    <xdr:to>
      <xdr:col>45</xdr:col>
      <xdr:colOff>177800</xdr:colOff>
      <xdr:row>40</xdr:row>
      <xdr:rowOff>112776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7861300" y="696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4" name="n_1aveValue【図書館】&#10;一人当たり面積">
          <a:extLst>
            <a:ext uri="{FF2B5EF4-FFF2-40B4-BE49-F238E27FC236}">
              <a16:creationId xmlns:a16="http://schemas.microsoft.com/office/drawing/2014/main" id="{00000000-0008-0000-0200-000086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35" name="n_2aveValue【図書館】&#10;一人当たり面積">
          <a:extLst>
            <a:ext uri="{FF2B5EF4-FFF2-40B4-BE49-F238E27FC236}">
              <a16:creationId xmlns:a16="http://schemas.microsoft.com/office/drawing/2014/main" id="{00000000-0008-0000-0200-000087000000}"/>
            </a:ext>
          </a:extLst>
        </xdr:cNvPr>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36" name="n_3aveValue【図書館】&#10;一人当たり面積">
          <a:extLst>
            <a:ext uri="{FF2B5EF4-FFF2-40B4-BE49-F238E27FC236}">
              <a16:creationId xmlns:a16="http://schemas.microsoft.com/office/drawing/2014/main" id="{00000000-0008-0000-0200-000088000000}"/>
            </a:ext>
          </a:extLst>
        </xdr:cNvPr>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37" name="n_4aveValue【図書館】&#10;一人当たり面積">
          <a:extLst>
            <a:ext uri="{FF2B5EF4-FFF2-40B4-BE49-F238E27FC236}">
              <a16:creationId xmlns:a16="http://schemas.microsoft.com/office/drawing/2014/main" id="{00000000-0008-0000-0200-000089000000}"/>
            </a:ext>
          </a:extLst>
        </xdr:cNvPr>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145559</xdr:rowOff>
    </xdr:from>
    <xdr:ext cx="469744" cy="259045"/>
    <xdr:sp macro="" textlink="">
      <xdr:nvSpPr>
        <xdr:cNvPr id="138" name="n_1mainValue【図書館】&#10;一人当たり面積">
          <a:extLst>
            <a:ext uri="{FF2B5EF4-FFF2-40B4-BE49-F238E27FC236}">
              <a16:creationId xmlns:a16="http://schemas.microsoft.com/office/drawing/2014/main" id="{00000000-0008-0000-0200-00008A000000}"/>
            </a:ext>
          </a:extLst>
        </xdr:cNvPr>
        <xdr:cNvSpPr txBox="1"/>
      </xdr:nvSpPr>
      <xdr:spPr>
        <a:xfrm>
          <a:off x="9391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150131</xdr:rowOff>
    </xdr:from>
    <xdr:ext cx="469744" cy="259045"/>
    <xdr:sp macro="" textlink="">
      <xdr:nvSpPr>
        <xdr:cNvPr id="139" name="n_2mainValue【図書館】&#10;一人当たり面積">
          <a:extLst>
            <a:ext uri="{FF2B5EF4-FFF2-40B4-BE49-F238E27FC236}">
              <a16:creationId xmlns:a16="http://schemas.microsoft.com/office/drawing/2014/main" id="{00000000-0008-0000-0200-00008B000000}"/>
            </a:ext>
          </a:extLst>
        </xdr:cNvPr>
        <xdr:cNvSpPr txBox="1"/>
      </xdr:nvSpPr>
      <xdr:spPr>
        <a:xfrm>
          <a:off x="8515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154703</xdr:rowOff>
    </xdr:from>
    <xdr:ext cx="469744" cy="259045"/>
    <xdr:sp macro="" textlink="">
      <xdr:nvSpPr>
        <xdr:cNvPr id="140" name="n_3mainValue【図書館】&#10;一人当たり面積">
          <a:extLst>
            <a:ext uri="{FF2B5EF4-FFF2-40B4-BE49-F238E27FC236}">
              <a16:creationId xmlns:a16="http://schemas.microsoft.com/office/drawing/2014/main" id="{00000000-0008-0000-0200-00008C000000}"/>
            </a:ext>
          </a:extLst>
        </xdr:cNvPr>
        <xdr:cNvSpPr txBox="1"/>
      </xdr:nvSpPr>
      <xdr:spPr>
        <a:xfrm>
          <a:off x="7626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00000000-0008-0000-02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00000000-0008-0000-0200-0000A7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9" name="【体育館・プール】&#10;有形固定資産減価償却率最大値テキスト">
          <a:extLst>
            <a:ext uri="{FF2B5EF4-FFF2-40B4-BE49-F238E27FC236}">
              <a16:creationId xmlns:a16="http://schemas.microsoft.com/office/drawing/2014/main" id="{00000000-0008-0000-0200-0000A9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00000000-0008-0000-0200-0000AB000000}"/>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4584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158223</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00000000-0008-0000-0200-0000B7000000}"/>
            </a:ext>
          </a:extLst>
        </xdr:cNvPr>
        <xdr:cNvSpPr txBox="1"/>
      </xdr:nvSpPr>
      <xdr:spPr>
        <a:xfrm>
          <a:off x="4673600" y="1010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14515</xdr:rowOff>
    </xdr:from>
    <xdr:to>
      <xdr:col>20</xdr:col>
      <xdr:colOff>38100</xdr:colOff>
      <xdr:row>63</xdr:row>
      <xdr:rowOff>116115</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3746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63</xdr:row>
      <xdr:rowOff>65315</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3797300" y="10301696"/>
          <a:ext cx="838200" cy="56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145143</xdr:rowOff>
    </xdr:from>
    <xdr:to>
      <xdr:col>15</xdr:col>
      <xdr:colOff>101600</xdr:colOff>
      <xdr:row>63</xdr:row>
      <xdr:rowOff>75293</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2857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24493</xdr:rowOff>
    </xdr:from>
    <xdr:to>
      <xdr:col>19</xdr:col>
      <xdr:colOff>177800</xdr:colOff>
      <xdr:row>63</xdr:row>
      <xdr:rowOff>65315</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2908300" y="10825843"/>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84727</xdr:rowOff>
    </xdr:from>
    <xdr:to>
      <xdr:col>10</xdr:col>
      <xdr:colOff>165100</xdr:colOff>
      <xdr:row>63</xdr:row>
      <xdr:rowOff>14877</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1968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135527</xdr:rowOff>
    </xdr:from>
    <xdr:to>
      <xdr:col>15</xdr:col>
      <xdr:colOff>50800</xdr:colOff>
      <xdr:row>63</xdr:row>
      <xdr:rowOff>24493</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2019300" y="1076542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0" name="n_1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1" name="n_2ave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92" name="n_3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93" name="n_4ave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107242</xdr:rowOff>
    </xdr:from>
    <xdr:ext cx="405111" cy="259045"/>
    <xdr:sp macro="" textlink="">
      <xdr:nvSpPr>
        <xdr:cNvPr id="194" name="n_1main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3582044" y="109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66420</xdr:rowOff>
    </xdr:from>
    <xdr:ext cx="405111" cy="259045"/>
    <xdr:sp macro="" textlink="">
      <xdr:nvSpPr>
        <xdr:cNvPr id="195" name="n_2main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2705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6004</xdr:rowOff>
    </xdr:from>
    <xdr:ext cx="405111" cy="259045"/>
    <xdr:sp macro="" textlink="">
      <xdr:nvSpPr>
        <xdr:cNvPr id="196" name="n_3main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1816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200-0000D9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200-0000DB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200-0000DD000000}"/>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21209</xdr:rowOff>
    </xdr:from>
    <xdr:to>
      <xdr:col>55</xdr:col>
      <xdr:colOff>50800</xdr:colOff>
      <xdr:row>59</xdr:row>
      <xdr:rowOff>122809</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10426700" y="101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44086</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200-0000E9000000}"/>
            </a:ext>
          </a:extLst>
        </xdr:cNvPr>
        <xdr:cNvSpPr txBox="1"/>
      </xdr:nvSpPr>
      <xdr:spPr>
        <a:xfrm>
          <a:off x="10515600" y="998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84074</xdr:rowOff>
    </xdr:from>
    <xdr:to>
      <xdr:col>50</xdr:col>
      <xdr:colOff>165100</xdr:colOff>
      <xdr:row>61</xdr:row>
      <xdr:rowOff>14224</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9588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72009</xdr:rowOff>
    </xdr:from>
    <xdr:to>
      <xdr:col>55</xdr:col>
      <xdr:colOff>0</xdr:colOff>
      <xdr:row>60</xdr:row>
      <xdr:rowOff>134874</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9639300" y="10187559"/>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21781</xdr:rowOff>
    </xdr:from>
    <xdr:to>
      <xdr:col>46</xdr:col>
      <xdr:colOff>38100</xdr:colOff>
      <xdr:row>60</xdr:row>
      <xdr:rowOff>123381</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8699500" y="103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72581</xdr:rowOff>
    </xdr:from>
    <xdr:to>
      <xdr:col>50</xdr:col>
      <xdr:colOff>114300</xdr:colOff>
      <xdr:row>60</xdr:row>
      <xdr:rowOff>134874</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8750300" y="10359581"/>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33782</xdr:rowOff>
    </xdr:from>
    <xdr:to>
      <xdr:col>41</xdr:col>
      <xdr:colOff>101600</xdr:colOff>
      <xdr:row>60</xdr:row>
      <xdr:rowOff>135382</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7810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72581</xdr:rowOff>
    </xdr:from>
    <xdr:to>
      <xdr:col>45</xdr:col>
      <xdr:colOff>177800</xdr:colOff>
      <xdr:row>60</xdr:row>
      <xdr:rowOff>84582</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7861300" y="10359581"/>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240" name="n_1aveValue【体育館・プール】&#10;一人当たり面積">
          <a:extLst>
            <a:ext uri="{FF2B5EF4-FFF2-40B4-BE49-F238E27FC236}">
              <a16:creationId xmlns:a16="http://schemas.microsoft.com/office/drawing/2014/main" id="{00000000-0008-0000-0200-0000F0000000}"/>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241" name="n_2aveValue【体育館・プール】&#10;一人当たり面積">
          <a:extLst>
            <a:ext uri="{FF2B5EF4-FFF2-40B4-BE49-F238E27FC236}">
              <a16:creationId xmlns:a16="http://schemas.microsoft.com/office/drawing/2014/main" id="{00000000-0008-0000-0200-0000F1000000}"/>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42" name="n_3aveValue【体育館・プール】&#10;一人当たり面積">
          <a:extLst>
            <a:ext uri="{FF2B5EF4-FFF2-40B4-BE49-F238E27FC236}">
              <a16:creationId xmlns:a16="http://schemas.microsoft.com/office/drawing/2014/main" id="{00000000-0008-0000-0200-0000F2000000}"/>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43" name="n_4aveValue【体育館・プール】&#10;一人当たり面積">
          <a:extLst>
            <a:ext uri="{FF2B5EF4-FFF2-40B4-BE49-F238E27FC236}">
              <a16:creationId xmlns:a16="http://schemas.microsoft.com/office/drawing/2014/main" id="{00000000-0008-0000-0200-0000F3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30751</xdr:rowOff>
    </xdr:from>
    <xdr:ext cx="469744" cy="259045"/>
    <xdr:sp macro="" textlink="">
      <xdr:nvSpPr>
        <xdr:cNvPr id="244" name="n_1mainValue【体育館・プール】&#10;一人当たり面積">
          <a:extLst>
            <a:ext uri="{FF2B5EF4-FFF2-40B4-BE49-F238E27FC236}">
              <a16:creationId xmlns:a16="http://schemas.microsoft.com/office/drawing/2014/main" id="{00000000-0008-0000-0200-0000F4000000}"/>
            </a:ext>
          </a:extLst>
        </xdr:cNvPr>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139908</xdr:rowOff>
    </xdr:from>
    <xdr:ext cx="469744" cy="259045"/>
    <xdr:sp macro="" textlink="">
      <xdr:nvSpPr>
        <xdr:cNvPr id="245" name="n_2mainValue【体育館・プール】&#10;一人当たり面積">
          <a:extLst>
            <a:ext uri="{FF2B5EF4-FFF2-40B4-BE49-F238E27FC236}">
              <a16:creationId xmlns:a16="http://schemas.microsoft.com/office/drawing/2014/main" id="{00000000-0008-0000-0200-0000F5000000}"/>
            </a:ext>
          </a:extLst>
        </xdr:cNvPr>
        <xdr:cNvSpPr txBox="1"/>
      </xdr:nvSpPr>
      <xdr:spPr>
        <a:xfrm>
          <a:off x="8515427" y="1008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151909</xdr:rowOff>
    </xdr:from>
    <xdr:ext cx="469744" cy="259045"/>
    <xdr:sp macro="" textlink="">
      <xdr:nvSpPr>
        <xdr:cNvPr id="246" name="n_3mainValue【体育館・プール】&#10;一人当たり面積">
          <a:extLst>
            <a:ext uri="{FF2B5EF4-FFF2-40B4-BE49-F238E27FC236}">
              <a16:creationId xmlns:a16="http://schemas.microsoft.com/office/drawing/2014/main" id="{00000000-0008-0000-0200-0000F6000000}"/>
            </a:ext>
          </a:extLst>
        </xdr:cNvPr>
        <xdr:cNvSpPr txBox="1"/>
      </xdr:nvSpPr>
      <xdr:spPr>
        <a:xfrm>
          <a:off x="7626427"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200-00001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75" name="【福祉施設】&#10;有形固定資産減価償却率最大値テキスト">
          <a:extLst>
            <a:ext uri="{FF2B5EF4-FFF2-40B4-BE49-F238E27FC236}">
              <a16:creationId xmlns:a16="http://schemas.microsoft.com/office/drawing/2014/main" id="{00000000-0008-0000-0200-000013010000}"/>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200-000015010000}"/>
            </a:ext>
          </a:extLst>
        </xdr:cNvPr>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200-000021010000}"/>
            </a:ext>
          </a:extLst>
        </xdr:cNvPr>
        <xdr:cNvSpPr txBox="1"/>
      </xdr:nvSpPr>
      <xdr:spPr>
        <a:xfrm>
          <a:off x="4673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162016</xdr:rowOff>
    </xdr:from>
    <xdr:to>
      <xdr:col>20</xdr:col>
      <xdr:colOff>38100</xdr:colOff>
      <xdr:row>81</xdr:row>
      <xdr:rowOff>92166</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3746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41366</xdr:rowOff>
    </xdr:from>
    <xdr:to>
      <xdr:col>24</xdr:col>
      <xdr:colOff>63500</xdr:colOff>
      <xdr:row>81</xdr:row>
      <xdr:rowOff>72389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3797300" y="1392881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91802</xdr:rowOff>
    </xdr:from>
    <xdr:to>
      <xdr:col>15</xdr:col>
      <xdr:colOff>101600</xdr:colOff>
      <xdr:row>83</xdr:row>
      <xdr:rowOff>21952</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2857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41366</xdr:rowOff>
    </xdr:from>
    <xdr:to>
      <xdr:col>19</xdr:col>
      <xdr:colOff>177800</xdr:colOff>
      <xdr:row>82</xdr:row>
      <xdr:rowOff>142602</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2908300" y="13928816"/>
          <a:ext cx="889000" cy="27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59145</xdr:rowOff>
    </xdr:from>
    <xdr:to>
      <xdr:col>10</xdr:col>
      <xdr:colOff>165100</xdr:colOff>
      <xdr:row>82</xdr:row>
      <xdr:rowOff>160745</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968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109945</xdr:rowOff>
    </xdr:from>
    <xdr:to>
      <xdr:col>15</xdr:col>
      <xdr:colOff>50800</xdr:colOff>
      <xdr:row>82</xdr:row>
      <xdr:rowOff>142602</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2019300" y="141688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200-000028010000}"/>
            </a:ext>
          </a:extLst>
        </xdr:cNvPr>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200-000029010000}"/>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200-00002A010000}"/>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200-00002B010000}"/>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108693</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200-00002C010000}"/>
            </a:ext>
          </a:extLst>
        </xdr:cNvPr>
        <xdr:cNvSpPr txBox="1"/>
      </xdr:nvSpPr>
      <xdr:spPr>
        <a:xfrm>
          <a:off x="35820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13079</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200-00002D010000}"/>
            </a:ext>
          </a:extLst>
        </xdr:cNvPr>
        <xdr:cNvSpPr txBox="1"/>
      </xdr:nvSpPr>
      <xdr:spPr>
        <a:xfrm>
          <a:off x="2705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151872</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200-00002E010000}"/>
            </a:ext>
          </a:extLst>
        </xdr:cNvPr>
        <xdr:cNvSpPr txBox="1"/>
      </xdr:nvSpPr>
      <xdr:spPr>
        <a:xfrm>
          <a:off x="1816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00000000-0008-0000-0200-00004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5" name="【福祉施設】&#10;一人当たり面積最小値テキスト">
          <a:extLst>
            <a:ext uri="{FF2B5EF4-FFF2-40B4-BE49-F238E27FC236}">
              <a16:creationId xmlns:a16="http://schemas.microsoft.com/office/drawing/2014/main" id="{00000000-0008-0000-0200-000045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27" name="【福祉施設】&#10;一人当たり面積最大値テキスト">
          <a:extLst>
            <a:ext uri="{FF2B5EF4-FFF2-40B4-BE49-F238E27FC236}">
              <a16:creationId xmlns:a16="http://schemas.microsoft.com/office/drawing/2014/main" id="{00000000-0008-0000-0200-000047010000}"/>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329" name="【福祉施設】&#10;一人当たり面積平均値テキスト">
          <a:extLst>
            <a:ext uri="{FF2B5EF4-FFF2-40B4-BE49-F238E27FC236}">
              <a16:creationId xmlns:a16="http://schemas.microsoft.com/office/drawing/2014/main" id="{00000000-0008-0000-0200-000049010000}"/>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147320</xdr:rowOff>
    </xdr:from>
    <xdr:to>
      <xdr:col>55</xdr:col>
      <xdr:colOff>50800</xdr:colOff>
      <xdr:row>82</xdr:row>
      <xdr:rowOff>77470</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10426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170197</xdr:rowOff>
    </xdr:from>
    <xdr:ext cx="469744" cy="259045"/>
    <xdr:sp macro="" textlink="">
      <xdr:nvSpPr>
        <xdr:cNvPr id="341" name="【福祉施設】&#10;一人当たり面積該当値テキスト">
          <a:extLst>
            <a:ext uri="{FF2B5EF4-FFF2-40B4-BE49-F238E27FC236}">
              <a16:creationId xmlns:a16="http://schemas.microsoft.com/office/drawing/2014/main" id="{00000000-0008-0000-0200-000055010000}"/>
            </a:ext>
          </a:extLst>
        </xdr:cNvPr>
        <xdr:cNvSpPr txBox="1"/>
      </xdr:nvSpPr>
      <xdr:spPr>
        <a:xfrm>
          <a:off x="10515600"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6502</xdr:rowOff>
    </xdr:from>
    <xdr:to>
      <xdr:col>50</xdr:col>
      <xdr:colOff>165100</xdr:colOff>
      <xdr:row>82</xdr:row>
      <xdr:rowOff>108102</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9588500" y="140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26670</xdr:rowOff>
    </xdr:from>
    <xdr:to>
      <xdr:col>55</xdr:col>
      <xdr:colOff>0</xdr:colOff>
      <xdr:row>82</xdr:row>
      <xdr:rowOff>57302</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9639300" y="14085570"/>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29820</xdr:rowOff>
    </xdr:from>
    <xdr:to>
      <xdr:col>46</xdr:col>
      <xdr:colOff>38100</xdr:colOff>
      <xdr:row>82</xdr:row>
      <xdr:rowOff>131420</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8699500" y="140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57302</xdr:rowOff>
    </xdr:from>
    <xdr:to>
      <xdr:col>50</xdr:col>
      <xdr:colOff>114300</xdr:colOff>
      <xdr:row>82</xdr:row>
      <xdr:rowOff>80620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8750300" y="14116202"/>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81026</xdr:rowOff>
    </xdr:from>
    <xdr:to>
      <xdr:col>41</xdr:col>
      <xdr:colOff>101600</xdr:colOff>
      <xdr:row>83</xdr:row>
      <xdr:rowOff>11176</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7810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80620</xdr:rowOff>
    </xdr:from>
    <xdr:to>
      <xdr:col>45</xdr:col>
      <xdr:colOff>177800</xdr:colOff>
      <xdr:row>82</xdr:row>
      <xdr:rowOff>131826</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flipV="1">
          <a:off x="7861300" y="14139520"/>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69054</xdr:rowOff>
    </xdr:from>
    <xdr:ext cx="469744" cy="259045"/>
    <xdr:sp macro="" textlink="">
      <xdr:nvSpPr>
        <xdr:cNvPr id="348" name="n_1aveValue【福祉施設】&#10;一人当たり面積">
          <a:extLst>
            <a:ext uri="{FF2B5EF4-FFF2-40B4-BE49-F238E27FC236}">
              <a16:creationId xmlns:a16="http://schemas.microsoft.com/office/drawing/2014/main" id="{00000000-0008-0000-0200-00005C010000}"/>
            </a:ext>
          </a:extLst>
        </xdr:cNvPr>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349" name="n_2aveValue【福祉施設】&#10;一人当たり面積">
          <a:extLst>
            <a:ext uri="{FF2B5EF4-FFF2-40B4-BE49-F238E27FC236}">
              <a16:creationId xmlns:a16="http://schemas.microsoft.com/office/drawing/2014/main" id="{00000000-0008-0000-0200-00005D010000}"/>
            </a:ext>
          </a:extLst>
        </xdr:cNvPr>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350" name="n_3aveValue【福祉施設】&#10;一人当たり面積">
          <a:extLst>
            <a:ext uri="{FF2B5EF4-FFF2-40B4-BE49-F238E27FC236}">
              <a16:creationId xmlns:a16="http://schemas.microsoft.com/office/drawing/2014/main" id="{00000000-0008-0000-0200-00005E010000}"/>
            </a:ext>
          </a:extLst>
        </xdr:cNvPr>
        <xdr:cNvSpPr txBox="1"/>
      </xdr:nvSpPr>
      <xdr:spPr>
        <a:xfrm>
          <a:off x="7626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51" name="n_4aveValue【福祉施設】&#10;一人当たり面積">
          <a:extLst>
            <a:ext uri="{FF2B5EF4-FFF2-40B4-BE49-F238E27FC236}">
              <a16:creationId xmlns:a16="http://schemas.microsoft.com/office/drawing/2014/main" id="{00000000-0008-0000-0200-00005F010000}"/>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124629</xdr:rowOff>
    </xdr:from>
    <xdr:ext cx="469744" cy="259045"/>
    <xdr:sp macro="" textlink="">
      <xdr:nvSpPr>
        <xdr:cNvPr id="352" name="n_1mainValue【福祉施設】&#10;一人当たり面積">
          <a:extLst>
            <a:ext uri="{FF2B5EF4-FFF2-40B4-BE49-F238E27FC236}">
              <a16:creationId xmlns:a16="http://schemas.microsoft.com/office/drawing/2014/main" id="{00000000-0008-0000-0200-000060010000}"/>
            </a:ext>
          </a:extLst>
        </xdr:cNvPr>
        <xdr:cNvSpPr txBox="1"/>
      </xdr:nvSpPr>
      <xdr:spPr>
        <a:xfrm>
          <a:off x="9391727" y="1384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147947</xdr:rowOff>
    </xdr:from>
    <xdr:ext cx="469744" cy="259045"/>
    <xdr:sp macro="" textlink="">
      <xdr:nvSpPr>
        <xdr:cNvPr id="353" name="n_2mainValue【福祉施設】&#10;一人当たり面積">
          <a:extLst>
            <a:ext uri="{FF2B5EF4-FFF2-40B4-BE49-F238E27FC236}">
              <a16:creationId xmlns:a16="http://schemas.microsoft.com/office/drawing/2014/main" id="{00000000-0008-0000-0200-000061010000}"/>
            </a:ext>
          </a:extLst>
        </xdr:cNvPr>
        <xdr:cNvSpPr txBox="1"/>
      </xdr:nvSpPr>
      <xdr:spPr>
        <a:xfrm>
          <a:off x="8515427" y="1386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27703</xdr:rowOff>
    </xdr:from>
    <xdr:ext cx="469744" cy="259045"/>
    <xdr:sp macro="" textlink="">
      <xdr:nvSpPr>
        <xdr:cNvPr id="354" name="n_3mainValue【福祉施設】&#10;一人当たり面積">
          <a:extLst>
            <a:ext uri="{FF2B5EF4-FFF2-40B4-BE49-F238E27FC236}">
              <a16:creationId xmlns:a16="http://schemas.microsoft.com/office/drawing/2014/main" id="{00000000-0008-0000-0200-000062010000}"/>
            </a:ext>
          </a:extLst>
        </xdr:cNvPr>
        <xdr:cNvSpPr txBox="1"/>
      </xdr:nvSpPr>
      <xdr:spPr>
        <a:xfrm>
          <a:off x="7626427" y="1391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00000000-0008-0000-0200-00007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81" name="【市民会館】&#10;有形固定資産減価償却率最小値テキスト">
          <a:extLst>
            <a:ext uri="{FF2B5EF4-FFF2-40B4-BE49-F238E27FC236}">
              <a16:creationId xmlns:a16="http://schemas.microsoft.com/office/drawing/2014/main" id="{00000000-0008-0000-0200-00007D010000}"/>
            </a:ext>
          </a:extLst>
        </xdr:cNvPr>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383" name="【市民会館】&#10;有形固定資産減価償却率最大値テキスト">
          <a:extLst>
            <a:ext uri="{FF2B5EF4-FFF2-40B4-BE49-F238E27FC236}">
              <a16:creationId xmlns:a16="http://schemas.microsoft.com/office/drawing/2014/main" id="{00000000-0008-0000-0200-00007F010000}"/>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00000000-0008-0000-0200-000081010000}"/>
            </a:ext>
          </a:extLst>
        </xdr:cNvPr>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46627</xdr:rowOff>
    </xdr:from>
    <xdr:to>
      <xdr:col>10</xdr:col>
      <xdr:colOff>165100</xdr:colOff>
      <xdr:row>106</xdr:row>
      <xdr:rowOff>148227</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1968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128832</xdr:rowOff>
    </xdr:from>
    <xdr:ext cx="405111" cy="259045"/>
    <xdr:sp macro="" textlink="">
      <xdr:nvSpPr>
        <xdr:cNvPr id="397" name="n_1aveValue【市民会館】&#10;有形固定資産減価償却率">
          <a:extLst>
            <a:ext uri="{FF2B5EF4-FFF2-40B4-BE49-F238E27FC236}">
              <a16:creationId xmlns:a16="http://schemas.microsoft.com/office/drawing/2014/main" id="{00000000-0008-0000-0200-00008D010000}"/>
            </a:ext>
          </a:extLst>
        </xdr:cNvPr>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398" name="n_2aveValue【市民会館】&#10;有形固定資産減価償却率">
          <a:extLst>
            <a:ext uri="{FF2B5EF4-FFF2-40B4-BE49-F238E27FC236}">
              <a16:creationId xmlns:a16="http://schemas.microsoft.com/office/drawing/2014/main" id="{00000000-0008-0000-0200-00008E010000}"/>
            </a:ext>
          </a:extLst>
        </xdr:cNvPr>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99" name="n_3aveValue【市民会館】&#10;有形固定資産減価償却率">
          <a:extLst>
            <a:ext uri="{FF2B5EF4-FFF2-40B4-BE49-F238E27FC236}">
              <a16:creationId xmlns:a16="http://schemas.microsoft.com/office/drawing/2014/main" id="{00000000-0008-0000-0200-00008F010000}"/>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400" name="n_4aveValue【市民会館】&#10;有形固定資産減価償却率">
          <a:extLst>
            <a:ext uri="{FF2B5EF4-FFF2-40B4-BE49-F238E27FC236}">
              <a16:creationId xmlns:a16="http://schemas.microsoft.com/office/drawing/2014/main" id="{00000000-0008-0000-0200-000090010000}"/>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139354</xdr:rowOff>
    </xdr:from>
    <xdr:ext cx="405111" cy="259045"/>
    <xdr:sp macro="" textlink="">
      <xdr:nvSpPr>
        <xdr:cNvPr id="401" name="n_3mainValue【市民会館】&#10;有形固定資産減価償却率">
          <a:extLst>
            <a:ext uri="{FF2B5EF4-FFF2-40B4-BE49-F238E27FC236}">
              <a16:creationId xmlns:a16="http://schemas.microsoft.com/office/drawing/2014/main" id="{00000000-0008-0000-0200-000091010000}"/>
            </a:ext>
          </a:extLst>
        </xdr:cNvPr>
        <xdr:cNvSpPr txBox="1"/>
      </xdr:nvSpPr>
      <xdr:spPr>
        <a:xfrm>
          <a:off x="1816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市民会館】&#10;一人当たり面積グラフ枠">
          <a:extLst>
            <a:ext uri="{FF2B5EF4-FFF2-40B4-BE49-F238E27FC236}">
              <a16:creationId xmlns:a16="http://schemas.microsoft.com/office/drawing/2014/main" id="{00000000-0008-0000-0200-0000A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428" name="【市民会館】&#10;一人当たり面積最小値テキスト">
          <a:extLst>
            <a:ext uri="{FF2B5EF4-FFF2-40B4-BE49-F238E27FC236}">
              <a16:creationId xmlns:a16="http://schemas.microsoft.com/office/drawing/2014/main" id="{00000000-0008-0000-0200-0000AC010000}"/>
            </a:ext>
          </a:extLst>
        </xdr:cNvPr>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430" name="【市民会館】&#10;一人当たり面積最大値テキスト">
          <a:extLst>
            <a:ext uri="{FF2B5EF4-FFF2-40B4-BE49-F238E27FC236}">
              <a16:creationId xmlns:a16="http://schemas.microsoft.com/office/drawing/2014/main" id="{00000000-0008-0000-0200-0000AE010000}"/>
            </a:ext>
          </a:extLst>
        </xdr:cNvPr>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432" name="【市民会館】&#10;一人当たり面積平均値テキスト">
          <a:extLst>
            <a:ext uri="{FF2B5EF4-FFF2-40B4-BE49-F238E27FC236}">
              <a16:creationId xmlns:a16="http://schemas.microsoft.com/office/drawing/2014/main" id="{00000000-0008-0000-0200-0000B0010000}"/>
            </a:ext>
          </a:extLst>
        </xdr:cNvPr>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120650</xdr:rowOff>
    </xdr:from>
    <xdr:to>
      <xdr:col>41</xdr:col>
      <xdr:colOff>101600</xdr:colOff>
      <xdr:row>106</xdr:row>
      <xdr:rowOff>50800</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781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49365</xdr:rowOff>
    </xdr:from>
    <xdr:ext cx="469744" cy="259045"/>
    <xdr:sp macro="" textlink="">
      <xdr:nvSpPr>
        <xdr:cNvPr id="444" name="n_1aveValue【市民会館】&#10;一人当たり面積">
          <a:extLst>
            <a:ext uri="{FF2B5EF4-FFF2-40B4-BE49-F238E27FC236}">
              <a16:creationId xmlns:a16="http://schemas.microsoft.com/office/drawing/2014/main" id="{00000000-0008-0000-0200-0000BC010000}"/>
            </a:ext>
          </a:extLst>
        </xdr:cNvPr>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445" name="n_2aveValue【市民会館】&#10;一人当たり面積">
          <a:extLst>
            <a:ext uri="{FF2B5EF4-FFF2-40B4-BE49-F238E27FC236}">
              <a16:creationId xmlns:a16="http://schemas.microsoft.com/office/drawing/2014/main" id="{00000000-0008-0000-0200-0000BD010000}"/>
            </a:ext>
          </a:extLst>
        </xdr:cNvPr>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117039</xdr:rowOff>
    </xdr:from>
    <xdr:ext cx="469744" cy="259045"/>
    <xdr:sp macro="" textlink="">
      <xdr:nvSpPr>
        <xdr:cNvPr id="446" name="n_3aveValue【市民会館】&#10;一人当たり面積">
          <a:extLst>
            <a:ext uri="{FF2B5EF4-FFF2-40B4-BE49-F238E27FC236}">
              <a16:creationId xmlns:a16="http://schemas.microsoft.com/office/drawing/2014/main" id="{00000000-0008-0000-0200-0000BE010000}"/>
            </a:ext>
          </a:extLst>
        </xdr:cNvPr>
        <xdr:cNvSpPr txBox="1"/>
      </xdr:nvSpPr>
      <xdr:spPr>
        <a:xfrm>
          <a:off x="7626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447" name="n_4aveValue【市民会館】&#10;一人当たり面積">
          <a:extLst>
            <a:ext uri="{FF2B5EF4-FFF2-40B4-BE49-F238E27FC236}">
              <a16:creationId xmlns:a16="http://schemas.microsoft.com/office/drawing/2014/main" id="{00000000-0008-0000-0200-0000BF010000}"/>
            </a:ext>
          </a:extLst>
        </xdr:cNvPr>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67327</xdr:rowOff>
    </xdr:from>
    <xdr:ext cx="469744" cy="259045"/>
    <xdr:sp macro="" textlink="">
      <xdr:nvSpPr>
        <xdr:cNvPr id="448" name="n_3mainValue【市民会館】&#10;一人当たり面積">
          <a:extLst>
            <a:ext uri="{FF2B5EF4-FFF2-40B4-BE49-F238E27FC236}">
              <a16:creationId xmlns:a16="http://schemas.microsoft.com/office/drawing/2014/main" id="{00000000-0008-0000-0200-0000C0010000}"/>
            </a:ext>
          </a:extLst>
        </xdr:cNvPr>
        <xdr:cNvSpPr txBox="1"/>
      </xdr:nvSpPr>
      <xdr:spPr>
        <a:xfrm>
          <a:off x="7626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保健センター・保健所】&#10;有形固定資産減価償却率グラフ枠">
          <a:extLst>
            <a:ext uri="{FF2B5EF4-FFF2-40B4-BE49-F238E27FC236}">
              <a16:creationId xmlns:a16="http://schemas.microsoft.com/office/drawing/2014/main" id="{00000000-0008-0000-0200-0000E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91" name="【保健センター・保健所】&#10;有形固定資産減価償却率最小値テキスト">
          <a:extLst>
            <a:ext uri="{FF2B5EF4-FFF2-40B4-BE49-F238E27FC236}">
              <a16:creationId xmlns:a16="http://schemas.microsoft.com/office/drawing/2014/main" id="{00000000-0008-0000-0200-0000EB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93" name="【保健センター・保健所】&#10;有形固定資産減価償却率最大値テキスト">
          <a:extLst>
            <a:ext uri="{FF2B5EF4-FFF2-40B4-BE49-F238E27FC236}">
              <a16:creationId xmlns:a16="http://schemas.microsoft.com/office/drawing/2014/main" id="{00000000-0008-0000-0200-0000ED01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95" name="【保健センター・保健所】&#10;有形固定資産減価償却率平均値テキスト">
          <a:extLst>
            <a:ext uri="{FF2B5EF4-FFF2-40B4-BE49-F238E27FC236}">
              <a16:creationId xmlns:a16="http://schemas.microsoft.com/office/drawing/2014/main" id="{00000000-0008-0000-0200-0000EF010000}"/>
            </a:ext>
          </a:extLst>
        </xdr:cNvPr>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64787</xdr:rowOff>
    </xdr:from>
    <xdr:ext cx="405111" cy="259045"/>
    <xdr:sp macro="" textlink="">
      <xdr:nvSpPr>
        <xdr:cNvPr id="507" name="【保健センター・保健所】&#10;有形固定資産減価償却率該当値テキスト">
          <a:extLst>
            <a:ext uri="{FF2B5EF4-FFF2-40B4-BE49-F238E27FC236}">
              <a16:creationId xmlns:a16="http://schemas.microsoft.com/office/drawing/2014/main" id="{00000000-0008-0000-0200-0000FB010000}"/>
            </a:ext>
          </a:extLst>
        </xdr:cNvPr>
        <xdr:cNvSpPr txBox="1"/>
      </xdr:nvSpPr>
      <xdr:spPr>
        <a:xfrm>
          <a:off x="16357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50437</xdr:rowOff>
    </xdr:from>
    <xdr:to>
      <xdr:col>81</xdr:col>
      <xdr:colOff>101600</xdr:colOff>
      <xdr:row>59</xdr:row>
      <xdr:rowOff>152037</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5430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101237</xdr:rowOff>
    </xdr:from>
    <xdr:to>
      <xdr:col>85</xdr:col>
      <xdr:colOff>127000</xdr:colOff>
      <xdr:row>59</xdr:row>
      <xdr:rowOff>137160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5481300" y="102167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14515</xdr:rowOff>
    </xdr:from>
    <xdr:to>
      <xdr:col>76</xdr:col>
      <xdr:colOff>165100</xdr:colOff>
      <xdr:row>59</xdr:row>
      <xdr:rowOff>116115</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4541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65315</xdr:rowOff>
    </xdr:from>
    <xdr:to>
      <xdr:col>81</xdr:col>
      <xdr:colOff>50800</xdr:colOff>
      <xdr:row>59</xdr:row>
      <xdr:rowOff>101237</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4592300" y="101808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65315</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3703300" y="1015637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14" name="n_1aveValue【保健センター・保健所】&#10;有形固定資産減価償却率">
          <a:extLst>
            <a:ext uri="{FF2B5EF4-FFF2-40B4-BE49-F238E27FC236}">
              <a16:creationId xmlns:a16="http://schemas.microsoft.com/office/drawing/2014/main" id="{00000000-0008-0000-0200-000002020000}"/>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515" name="n_2aveValue【保健センター・保健所】&#10;有形固定資産減価償却率">
          <a:extLst>
            <a:ext uri="{FF2B5EF4-FFF2-40B4-BE49-F238E27FC236}">
              <a16:creationId xmlns:a16="http://schemas.microsoft.com/office/drawing/2014/main" id="{00000000-0008-0000-0200-000003020000}"/>
            </a:ext>
          </a:extLst>
        </xdr:cNvPr>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16" name="n_3aveValue【保健センター・保健所】&#10;有形固定資産減価償却率">
          <a:extLst>
            <a:ext uri="{FF2B5EF4-FFF2-40B4-BE49-F238E27FC236}">
              <a16:creationId xmlns:a16="http://schemas.microsoft.com/office/drawing/2014/main" id="{00000000-0008-0000-0200-000004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17" name="n_4aveValue【保健センター・保健所】&#10;有形固定資産減価償却率">
          <a:extLst>
            <a:ext uri="{FF2B5EF4-FFF2-40B4-BE49-F238E27FC236}">
              <a16:creationId xmlns:a16="http://schemas.microsoft.com/office/drawing/2014/main" id="{00000000-0008-0000-0200-000005020000}"/>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168564</xdr:rowOff>
    </xdr:from>
    <xdr:ext cx="405111" cy="259045"/>
    <xdr:sp macro="" textlink="">
      <xdr:nvSpPr>
        <xdr:cNvPr id="518" name="n_1mainValue【保健センター・保健所】&#10;有形固定資産減価償却率">
          <a:extLst>
            <a:ext uri="{FF2B5EF4-FFF2-40B4-BE49-F238E27FC236}">
              <a16:creationId xmlns:a16="http://schemas.microsoft.com/office/drawing/2014/main" id="{00000000-0008-0000-0200-000006020000}"/>
            </a:ext>
          </a:extLst>
        </xdr:cNvPr>
        <xdr:cNvSpPr txBox="1"/>
      </xdr:nvSpPr>
      <xdr:spPr>
        <a:xfrm>
          <a:off x="152660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132642</xdr:rowOff>
    </xdr:from>
    <xdr:ext cx="405111" cy="259045"/>
    <xdr:sp macro="" textlink="">
      <xdr:nvSpPr>
        <xdr:cNvPr id="519" name="n_2mainValue【保健センター・保健所】&#10;有形固定資産減価償却率">
          <a:extLst>
            <a:ext uri="{FF2B5EF4-FFF2-40B4-BE49-F238E27FC236}">
              <a16:creationId xmlns:a16="http://schemas.microsoft.com/office/drawing/2014/main" id="{00000000-0008-0000-0200-000007020000}"/>
            </a:ext>
          </a:extLst>
        </xdr:cNvPr>
        <xdr:cNvSpPr txBox="1"/>
      </xdr:nvSpPr>
      <xdr:spPr>
        <a:xfrm>
          <a:off x="14389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20" name="n_3mainValue【保健センター・保健所】&#10;有形固定資産減価償却率">
          <a:extLst>
            <a:ext uri="{FF2B5EF4-FFF2-40B4-BE49-F238E27FC236}">
              <a16:creationId xmlns:a16="http://schemas.microsoft.com/office/drawing/2014/main" id="{00000000-0008-0000-0200-000008020000}"/>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a:extLst>
            <a:ext uri="{FF2B5EF4-FFF2-40B4-BE49-F238E27FC236}">
              <a16:creationId xmlns:a16="http://schemas.microsoft.com/office/drawing/2014/main" id="{00000000-0008-0000-0200-00001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43" name="【保健センター・保健所】&#10;一人当たり面積最小値テキスト">
          <a:extLst>
            <a:ext uri="{FF2B5EF4-FFF2-40B4-BE49-F238E27FC236}">
              <a16:creationId xmlns:a16="http://schemas.microsoft.com/office/drawing/2014/main" id="{00000000-0008-0000-0200-00001F02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45" name="【保健センター・保健所】&#10;一人当たり面積最大値テキスト">
          <a:extLst>
            <a:ext uri="{FF2B5EF4-FFF2-40B4-BE49-F238E27FC236}">
              <a16:creationId xmlns:a16="http://schemas.microsoft.com/office/drawing/2014/main" id="{00000000-0008-0000-0200-000021020000}"/>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47" name="【保健センター・保健所】&#10;一人当たり面積平均値テキスト">
          <a:extLst>
            <a:ext uri="{FF2B5EF4-FFF2-40B4-BE49-F238E27FC236}">
              <a16:creationId xmlns:a16="http://schemas.microsoft.com/office/drawing/2014/main" id="{00000000-0008-0000-0200-000023020000}"/>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22110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89933</xdr:rowOff>
    </xdr:from>
    <xdr:ext cx="469744" cy="259045"/>
    <xdr:sp macro="" textlink="">
      <xdr:nvSpPr>
        <xdr:cNvPr id="559" name="【保健センター・保健所】&#10;一人当たり面積該当値テキスト">
          <a:extLst>
            <a:ext uri="{FF2B5EF4-FFF2-40B4-BE49-F238E27FC236}">
              <a16:creationId xmlns:a16="http://schemas.microsoft.com/office/drawing/2014/main" id="{00000000-0008-0000-0200-00002F020000}"/>
            </a:ext>
          </a:extLst>
        </xdr:cNvPr>
        <xdr:cNvSpPr txBox="1"/>
      </xdr:nvSpPr>
      <xdr:spPr>
        <a:xfrm>
          <a:off x="22199600"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122936</xdr:rowOff>
    </xdr:from>
    <xdr:to>
      <xdr:col>112</xdr:col>
      <xdr:colOff>38100</xdr:colOff>
      <xdr:row>62</xdr:row>
      <xdr:rowOff>53086</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1272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162306</xdr:rowOff>
    </xdr:from>
    <xdr:to>
      <xdr:col>116</xdr:col>
      <xdr:colOff>63500</xdr:colOff>
      <xdr:row>62</xdr:row>
      <xdr:rowOff>2286</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flipV="1">
          <a:off x="21323300" y="1062075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132080</xdr:rowOff>
    </xdr:from>
    <xdr:to>
      <xdr:col>107</xdr:col>
      <xdr:colOff>101600</xdr:colOff>
      <xdr:row>62</xdr:row>
      <xdr:rowOff>62230</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2038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xdr:rowOff>
    </xdr:from>
    <xdr:to>
      <xdr:col>111</xdr:col>
      <xdr:colOff>177800</xdr:colOff>
      <xdr:row>62</xdr:row>
      <xdr:rowOff>11430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20434300" y="1063218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141224</xdr:rowOff>
    </xdr:from>
    <xdr:to>
      <xdr:col>102</xdr:col>
      <xdr:colOff>165100</xdr:colOff>
      <xdr:row>62</xdr:row>
      <xdr:rowOff>71374</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9494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xdr:rowOff>
    </xdr:from>
    <xdr:to>
      <xdr:col>107</xdr:col>
      <xdr:colOff>50800</xdr:colOff>
      <xdr:row>62</xdr:row>
      <xdr:rowOff>20574</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9545300" y="106413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66" name="n_1aveValue【保健センター・保健所】&#10;一人当たり面積">
          <a:extLst>
            <a:ext uri="{FF2B5EF4-FFF2-40B4-BE49-F238E27FC236}">
              <a16:creationId xmlns:a16="http://schemas.microsoft.com/office/drawing/2014/main" id="{00000000-0008-0000-0200-000036020000}"/>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67" name="n_2aveValue【保健センター・保健所】&#10;一人当たり面積">
          <a:extLst>
            <a:ext uri="{FF2B5EF4-FFF2-40B4-BE49-F238E27FC236}">
              <a16:creationId xmlns:a16="http://schemas.microsoft.com/office/drawing/2014/main" id="{00000000-0008-0000-0200-000037020000}"/>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68" name="n_3aveValue【保健センター・保健所】&#10;一人当たり面積">
          <a:extLst>
            <a:ext uri="{FF2B5EF4-FFF2-40B4-BE49-F238E27FC236}">
              <a16:creationId xmlns:a16="http://schemas.microsoft.com/office/drawing/2014/main" id="{00000000-0008-0000-0200-000038020000}"/>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69" name="n_4aveValue【保健センター・保健所】&#10;一人当たり面積">
          <a:extLst>
            <a:ext uri="{FF2B5EF4-FFF2-40B4-BE49-F238E27FC236}">
              <a16:creationId xmlns:a16="http://schemas.microsoft.com/office/drawing/2014/main" id="{00000000-0008-0000-0200-000039020000}"/>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44213</xdr:rowOff>
    </xdr:from>
    <xdr:ext cx="469744" cy="259045"/>
    <xdr:sp macro="" textlink="">
      <xdr:nvSpPr>
        <xdr:cNvPr id="570" name="n_1mainValue【保健センター・保健所】&#10;一人当たり面積">
          <a:extLst>
            <a:ext uri="{FF2B5EF4-FFF2-40B4-BE49-F238E27FC236}">
              <a16:creationId xmlns:a16="http://schemas.microsoft.com/office/drawing/2014/main" id="{00000000-0008-0000-0200-00003A020000}"/>
            </a:ext>
          </a:extLst>
        </xdr:cNvPr>
        <xdr:cNvSpPr txBox="1"/>
      </xdr:nvSpPr>
      <xdr:spPr>
        <a:xfrm>
          <a:off x="2107572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53357</xdr:rowOff>
    </xdr:from>
    <xdr:ext cx="469744" cy="259045"/>
    <xdr:sp macro="" textlink="">
      <xdr:nvSpPr>
        <xdr:cNvPr id="571" name="n_2mainValue【保健センター・保健所】&#10;一人当たり面積">
          <a:extLst>
            <a:ext uri="{FF2B5EF4-FFF2-40B4-BE49-F238E27FC236}">
              <a16:creationId xmlns:a16="http://schemas.microsoft.com/office/drawing/2014/main" id="{00000000-0008-0000-0200-00003B020000}"/>
            </a:ext>
          </a:extLst>
        </xdr:cNvPr>
        <xdr:cNvSpPr txBox="1"/>
      </xdr:nvSpPr>
      <xdr:spPr>
        <a:xfrm>
          <a:off x="20199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62501</xdr:rowOff>
    </xdr:from>
    <xdr:ext cx="469744" cy="259045"/>
    <xdr:sp macro="" textlink="">
      <xdr:nvSpPr>
        <xdr:cNvPr id="572" name="n_3mainValue【保健センター・保健所】&#10;一人当たり面積">
          <a:extLst>
            <a:ext uri="{FF2B5EF4-FFF2-40B4-BE49-F238E27FC236}">
              <a16:creationId xmlns:a16="http://schemas.microsoft.com/office/drawing/2014/main" id="{00000000-0008-0000-0200-00003C020000}"/>
            </a:ext>
          </a:extLst>
        </xdr:cNvPr>
        <xdr:cNvSpPr txBox="1"/>
      </xdr:nvSpPr>
      <xdr:spPr>
        <a:xfrm>
          <a:off x="193104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a:extLst>
            <a:ext uri="{FF2B5EF4-FFF2-40B4-BE49-F238E27FC236}">
              <a16:creationId xmlns:a16="http://schemas.microsoft.com/office/drawing/2014/main" id="{00000000-0008-0000-0200-00005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98" name="【消防施設】&#10;有形固定資産減価償却率最小値テキスト">
          <a:extLst>
            <a:ext uri="{FF2B5EF4-FFF2-40B4-BE49-F238E27FC236}">
              <a16:creationId xmlns:a16="http://schemas.microsoft.com/office/drawing/2014/main" id="{00000000-0008-0000-0200-00005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00" name="【消防施設】&#10;有形固定資産減価償却率最大値テキスト">
          <a:extLst>
            <a:ext uri="{FF2B5EF4-FFF2-40B4-BE49-F238E27FC236}">
              <a16:creationId xmlns:a16="http://schemas.microsoft.com/office/drawing/2014/main" id="{00000000-0008-0000-0200-00005802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02" name="【消防施設】&#10;有形固定資産減価償却率平均値テキスト">
          <a:extLst>
            <a:ext uri="{FF2B5EF4-FFF2-40B4-BE49-F238E27FC236}">
              <a16:creationId xmlns:a16="http://schemas.microsoft.com/office/drawing/2014/main" id="{00000000-0008-0000-0200-00005A02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73025</xdr:rowOff>
    </xdr:from>
    <xdr:to>
      <xdr:col>85</xdr:col>
      <xdr:colOff>177800</xdr:colOff>
      <xdr:row>83</xdr:row>
      <xdr:rowOff>3175</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6268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95902</xdr:rowOff>
    </xdr:from>
    <xdr:ext cx="405111" cy="259045"/>
    <xdr:sp macro="" textlink="">
      <xdr:nvSpPr>
        <xdr:cNvPr id="614" name="【消防施設】&#10;有形固定資産減価償却率該当値テキスト">
          <a:extLst>
            <a:ext uri="{FF2B5EF4-FFF2-40B4-BE49-F238E27FC236}">
              <a16:creationId xmlns:a16="http://schemas.microsoft.com/office/drawing/2014/main" id="{00000000-0008-0000-0200-000066020000}"/>
            </a:ext>
          </a:extLst>
        </xdr:cNvPr>
        <xdr:cNvSpPr txBox="1"/>
      </xdr:nvSpPr>
      <xdr:spPr>
        <a:xfrm>
          <a:off x="16357600"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42545</xdr:rowOff>
    </xdr:from>
    <xdr:to>
      <xdr:col>81</xdr:col>
      <xdr:colOff>101600</xdr:colOff>
      <xdr:row>82</xdr:row>
      <xdr:rowOff>144145</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5430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93345</xdr:rowOff>
    </xdr:from>
    <xdr:to>
      <xdr:col>85</xdr:col>
      <xdr:colOff>127000</xdr:colOff>
      <xdr:row>82</xdr:row>
      <xdr:rowOff>123825</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5481300" y="141522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93345</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4592300" y="141198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103505</xdr:rowOff>
    </xdr:from>
    <xdr:to>
      <xdr:col>72</xdr:col>
      <xdr:colOff>38100</xdr:colOff>
      <xdr:row>81</xdr:row>
      <xdr:rowOff>33655</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3652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154305</xdr:rowOff>
    </xdr:from>
    <xdr:to>
      <xdr:col>76</xdr:col>
      <xdr:colOff>114300</xdr:colOff>
      <xdr:row>82</xdr:row>
      <xdr:rowOff>60961</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3703300" y="13870305"/>
          <a:ext cx="889000" cy="2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621" name="n_1aveValue【消防施設】&#10;有形固定資産減価償却率">
          <a:extLst>
            <a:ext uri="{FF2B5EF4-FFF2-40B4-BE49-F238E27FC236}">
              <a16:creationId xmlns:a16="http://schemas.microsoft.com/office/drawing/2014/main" id="{00000000-0008-0000-0200-00006D020000}"/>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622" name="n_2aveValue【消防施設】&#10;有形固定資産減価償却率">
          <a:extLst>
            <a:ext uri="{FF2B5EF4-FFF2-40B4-BE49-F238E27FC236}">
              <a16:creationId xmlns:a16="http://schemas.microsoft.com/office/drawing/2014/main" id="{00000000-0008-0000-0200-00006E020000}"/>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623" name="n_3aveValue【消防施設】&#10;有形固定資産減価償却率">
          <a:extLst>
            <a:ext uri="{FF2B5EF4-FFF2-40B4-BE49-F238E27FC236}">
              <a16:creationId xmlns:a16="http://schemas.microsoft.com/office/drawing/2014/main" id="{00000000-0008-0000-0200-00006F020000}"/>
            </a:ext>
          </a:extLst>
        </xdr:cNvPr>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624" name="n_4aveValue【消防施設】&#10;有形固定資産減価償却率">
          <a:extLst>
            <a:ext uri="{FF2B5EF4-FFF2-40B4-BE49-F238E27FC236}">
              <a16:creationId xmlns:a16="http://schemas.microsoft.com/office/drawing/2014/main" id="{00000000-0008-0000-0200-00007002000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160672</xdr:rowOff>
    </xdr:from>
    <xdr:ext cx="405111" cy="259045"/>
    <xdr:sp macro="" textlink="">
      <xdr:nvSpPr>
        <xdr:cNvPr id="625" name="n_1mainValue【消防施設】&#10;有形固定資産減価償却率">
          <a:extLst>
            <a:ext uri="{FF2B5EF4-FFF2-40B4-BE49-F238E27FC236}">
              <a16:creationId xmlns:a16="http://schemas.microsoft.com/office/drawing/2014/main" id="{00000000-0008-0000-0200-000071020000}"/>
            </a:ext>
          </a:extLst>
        </xdr:cNvPr>
        <xdr:cNvSpPr txBox="1"/>
      </xdr:nvSpPr>
      <xdr:spPr>
        <a:xfrm>
          <a:off x="152660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26" name="n_2mainValue【消防施設】&#10;有形固定資産減価償却率">
          <a:extLst>
            <a:ext uri="{FF2B5EF4-FFF2-40B4-BE49-F238E27FC236}">
              <a16:creationId xmlns:a16="http://schemas.microsoft.com/office/drawing/2014/main" id="{00000000-0008-0000-0200-000072020000}"/>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50182</xdr:rowOff>
    </xdr:from>
    <xdr:ext cx="405111" cy="259045"/>
    <xdr:sp macro="" textlink="">
      <xdr:nvSpPr>
        <xdr:cNvPr id="627" name="n_3mainValue【消防施設】&#10;有形固定資産減価償却率">
          <a:extLst>
            <a:ext uri="{FF2B5EF4-FFF2-40B4-BE49-F238E27FC236}">
              <a16:creationId xmlns:a16="http://schemas.microsoft.com/office/drawing/2014/main" id="{00000000-0008-0000-0200-000073020000}"/>
            </a:ext>
          </a:extLst>
        </xdr:cNvPr>
        <xdr:cNvSpPr txBox="1"/>
      </xdr:nvSpPr>
      <xdr:spPr>
        <a:xfrm>
          <a:off x="13500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消防施設】&#10;一人当たり面積グラフ枠">
          <a:extLst>
            <a:ext uri="{FF2B5EF4-FFF2-40B4-BE49-F238E27FC236}">
              <a16:creationId xmlns:a16="http://schemas.microsoft.com/office/drawing/2014/main" id="{00000000-0008-0000-0200-00008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52" name="【消防施設】&#10;一人当たり面積最小値テキスト">
          <a:extLst>
            <a:ext uri="{FF2B5EF4-FFF2-40B4-BE49-F238E27FC236}">
              <a16:creationId xmlns:a16="http://schemas.microsoft.com/office/drawing/2014/main" id="{00000000-0008-0000-0200-00008C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54" name="【消防施設】&#10;一人当たり面積最大値テキスト">
          <a:extLst>
            <a:ext uri="{FF2B5EF4-FFF2-40B4-BE49-F238E27FC236}">
              <a16:creationId xmlns:a16="http://schemas.microsoft.com/office/drawing/2014/main" id="{00000000-0008-0000-0200-00008E02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656" name="【消防施設】&#10;一人当たり面積平均値テキスト">
          <a:extLst>
            <a:ext uri="{FF2B5EF4-FFF2-40B4-BE49-F238E27FC236}">
              <a16:creationId xmlns:a16="http://schemas.microsoft.com/office/drawing/2014/main" id="{00000000-0008-0000-0200-000090020000}"/>
            </a:ext>
          </a:extLst>
        </xdr:cNvPr>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38736</xdr:rowOff>
    </xdr:from>
    <xdr:to>
      <xdr:col>116</xdr:col>
      <xdr:colOff>114300</xdr:colOff>
      <xdr:row>81</xdr:row>
      <xdr:rowOff>140336</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22110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61613</xdr:rowOff>
    </xdr:from>
    <xdr:ext cx="469744" cy="259045"/>
    <xdr:sp macro="" textlink="">
      <xdr:nvSpPr>
        <xdr:cNvPr id="668" name="【消防施設】&#10;一人当たり面積該当値テキスト">
          <a:extLst>
            <a:ext uri="{FF2B5EF4-FFF2-40B4-BE49-F238E27FC236}">
              <a16:creationId xmlns:a16="http://schemas.microsoft.com/office/drawing/2014/main" id="{00000000-0008-0000-0200-00009C020000}"/>
            </a:ext>
          </a:extLst>
        </xdr:cNvPr>
        <xdr:cNvSpPr txBox="1"/>
      </xdr:nvSpPr>
      <xdr:spPr>
        <a:xfrm>
          <a:off x="22199600" y="1377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63500</xdr:rowOff>
    </xdr:from>
    <xdr:to>
      <xdr:col>112</xdr:col>
      <xdr:colOff>38100</xdr:colOff>
      <xdr:row>81</xdr:row>
      <xdr:rowOff>165100</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89536</xdr:rowOff>
    </xdr:from>
    <xdr:to>
      <xdr:col>116</xdr:col>
      <xdr:colOff>63500</xdr:colOff>
      <xdr:row>81</xdr:row>
      <xdr:rowOff>114300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flipV="1">
          <a:off x="21323300" y="1397698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88264</xdr:rowOff>
    </xdr:from>
    <xdr:to>
      <xdr:col>107</xdr:col>
      <xdr:colOff>101600</xdr:colOff>
      <xdr:row>82</xdr:row>
      <xdr:rowOff>18414</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20383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114300</xdr:rowOff>
    </xdr:from>
    <xdr:to>
      <xdr:col>111</xdr:col>
      <xdr:colOff>177800</xdr:colOff>
      <xdr:row>81</xdr:row>
      <xdr:rowOff>139064</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20434300" y="140017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8255</xdr:rowOff>
    </xdr:from>
    <xdr:to>
      <xdr:col>102</xdr:col>
      <xdr:colOff>165100</xdr:colOff>
      <xdr:row>82</xdr:row>
      <xdr:rowOff>109855</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9494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139064</xdr:rowOff>
    </xdr:from>
    <xdr:to>
      <xdr:col>107</xdr:col>
      <xdr:colOff>50800</xdr:colOff>
      <xdr:row>82</xdr:row>
      <xdr:rowOff>59055</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9545300" y="1402651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675" name="n_1aveValue【消防施設】&#10;一人当たり面積">
          <a:extLst>
            <a:ext uri="{FF2B5EF4-FFF2-40B4-BE49-F238E27FC236}">
              <a16:creationId xmlns:a16="http://schemas.microsoft.com/office/drawing/2014/main" id="{00000000-0008-0000-0200-0000A3020000}"/>
            </a:ext>
          </a:extLst>
        </xdr:cNvPr>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76" name="n_2aveValue【消防施設】&#10;一人当たり面積">
          <a:extLst>
            <a:ext uri="{FF2B5EF4-FFF2-40B4-BE49-F238E27FC236}">
              <a16:creationId xmlns:a16="http://schemas.microsoft.com/office/drawing/2014/main" id="{00000000-0008-0000-0200-0000A4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677" name="n_3aveValue【消防施設】&#10;一人当たり面積">
          <a:extLst>
            <a:ext uri="{FF2B5EF4-FFF2-40B4-BE49-F238E27FC236}">
              <a16:creationId xmlns:a16="http://schemas.microsoft.com/office/drawing/2014/main" id="{00000000-0008-0000-0200-0000A5020000}"/>
            </a:ext>
          </a:extLst>
        </xdr:cNvPr>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78" name="n_4aveValue【消防施設】&#10;一人当たり面積">
          <a:extLst>
            <a:ext uri="{FF2B5EF4-FFF2-40B4-BE49-F238E27FC236}">
              <a16:creationId xmlns:a16="http://schemas.microsoft.com/office/drawing/2014/main" id="{00000000-0008-0000-0200-0000A6020000}"/>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10177</xdr:rowOff>
    </xdr:from>
    <xdr:ext cx="469744" cy="259045"/>
    <xdr:sp macro="" textlink="">
      <xdr:nvSpPr>
        <xdr:cNvPr id="679" name="n_1mainValue【消防施設】&#10;一人当たり面積">
          <a:extLst>
            <a:ext uri="{FF2B5EF4-FFF2-40B4-BE49-F238E27FC236}">
              <a16:creationId xmlns:a16="http://schemas.microsoft.com/office/drawing/2014/main" id="{00000000-0008-0000-0200-0000A7020000}"/>
            </a:ext>
          </a:extLst>
        </xdr:cNvPr>
        <xdr:cNvSpPr txBox="1"/>
      </xdr:nvSpPr>
      <xdr:spPr>
        <a:xfrm>
          <a:off x="210757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34941</xdr:rowOff>
    </xdr:from>
    <xdr:ext cx="469744" cy="259045"/>
    <xdr:sp macro="" textlink="">
      <xdr:nvSpPr>
        <xdr:cNvPr id="680" name="n_2mainValue【消防施設】&#10;一人当たり面積">
          <a:extLst>
            <a:ext uri="{FF2B5EF4-FFF2-40B4-BE49-F238E27FC236}">
              <a16:creationId xmlns:a16="http://schemas.microsoft.com/office/drawing/2014/main" id="{00000000-0008-0000-0200-0000A8020000}"/>
            </a:ext>
          </a:extLst>
        </xdr:cNvPr>
        <xdr:cNvSpPr txBox="1"/>
      </xdr:nvSpPr>
      <xdr:spPr>
        <a:xfrm>
          <a:off x="20199427" y="1375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126382</xdr:rowOff>
    </xdr:from>
    <xdr:ext cx="469744" cy="259045"/>
    <xdr:sp macro="" textlink="">
      <xdr:nvSpPr>
        <xdr:cNvPr id="681" name="n_3mainValue【消防施設】&#10;一人当たり面積">
          <a:extLst>
            <a:ext uri="{FF2B5EF4-FFF2-40B4-BE49-F238E27FC236}">
              <a16:creationId xmlns:a16="http://schemas.microsoft.com/office/drawing/2014/main" id="{00000000-0008-0000-0200-0000A9020000}"/>
            </a:ext>
          </a:extLst>
        </xdr:cNvPr>
        <xdr:cNvSpPr txBox="1"/>
      </xdr:nvSpPr>
      <xdr:spPr>
        <a:xfrm>
          <a:off x="19310427" y="138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庁舎】&#10;有形固定資産減価償却率グラフ枠">
          <a:extLst>
            <a:ext uri="{FF2B5EF4-FFF2-40B4-BE49-F238E27FC236}">
              <a16:creationId xmlns:a16="http://schemas.microsoft.com/office/drawing/2014/main" id="{00000000-0008-0000-0200-0000C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08" name="【庁舎】&#10;有形固定資産減価償却率最小値テキスト">
          <a:extLst>
            <a:ext uri="{FF2B5EF4-FFF2-40B4-BE49-F238E27FC236}">
              <a16:creationId xmlns:a16="http://schemas.microsoft.com/office/drawing/2014/main" id="{00000000-0008-0000-0200-0000C4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10" name="【庁舎】&#10;有形固定資産減価償却率最大値テキスト">
          <a:extLst>
            <a:ext uri="{FF2B5EF4-FFF2-40B4-BE49-F238E27FC236}">
              <a16:creationId xmlns:a16="http://schemas.microsoft.com/office/drawing/2014/main" id="{00000000-0008-0000-0200-0000C6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712" name="【庁舎】&#10;有形固定資産減価償却率平均値テキスト">
          <a:extLst>
            <a:ext uri="{FF2B5EF4-FFF2-40B4-BE49-F238E27FC236}">
              <a16:creationId xmlns:a16="http://schemas.microsoft.com/office/drawing/2014/main" id="{00000000-0008-0000-0200-0000C8020000}"/>
            </a:ext>
          </a:extLst>
        </xdr:cNvPr>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131536</xdr:rowOff>
    </xdr:from>
    <xdr:to>
      <xdr:col>85</xdr:col>
      <xdr:colOff>177800</xdr:colOff>
      <xdr:row>104</xdr:row>
      <xdr:rowOff>61686</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16268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154413</xdr:rowOff>
    </xdr:from>
    <xdr:ext cx="405111" cy="259045"/>
    <xdr:sp macro="" textlink="">
      <xdr:nvSpPr>
        <xdr:cNvPr id="724" name="【庁舎】&#10;有形固定資産減価償却率該当値テキスト">
          <a:extLst>
            <a:ext uri="{FF2B5EF4-FFF2-40B4-BE49-F238E27FC236}">
              <a16:creationId xmlns:a16="http://schemas.microsoft.com/office/drawing/2014/main" id="{00000000-0008-0000-0200-0000D4020000}"/>
            </a:ext>
          </a:extLst>
        </xdr:cNvPr>
        <xdr:cNvSpPr txBox="1"/>
      </xdr:nvSpPr>
      <xdr:spPr>
        <a:xfrm>
          <a:off x="16357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165826</xdr:rowOff>
    </xdr:from>
    <xdr:to>
      <xdr:col>81</xdr:col>
      <xdr:colOff>101600</xdr:colOff>
      <xdr:row>104</xdr:row>
      <xdr:rowOff>95976</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5430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10886</xdr:rowOff>
    </xdr:from>
    <xdr:to>
      <xdr:col>85</xdr:col>
      <xdr:colOff>127000</xdr:colOff>
      <xdr:row>104</xdr:row>
      <xdr:rowOff>45176</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15481300" y="178416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454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104</xdr:row>
      <xdr:rowOff>45176</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4592300" y="178612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147864</xdr:rowOff>
    </xdr:from>
    <xdr:to>
      <xdr:col>72</xdr:col>
      <xdr:colOff>38100</xdr:colOff>
      <xdr:row>104</xdr:row>
      <xdr:rowOff>78014</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3652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27214</xdr:rowOff>
    </xdr:from>
    <xdr:to>
      <xdr:col>76</xdr:col>
      <xdr:colOff>114300</xdr:colOff>
      <xdr:row>104</xdr:row>
      <xdr:rowOff>30480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3703300" y="178580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731" name="n_1aveValue【庁舎】&#10;有形固定資産減価償却率">
          <a:extLst>
            <a:ext uri="{FF2B5EF4-FFF2-40B4-BE49-F238E27FC236}">
              <a16:creationId xmlns:a16="http://schemas.microsoft.com/office/drawing/2014/main" id="{00000000-0008-0000-0200-0000DB020000}"/>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732" name="n_2aveValue【庁舎】&#10;有形固定資産減価償却率">
          <a:extLst>
            <a:ext uri="{FF2B5EF4-FFF2-40B4-BE49-F238E27FC236}">
              <a16:creationId xmlns:a16="http://schemas.microsoft.com/office/drawing/2014/main" id="{00000000-0008-0000-0200-0000DC020000}"/>
            </a:ext>
          </a:extLst>
        </xdr:cNvPr>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733" name="n_3aveValue【庁舎】&#10;有形固定資産減価償却率">
          <a:extLst>
            <a:ext uri="{FF2B5EF4-FFF2-40B4-BE49-F238E27FC236}">
              <a16:creationId xmlns:a16="http://schemas.microsoft.com/office/drawing/2014/main" id="{00000000-0008-0000-0200-0000DD020000}"/>
            </a:ext>
          </a:extLst>
        </xdr:cNvPr>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34" name="n_4aveValue【庁舎】&#10;有形固定資産減価償却率">
          <a:extLst>
            <a:ext uri="{FF2B5EF4-FFF2-40B4-BE49-F238E27FC236}">
              <a16:creationId xmlns:a16="http://schemas.microsoft.com/office/drawing/2014/main" id="{00000000-0008-0000-0200-0000DE02000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112503</xdr:rowOff>
    </xdr:from>
    <xdr:ext cx="405111" cy="259045"/>
    <xdr:sp macro="" textlink="">
      <xdr:nvSpPr>
        <xdr:cNvPr id="735" name="n_1mainValue【庁舎】&#10;有形固定資産減価償却率">
          <a:extLst>
            <a:ext uri="{FF2B5EF4-FFF2-40B4-BE49-F238E27FC236}">
              <a16:creationId xmlns:a16="http://schemas.microsoft.com/office/drawing/2014/main" id="{00000000-0008-0000-0200-0000DF020000}"/>
            </a:ext>
          </a:extLst>
        </xdr:cNvPr>
        <xdr:cNvSpPr txBox="1"/>
      </xdr:nvSpPr>
      <xdr:spPr>
        <a:xfrm>
          <a:off x="15266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36" name="n_2mainValue【庁舎】&#10;有形固定資産減価償却率">
          <a:extLst>
            <a:ext uri="{FF2B5EF4-FFF2-40B4-BE49-F238E27FC236}">
              <a16:creationId xmlns:a16="http://schemas.microsoft.com/office/drawing/2014/main" id="{00000000-0008-0000-0200-0000E0020000}"/>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94541</xdr:rowOff>
    </xdr:from>
    <xdr:ext cx="405111" cy="259045"/>
    <xdr:sp macro="" textlink="">
      <xdr:nvSpPr>
        <xdr:cNvPr id="737" name="n_3mainValue【庁舎】&#10;有形固定資産減価償却率">
          <a:extLst>
            <a:ext uri="{FF2B5EF4-FFF2-40B4-BE49-F238E27FC236}">
              <a16:creationId xmlns:a16="http://schemas.microsoft.com/office/drawing/2014/main" id="{00000000-0008-0000-0200-0000E1020000}"/>
            </a:ext>
          </a:extLst>
        </xdr:cNvPr>
        <xdr:cNvSpPr txBox="1"/>
      </xdr:nvSpPr>
      <xdr:spPr>
        <a:xfrm>
          <a:off x="13500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a:extLst>
            <a:ext uri="{FF2B5EF4-FFF2-40B4-BE49-F238E27FC236}">
              <a16:creationId xmlns:a16="http://schemas.microsoft.com/office/drawing/2014/main" id="{00000000-0008-0000-0200-0000F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4" name="【庁舎】&#10;一人当たり面積最小値テキスト">
          <a:extLst>
            <a:ext uri="{FF2B5EF4-FFF2-40B4-BE49-F238E27FC236}">
              <a16:creationId xmlns:a16="http://schemas.microsoft.com/office/drawing/2014/main" id="{00000000-0008-0000-0200-0000FC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66" name="【庁舎】&#10;一人当たり面積最大値テキスト">
          <a:extLst>
            <a:ext uri="{FF2B5EF4-FFF2-40B4-BE49-F238E27FC236}">
              <a16:creationId xmlns:a16="http://schemas.microsoft.com/office/drawing/2014/main" id="{00000000-0008-0000-0200-0000FE02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768" name="【庁舎】&#10;一人当たり面積平均値テキスト">
          <a:extLst>
            <a:ext uri="{FF2B5EF4-FFF2-40B4-BE49-F238E27FC236}">
              <a16:creationId xmlns:a16="http://schemas.microsoft.com/office/drawing/2014/main" id="{00000000-0008-0000-0200-000000030000}"/>
            </a:ext>
          </a:extLst>
        </xdr:cNvPr>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27522</xdr:rowOff>
    </xdr:from>
    <xdr:to>
      <xdr:col>116</xdr:col>
      <xdr:colOff>114300</xdr:colOff>
      <xdr:row>106</xdr:row>
      <xdr:rowOff>129122</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22110700" y="1820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50399</xdr:rowOff>
    </xdr:from>
    <xdr:ext cx="469744" cy="259045"/>
    <xdr:sp macro="" textlink="">
      <xdr:nvSpPr>
        <xdr:cNvPr id="780" name="【庁舎】&#10;一人当たり面積該当値テキスト">
          <a:extLst>
            <a:ext uri="{FF2B5EF4-FFF2-40B4-BE49-F238E27FC236}">
              <a16:creationId xmlns:a16="http://schemas.microsoft.com/office/drawing/2014/main" id="{00000000-0008-0000-0200-00000C030000}"/>
            </a:ext>
          </a:extLst>
        </xdr:cNvPr>
        <xdr:cNvSpPr txBox="1"/>
      </xdr:nvSpPr>
      <xdr:spPr>
        <a:xfrm>
          <a:off x="22199600" y="1805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138557</xdr:rowOff>
    </xdr:from>
    <xdr:to>
      <xdr:col>112</xdr:col>
      <xdr:colOff>38100</xdr:colOff>
      <xdr:row>107</xdr:row>
      <xdr:rowOff>68707</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21272500" y="183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78322</xdr:rowOff>
    </xdr:from>
    <xdr:to>
      <xdr:col>116</xdr:col>
      <xdr:colOff>63500</xdr:colOff>
      <xdr:row>107</xdr:row>
      <xdr:rowOff>17907</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flipV="1">
          <a:off x="21323300" y="18252022"/>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49730</xdr:rowOff>
    </xdr:from>
    <xdr:to>
      <xdr:col>107</xdr:col>
      <xdr:colOff>101600</xdr:colOff>
      <xdr:row>107</xdr:row>
      <xdr:rowOff>151330</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20383500" y="183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17907</xdr:rowOff>
    </xdr:from>
    <xdr:to>
      <xdr:col>111</xdr:col>
      <xdr:colOff>177800</xdr:colOff>
      <xdr:row>107</xdr:row>
      <xdr:rowOff>100530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20434300" y="18363057"/>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68997</xdr:rowOff>
    </xdr:from>
    <xdr:to>
      <xdr:col>102</xdr:col>
      <xdr:colOff>165100</xdr:colOff>
      <xdr:row>107</xdr:row>
      <xdr:rowOff>170597</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9494500" y="184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100530</xdr:rowOff>
    </xdr:from>
    <xdr:to>
      <xdr:col>107</xdr:col>
      <xdr:colOff>50800</xdr:colOff>
      <xdr:row>107</xdr:row>
      <xdr:rowOff>119797</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flipV="1">
          <a:off x="19545300" y="18445680"/>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787" name="n_1aveValue【庁舎】&#10;一人当たり面積">
          <a:extLst>
            <a:ext uri="{FF2B5EF4-FFF2-40B4-BE49-F238E27FC236}">
              <a16:creationId xmlns:a16="http://schemas.microsoft.com/office/drawing/2014/main" id="{00000000-0008-0000-0200-000013030000}"/>
            </a:ext>
          </a:extLst>
        </xdr:cNvPr>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788" name="n_2aveValue【庁舎】&#10;一人当たり面積">
          <a:extLst>
            <a:ext uri="{FF2B5EF4-FFF2-40B4-BE49-F238E27FC236}">
              <a16:creationId xmlns:a16="http://schemas.microsoft.com/office/drawing/2014/main" id="{00000000-0008-0000-0200-000014030000}"/>
            </a:ext>
          </a:extLst>
        </xdr:cNvPr>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789" name="n_3aveValue【庁舎】&#10;一人当たり面積">
          <a:extLst>
            <a:ext uri="{FF2B5EF4-FFF2-40B4-BE49-F238E27FC236}">
              <a16:creationId xmlns:a16="http://schemas.microsoft.com/office/drawing/2014/main" id="{00000000-0008-0000-0200-000015030000}"/>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90" name="n_4aveValue【庁舎】&#10;一人当たり面積">
          <a:extLst>
            <a:ext uri="{FF2B5EF4-FFF2-40B4-BE49-F238E27FC236}">
              <a16:creationId xmlns:a16="http://schemas.microsoft.com/office/drawing/2014/main" id="{00000000-0008-0000-0200-000016030000}"/>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85234</xdr:rowOff>
    </xdr:from>
    <xdr:ext cx="469744" cy="259045"/>
    <xdr:sp macro="" textlink="">
      <xdr:nvSpPr>
        <xdr:cNvPr id="791" name="n_1mainValue【庁舎】&#10;一人当たり面積">
          <a:extLst>
            <a:ext uri="{FF2B5EF4-FFF2-40B4-BE49-F238E27FC236}">
              <a16:creationId xmlns:a16="http://schemas.microsoft.com/office/drawing/2014/main" id="{00000000-0008-0000-0200-000017030000}"/>
            </a:ext>
          </a:extLst>
        </xdr:cNvPr>
        <xdr:cNvSpPr txBox="1"/>
      </xdr:nvSpPr>
      <xdr:spPr>
        <a:xfrm>
          <a:off x="21075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167857</xdr:rowOff>
    </xdr:from>
    <xdr:ext cx="469744" cy="259045"/>
    <xdr:sp macro="" textlink="">
      <xdr:nvSpPr>
        <xdr:cNvPr id="792" name="n_2mainValue【庁舎】&#10;一人当たり面積">
          <a:extLst>
            <a:ext uri="{FF2B5EF4-FFF2-40B4-BE49-F238E27FC236}">
              <a16:creationId xmlns:a16="http://schemas.microsoft.com/office/drawing/2014/main" id="{00000000-0008-0000-0200-000018030000}"/>
            </a:ext>
          </a:extLst>
        </xdr:cNvPr>
        <xdr:cNvSpPr txBox="1"/>
      </xdr:nvSpPr>
      <xdr:spPr>
        <a:xfrm>
          <a:off x="20199427" y="1817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15674</xdr:rowOff>
    </xdr:from>
    <xdr:ext cx="469744" cy="259045"/>
    <xdr:sp macro="" textlink="">
      <xdr:nvSpPr>
        <xdr:cNvPr id="793" name="n_3mainValue【庁舎】&#10;一人当たり面積">
          <a:extLst>
            <a:ext uri="{FF2B5EF4-FFF2-40B4-BE49-F238E27FC236}">
              <a16:creationId xmlns:a16="http://schemas.microsoft.com/office/drawing/2014/main" id="{00000000-0008-0000-0200-000019030000}"/>
            </a:ext>
          </a:extLst>
        </xdr:cNvPr>
        <xdr:cNvSpPr txBox="1"/>
      </xdr:nvSpPr>
      <xdr:spPr>
        <a:xfrm>
          <a:off x="19310427" y="1818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の道路から庁舎までの当町の関係する１３施設については、有形固定資産減価償却率は類似団体と比較し同程度のものが、５施設、大きくわ回っているものが４施設、大きく下回っているものが４施設ありますが、主な施設としては、橋りょうで、大きく上回っている状況である。この対策として、当町では１２５の橋りょうがありますが、長寿命化修繕計画第１期で修繕が必要な１０橋を選定し計画的に長寿命化を進め</a:t>
          </a:r>
          <a:r>
            <a:rPr kumimoji="1" lang="en-US" altLang="ja-JP" sz="1300">
              <a:latin typeface="ＭＳ Ｐゴシック" panose="020B0600070205080204" pitchFamily="50" charset="-128"/>
              <a:ea typeface="ＭＳ Ｐゴシック" panose="020B0600070205080204" pitchFamily="50" charset="-128"/>
            </a:rPr>
            <a:t>t</a:t>
          </a:r>
          <a:r>
            <a:rPr kumimoji="1" lang="ja-JP" altLang="en-US" sz="1300">
              <a:latin typeface="ＭＳ Ｐゴシック" panose="020B0600070205080204" pitchFamily="50" charset="-128"/>
              <a:ea typeface="ＭＳ Ｐゴシック" panose="020B0600070205080204" pitchFamily="50" charset="-128"/>
            </a:rPr>
            <a:t>適正な施設管理をして償却率の増加を抑えることができている。また、大きく下回っている類型がありますが、それぞれの要因は以下のとおりです。　　　　　　　　　　　　　　　　　　　　　　　　　　　　　　　　　　　　　　　　　　　　　　　　　　　　　　　　　　　　　　　　　　　　　　　　　　　　　　　　　　　　　　　　　　　　　　　　　　　　　　　　　認定こども園の新設（</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）、プールの新設（</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）、庁舎・支所の長寿命化修繕</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7,712
638.68
9,238,400
9,011,321
226,807
5,553,477
8,910,101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900">
              <a:solidFill>
                <a:schemeClr val="dk1"/>
              </a:solidFill>
              <a:effectLst/>
              <a:latin typeface="+mn-lt"/>
              <a:ea typeface="+mn-ea"/>
              <a:cs typeface="+mn-cs"/>
            </a:rPr>
            <a:t>当町は、農漁業を基幹産業とする第一次産業が中心であることから財政基盤は弱く、収入財源の多くを地方交付税に依存しており、類似団体96団体中9</a:t>
          </a:r>
          <a:r>
            <a:rPr lang="en-US" altLang="ja-JP" sz="900">
              <a:solidFill>
                <a:schemeClr val="dk1"/>
              </a:solidFill>
              <a:effectLst/>
              <a:latin typeface="+mn-lt"/>
              <a:ea typeface="+mn-ea"/>
              <a:cs typeface="+mn-cs"/>
            </a:rPr>
            <a:t>2</a:t>
          </a:r>
          <a:r>
            <a:rPr lang="ja-JP" altLang="ja-JP" sz="900">
              <a:solidFill>
                <a:schemeClr val="dk1"/>
              </a:solidFill>
              <a:effectLst/>
              <a:latin typeface="+mn-lt"/>
              <a:ea typeface="+mn-ea"/>
              <a:cs typeface="+mn-cs"/>
            </a:rPr>
            <a:t>位となっている。</a:t>
          </a:r>
          <a:endParaRPr lang="ja-JP" altLang="ja-JP" sz="900">
            <a:effectLst/>
          </a:endParaRP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また、若者の町外流出による人口の減少及び高齢化による労働人口の減少などに起因する第三次産業の低迷も著しい現状である。</a:t>
          </a:r>
          <a:endParaRPr lang="ja-JP" altLang="ja-JP" sz="900">
            <a:effectLst/>
          </a:endParaRPr>
        </a:p>
        <a:p>
          <a:r>
            <a:rPr lang="ja-JP" altLang="ja-JP" sz="900">
              <a:solidFill>
                <a:schemeClr val="dk1"/>
              </a:solidFill>
              <a:effectLst/>
              <a:latin typeface="+mn-lt"/>
              <a:ea typeface="+mn-ea"/>
              <a:cs typeface="+mn-cs"/>
            </a:rPr>
            <a:t>　町では現在、産業担い手育成事業、観光イベントの補助、子育て支援事業、妊産婦医療費助成事業、定住化促進住宅奨励金事業等を実施し、住みやすい環境づくりを充実させ、町の基礎体力強化に努めているところであ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57855</xdr:rowOff>
    </xdr:to>
    <xdr:cxnSp macro="">
      <xdr:nvCxnSpPr>
        <xdr:cNvPr id="68" name="直線コネクタ 67"/>
        <xdr:cNvCxnSpPr/>
      </xdr:nvCxnSpPr>
      <xdr:spPr>
        <a:xfrm flipV="1">
          <a:off x="4114800" y="75882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57855</xdr:rowOff>
    </xdr:from>
    <xdr:to>
      <xdr:col>19</xdr:col>
      <xdr:colOff>133350</xdr:colOff>
      <xdr:row>44</xdr:row>
      <xdr:rowOff>57855</xdr:rowOff>
    </xdr:to>
    <xdr:cxnSp macro="">
      <xdr:nvCxnSpPr>
        <xdr:cNvPr id="71" name="直線コネクタ 70"/>
        <xdr:cNvCxnSpPr/>
      </xdr:nvCxnSpPr>
      <xdr:spPr>
        <a:xfrm>
          <a:off x="3225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57855</xdr:rowOff>
    </xdr:from>
    <xdr:to>
      <xdr:col>15</xdr:col>
      <xdr:colOff>82550</xdr:colOff>
      <xdr:row>44</xdr:row>
      <xdr:rowOff>57855</xdr:rowOff>
    </xdr:to>
    <xdr:cxnSp macro="">
      <xdr:nvCxnSpPr>
        <xdr:cNvPr id="74" name="直線コネクタ 73"/>
        <xdr:cNvCxnSpPr/>
      </xdr:nvCxnSpPr>
      <xdr:spPr>
        <a:xfrm>
          <a:off x="2336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57855</xdr:rowOff>
    </xdr:from>
    <xdr:to>
      <xdr:col>11</xdr:col>
      <xdr:colOff>31750</xdr:colOff>
      <xdr:row>44</xdr:row>
      <xdr:rowOff>57855</xdr:rowOff>
    </xdr:to>
    <xdr:cxnSp macro="">
      <xdr:nvCxnSpPr>
        <xdr:cNvPr id="77" name="直線コネクタ 76"/>
        <xdr:cNvCxnSpPr/>
      </xdr:nvCxnSpPr>
      <xdr:spPr>
        <a:xfrm>
          <a:off x="1447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7055</xdr:rowOff>
    </xdr:from>
    <xdr:to>
      <xdr:col>19</xdr:col>
      <xdr:colOff>184150</xdr:colOff>
      <xdr:row>44</xdr:row>
      <xdr:rowOff>108655</xdr:rowOff>
    </xdr:to>
    <xdr:sp macro="" textlink="">
      <xdr:nvSpPr>
        <xdr:cNvPr id="89" name="楕円 88"/>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93432</xdr:rowOff>
    </xdr:from>
    <xdr:ext cx="736600" cy="259045"/>
    <xdr:sp macro="" textlink="">
      <xdr:nvSpPr>
        <xdr:cNvPr id="90" name="テキスト ボックス 89"/>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7055</xdr:rowOff>
    </xdr:from>
    <xdr:to>
      <xdr:col>15</xdr:col>
      <xdr:colOff>133350</xdr:colOff>
      <xdr:row>44</xdr:row>
      <xdr:rowOff>108655</xdr:rowOff>
    </xdr:to>
    <xdr:sp macro="" textlink="">
      <xdr:nvSpPr>
        <xdr:cNvPr id="91" name="楕円 90"/>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93432</xdr:rowOff>
    </xdr:from>
    <xdr:ext cx="762000" cy="259045"/>
    <xdr:sp macro="" textlink="">
      <xdr:nvSpPr>
        <xdr:cNvPr id="92" name="テキスト ボックス 91"/>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7055</xdr:rowOff>
    </xdr:from>
    <xdr:to>
      <xdr:col>11</xdr:col>
      <xdr:colOff>82550</xdr:colOff>
      <xdr:row>44</xdr:row>
      <xdr:rowOff>108655</xdr:rowOff>
    </xdr:to>
    <xdr:sp macro="" textlink="">
      <xdr:nvSpPr>
        <xdr:cNvPr id="93" name="楕円 92"/>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93432</xdr:rowOff>
    </xdr:from>
    <xdr:ext cx="762000" cy="259045"/>
    <xdr:sp macro="" textlink="">
      <xdr:nvSpPr>
        <xdr:cNvPr id="94" name="テキスト ボックス 93"/>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7055</xdr:rowOff>
    </xdr:from>
    <xdr:to>
      <xdr:col>7</xdr:col>
      <xdr:colOff>31750</xdr:colOff>
      <xdr:row>44</xdr:row>
      <xdr:rowOff>108655</xdr:rowOff>
    </xdr:to>
    <xdr:sp macro="" textlink="">
      <xdr:nvSpPr>
        <xdr:cNvPr id="95" name="楕円 94"/>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93432</xdr:rowOff>
    </xdr:from>
    <xdr:ext cx="762000" cy="259045"/>
    <xdr:sp macro="" textlink="">
      <xdr:nvSpPr>
        <xdr:cNvPr id="96" name="テキスト ボックス 95"/>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900">
              <a:solidFill>
                <a:schemeClr val="dk1"/>
              </a:solidFill>
              <a:effectLst/>
              <a:latin typeface="+mn-lt"/>
              <a:ea typeface="+mn-ea"/>
              <a:cs typeface="+mn-cs"/>
            </a:rPr>
            <a:t>歳入では、第一次産業の低迷、人口減少や少子高齢化等当町を取り巻く環境は非常に厳しい状況であることから、</a:t>
          </a:r>
          <a:r>
            <a:rPr lang="ja-JP" altLang="en-US" sz="900">
              <a:solidFill>
                <a:schemeClr val="dk1"/>
              </a:solidFill>
              <a:effectLst/>
              <a:latin typeface="+mn-lt"/>
              <a:ea typeface="+mn-ea"/>
              <a:cs typeface="+mn-cs"/>
            </a:rPr>
            <a:t>町</a:t>
          </a:r>
          <a:r>
            <a:rPr lang="ja-JP" altLang="ja-JP" sz="900">
              <a:solidFill>
                <a:schemeClr val="dk1"/>
              </a:solidFill>
              <a:effectLst/>
              <a:latin typeface="+mn-lt"/>
              <a:ea typeface="+mn-ea"/>
              <a:cs typeface="+mn-cs"/>
            </a:rPr>
            <a:t>税等の収入が伸びない状況である。このため平成19年度から渡島・檜山地方税滞納整理機構へ加入し、自主財源確保に努めている。</a:t>
          </a:r>
          <a:endParaRPr lang="ja-JP" altLang="ja-JP" sz="900">
            <a:effectLst/>
          </a:endParaRPr>
        </a:p>
        <a:p>
          <a:r>
            <a:rPr lang="ja-JP" altLang="ja-JP" sz="900">
              <a:solidFill>
                <a:schemeClr val="dk1"/>
              </a:solidFill>
              <a:effectLst/>
              <a:latin typeface="+mn-lt"/>
              <a:ea typeface="+mn-ea"/>
              <a:cs typeface="+mn-cs"/>
            </a:rPr>
            <a:t>　歳出では、定員適正化計画に基づき退職不補充や支所の再編等を実施し人件費を抑制、公債費においては、計画的な繰上償還を行うなど経常経費の抑制に努めているが、普通交付税の合併算定替期間の経過に伴う縮減により経常収支比率は徐々に悪化しており、弾力的な財政運営が困難となっている現状である。</a:t>
          </a:r>
          <a:endParaRPr lang="ja-JP" altLang="ja-JP" sz="900">
            <a:effectLst/>
          </a:endParaRPr>
        </a:p>
        <a:p>
          <a:r>
            <a:rPr lang="ja-JP" altLang="ja-JP" sz="900">
              <a:solidFill>
                <a:schemeClr val="dk1"/>
              </a:solidFill>
              <a:effectLst/>
              <a:latin typeface="+mn-lt"/>
              <a:ea typeface="+mn-ea"/>
              <a:cs typeface="+mn-cs"/>
            </a:rPr>
            <a:t>　このため歳入の確保、事務事業の見直しなどによる徹底した経常経費の節減と人件費・公債費を抑制し、今後更なる行財政改革を実施していく。</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63</xdr:row>
      <xdr:rowOff>114300</xdr:rowOff>
    </xdr:to>
    <xdr:cxnSp macro="">
      <xdr:nvCxnSpPr>
        <xdr:cNvPr id="129" name="直線コネクタ 128"/>
        <xdr:cNvCxnSpPr/>
      </xdr:nvCxnSpPr>
      <xdr:spPr>
        <a:xfrm>
          <a:off x="4114800" y="1086256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63</xdr:row>
      <xdr:rowOff>61214</xdr:rowOff>
    </xdr:to>
    <xdr:cxnSp macro="">
      <xdr:nvCxnSpPr>
        <xdr:cNvPr id="132" name="直線コネクタ 131"/>
        <xdr:cNvCxnSpPr/>
      </xdr:nvCxnSpPr>
      <xdr:spPr>
        <a:xfrm>
          <a:off x="3225800" y="1078052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39624</xdr:rowOff>
    </xdr:from>
    <xdr:to>
      <xdr:col>15</xdr:col>
      <xdr:colOff>82550</xdr:colOff>
      <xdr:row>62</xdr:row>
      <xdr:rowOff>150622</xdr:rowOff>
    </xdr:to>
    <xdr:cxnSp macro="">
      <xdr:nvCxnSpPr>
        <xdr:cNvPr id="135" name="直線コネクタ 134"/>
        <xdr:cNvCxnSpPr/>
      </xdr:nvCxnSpPr>
      <xdr:spPr>
        <a:xfrm>
          <a:off x="2336800" y="1066952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62</xdr:row>
      <xdr:rowOff>39624</xdr:rowOff>
    </xdr:to>
    <xdr:cxnSp macro="">
      <xdr:nvCxnSpPr>
        <xdr:cNvPr id="138" name="直線コネクタ 137"/>
        <xdr:cNvCxnSpPr/>
      </xdr:nvCxnSpPr>
      <xdr:spPr>
        <a:xfrm>
          <a:off x="1447800" y="106646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8" name="楕円 147"/>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49"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0" name="楕円 149"/>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1" name="テキスト ボックス 150"/>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2" name="楕円 151"/>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3" name="テキスト ボックス 152"/>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160274</xdr:rowOff>
    </xdr:from>
    <xdr:to>
      <xdr:col>11</xdr:col>
      <xdr:colOff>82550</xdr:colOff>
      <xdr:row>62</xdr:row>
      <xdr:rowOff>90424</xdr:rowOff>
    </xdr:to>
    <xdr:sp macro="" textlink="">
      <xdr:nvSpPr>
        <xdr:cNvPr id="154" name="楕円 153"/>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55" name="テキスト ボックス 154"/>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56" name="楕円 155"/>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57" name="テキスト ボックス 156"/>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900">
              <a:solidFill>
                <a:schemeClr val="dk1"/>
              </a:solidFill>
              <a:effectLst/>
              <a:latin typeface="+mn-lt"/>
              <a:ea typeface="+mn-ea"/>
              <a:cs typeface="+mn-cs"/>
            </a:rPr>
            <a:t>人口減少により１人当たりに占める割合が増えており、また、類似団体平均を上回る職員の人件費が要因の一つとなっている。</a:t>
          </a:r>
          <a:endParaRPr lang="ja-JP" altLang="ja-JP" sz="900">
            <a:effectLst/>
          </a:endParaRPr>
        </a:p>
        <a:p>
          <a:r>
            <a:rPr lang="ja-JP" altLang="ja-JP" sz="900">
              <a:solidFill>
                <a:schemeClr val="dk1"/>
              </a:solidFill>
              <a:effectLst/>
              <a:latin typeface="+mn-lt"/>
              <a:ea typeface="+mn-ea"/>
              <a:cs typeface="+mn-cs"/>
            </a:rPr>
            <a:t>　そのため、定員適正化計画に基づき職員の削減に努めるとともに、事務事業の見直しや施設の統廃合、更には計画的な施設の解体を行い、施設の維持管理費の削減を行い、経費の削減に努める。</a:t>
          </a:r>
          <a:endParaRPr lang="ja-JP" altLang="ja-JP" sz="9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127974</xdr:rowOff>
    </xdr:from>
    <xdr:to>
      <xdr:col>23</xdr:col>
      <xdr:colOff>133350</xdr:colOff>
      <xdr:row>84</xdr:row>
      <xdr:rowOff>152693</xdr:rowOff>
    </xdr:to>
    <xdr:cxnSp macro="">
      <xdr:nvCxnSpPr>
        <xdr:cNvPr id="194" name="直線コネクタ 193"/>
        <xdr:cNvCxnSpPr/>
      </xdr:nvCxnSpPr>
      <xdr:spPr>
        <a:xfrm>
          <a:off x="4114800" y="14529774"/>
          <a:ext cx="838200" cy="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100916</xdr:rowOff>
    </xdr:from>
    <xdr:to>
      <xdr:col>19</xdr:col>
      <xdr:colOff>133350</xdr:colOff>
      <xdr:row>84</xdr:row>
      <xdr:rowOff>127974</xdr:rowOff>
    </xdr:to>
    <xdr:cxnSp macro="">
      <xdr:nvCxnSpPr>
        <xdr:cNvPr id="197" name="直線コネクタ 196"/>
        <xdr:cNvCxnSpPr/>
      </xdr:nvCxnSpPr>
      <xdr:spPr>
        <a:xfrm>
          <a:off x="3225800" y="14502716"/>
          <a:ext cx="889000" cy="2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30646</xdr:rowOff>
    </xdr:from>
    <xdr:to>
      <xdr:col>15</xdr:col>
      <xdr:colOff>82550</xdr:colOff>
      <xdr:row>84</xdr:row>
      <xdr:rowOff>100916</xdr:rowOff>
    </xdr:to>
    <xdr:cxnSp macro="">
      <xdr:nvCxnSpPr>
        <xdr:cNvPr id="200" name="直線コネクタ 199"/>
        <xdr:cNvCxnSpPr/>
      </xdr:nvCxnSpPr>
      <xdr:spPr>
        <a:xfrm>
          <a:off x="2336800" y="14432446"/>
          <a:ext cx="889000" cy="7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20039</xdr:rowOff>
    </xdr:from>
    <xdr:to>
      <xdr:col>11</xdr:col>
      <xdr:colOff>31750</xdr:colOff>
      <xdr:row>84</xdr:row>
      <xdr:rowOff>30646</xdr:rowOff>
    </xdr:to>
    <xdr:cxnSp macro="">
      <xdr:nvCxnSpPr>
        <xdr:cNvPr id="203" name="直線コネクタ 202"/>
        <xdr:cNvCxnSpPr/>
      </xdr:nvCxnSpPr>
      <xdr:spPr>
        <a:xfrm>
          <a:off x="1447800" y="14421839"/>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101893</xdr:rowOff>
    </xdr:from>
    <xdr:to>
      <xdr:col>23</xdr:col>
      <xdr:colOff>184150</xdr:colOff>
      <xdr:row>85</xdr:row>
      <xdr:rowOff>32043</xdr:rowOff>
    </xdr:to>
    <xdr:sp macro="" textlink="">
      <xdr:nvSpPr>
        <xdr:cNvPr id="213" name="楕円 212"/>
        <xdr:cNvSpPr/>
      </xdr:nvSpPr>
      <xdr:spPr>
        <a:xfrm>
          <a:off x="4902200" y="145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73970</xdr:rowOff>
    </xdr:from>
    <xdr:ext cx="762000" cy="259045"/>
    <xdr:sp macro="" textlink="">
      <xdr:nvSpPr>
        <xdr:cNvPr id="214" name="人件費・物件費等の状況該当値テキスト"/>
        <xdr:cNvSpPr txBox="1"/>
      </xdr:nvSpPr>
      <xdr:spPr>
        <a:xfrm>
          <a:off x="5041900" y="1447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77174</xdr:rowOff>
    </xdr:from>
    <xdr:to>
      <xdr:col>19</xdr:col>
      <xdr:colOff>184150</xdr:colOff>
      <xdr:row>85</xdr:row>
      <xdr:rowOff>7324</xdr:rowOff>
    </xdr:to>
    <xdr:sp macro="" textlink="">
      <xdr:nvSpPr>
        <xdr:cNvPr id="215" name="楕円 214"/>
        <xdr:cNvSpPr/>
      </xdr:nvSpPr>
      <xdr:spPr>
        <a:xfrm>
          <a:off x="4064000" y="144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163551</xdr:rowOff>
    </xdr:from>
    <xdr:ext cx="736600" cy="259045"/>
    <xdr:sp macro="" textlink="">
      <xdr:nvSpPr>
        <xdr:cNvPr id="216" name="テキスト ボックス 215"/>
        <xdr:cNvSpPr txBox="1"/>
      </xdr:nvSpPr>
      <xdr:spPr>
        <a:xfrm>
          <a:off x="3733800" y="14565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50116</xdr:rowOff>
    </xdr:from>
    <xdr:to>
      <xdr:col>15</xdr:col>
      <xdr:colOff>133350</xdr:colOff>
      <xdr:row>84</xdr:row>
      <xdr:rowOff>151716</xdr:rowOff>
    </xdr:to>
    <xdr:sp macro="" textlink="">
      <xdr:nvSpPr>
        <xdr:cNvPr id="217" name="楕円 216"/>
        <xdr:cNvSpPr/>
      </xdr:nvSpPr>
      <xdr:spPr>
        <a:xfrm>
          <a:off x="3175000" y="1445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136493</xdr:rowOff>
    </xdr:from>
    <xdr:ext cx="762000" cy="259045"/>
    <xdr:sp macro="" textlink="">
      <xdr:nvSpPr>
        <xdr:cNvPr id="218" name="テキスト ボックス 217"/>
        <xdr:cNvSpPr txBox="1"/>
      </xdr:nvSpPr>
      <xdr:spPr>
        <a:xfrm>
          <a:off x="2844800" y="145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151296</xdr:rowOff>
    </xdr:from>
    <xdr:to>
      <xdr:col>11</xdr:col>
      <xdr:colOff>82550</xdr:colOff>
      <xdr:row>84</xdr:row>
      <xdr:rowOff>81446</xdr:rowOff>
    </xdr:to>
    <xdr:sp macro="" textlink="">
      <xdr:nvSpPr>
        <xdr:cNvPr id="219" name="楕円 218"/>
        <xdr:cNvSpPr/>
      </xdr:nvSpPr>
      <xdr:spPr>
        <a:xfrm>
          <a:off x="2286000" y="1438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66223</xdr:rowOff>
    </xdr:from>
    <xdr:ext cx="762000" cy="259045"/>
    <xdr:sp macro="" textlink="">
      <xdr:nvSpPr>
        <xdr:cNvPr id="220" name="テキスト ボックス 219"/>
        <xdr:cNvSpPr txBox="1"/>
      </xdr:nvSpPr>
      <xdr:spPr>
        <a:xfrm>
          <a:off x="1955800" y="1446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140689</xdr:rowOff>
    </xdr:from>
    <xdr:to>
      <xdr:col>7</xdr:col>
      <xdr:colOff>31750</xdr:colOff>
      <xdr:row>84</xdr:row>
      <xdr:rowOff>70839</xdr:rowOff>
    </xdr:to>
    <xdr:sp macro="" textlink="">
      <xdr:nvSpPr>
        <xdr:cNvPr id="221" name="楕円 220"/>
        <xdr:cNvSpPr/>
      </xdr:nvSpPr>
      <xdr:spPr>
        <a:xfrm>
          <a:off x="1397000" y="143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55616</xdr:rowOff>
    </xdr:from>
    <xdr:ext cx="762000" cy="259045"/>
    <xdr:sp macro="" textlink="">
      <xdr:nvSpPr>
        <xdr:cNvPr id="222" name="テキスト ボックス 221"/>
        <xdr:cNvSpPr txBox="1"/>
      </xdr:nvSpPr>
      <xdr:spPr>
        <a:xfrm>
          <a:off x="1066800" y="144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900">
              <a:solidFill>
                <a:schemeClr val="dk1"/>
              </a:solidFill>
              <a:effectLst/>
              <a:latin typeface="+mn-lt"/>
              <a:ea typeface="+mn-ea"/>
              <a:cs typeface="+mn-cs"/>
            </a:rPr>
            <a:t>昨年度の数値と</a:t>
          </a:r>
          <a:r>
            <a:rPr lang="ja-JP" altLang="en-US" sz="900">
              <a:solidFill>
                <a:schemeClr val="dk1"/>
              </a:solidFill>
              <a:effectLst/>
              <a:latin typeface="+mn-lt"/>
              <a:ea typeface="+mn-ea"/>
              <a:cs typeface="+mn-cs"/>
            </a:rPr>
            <a:t>ほぼ</a:t>
          </a:r>
          <a:r>
            <a:rPr lang="ja-JP" altLang="ja-JP" sz="900">
              <a:solidFill>
                <a:schemeClr val="dk1"/>
              </a:solidFill>
              <a:effectLst/>
              <a:latin typeface="+mn-lt"/>
              <a:ea typeface="+mn-ea"/>
              <a:cs typeface="+mn-cs"/>
            </a:rPr>
            <a:t>変わりなく引き続き類似団体と比較しても概ね同水準である。</a:t>
          </a:r>
          <a:endParaRPr lang="ja-JP" altLang="ja-JP" sz="900">
            <a:effectLst/>
          </a:endParaRP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今後においても給与体系の適正化に努める。</a:t>
          </a:r>
          <a:endParaRPr lang="ja-JP" altLang="ja-JP" sz="9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96096</xdr:rowOff>
    </xdr:from>
    <xdr:to>
      <xdr:col>81</xdr:col>
      <xdr:colOff>44450</xdr:colOff>
      <xdr:row>85</xdr:row>
      <xdr:rowOff>144357</xdr:rowOff>
    </xdr:to>
    <xdr:cxnSp macro="">
      <xdr:nvCxnSpPr>
        <xdr:cNvPr id="256" name="直線コネクタ 255"/>
        <xdr:cNvCxnSpPr/>
      </xdr:nvCxnSpPr>
      <xdr:spPr>
        <a:xfrm>
          <a:off x="16179800" y="1466934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63923</xdr:rowOff>
    </xdr:from>
    <xdr:to>
      <xdr:col>77</xdr:col>
      <xdr:colOff>44450</xdr:colOff>
      <xdr:row>85</xdr:row>
      <xdr:rowOff>96096</xdr:rowOff>
    </xdr:to>
    <xdr:cxnSp macro="">
      <xdr:nvCxnSpPr>
        <xdr:cNvPr id="259" name="直線コネクタ 258"/>
        <xdr:cNvCxnSpPr/>
      </xdr:nvCxnSpPr>
      <xdr:spPr>
        <a:xfrm>
          <a:off x="15290800" y="1463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7620</xdr:rowOff>
    </xdr:from>
    <xdr:to>
      <xdr:col>72</xdr:col>
      <xdr:colOff>203200</xdr:colOff>
      <xdr:row>85</xdr:row>
      <xdr:rowOff>63923</xdr:rowOff>
    </xdr:to>
    <xdr:cxnSp macro="">
      <xdr:nvCxnSpPr>
        <xdr:cNvPr id="262" name="直線コネクタ 261"/>
        <xdr:cNvCxnSpPr/>
      </xdr:nvCxnSpPr>
      <xdr:spPr>
        <a:xfrm>
          <a:off x="14401800" y="1458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7620</xdr:rowOff>
    </xdr:from>
    <xdr:to>
      <xdr:col>68</xdr:col>
      <xdr:colOff>152400</xdr:colOff>
      <xdr:row>85</xdr:row>
      <xdr:rowOff>80011</xdr:rowOff>
    </xdr:to>
    <xdr:cxnSp macro="">
      <xdr:nvCxnSpPr>
        <xdr:cNvPr id="265" name="直線コネクタ 264"/>
        <xdr:cNvCxnSpPr/>
      </xdr:nvCxnSpPr>
      <xdr:spPr>
        <a:xfrm flipV="1">
          <a:off x="13512800" y="145808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75" name="楕円 274"/>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65634</xdr:rowOff>
    </xdr:from>
    <xdr:ext cx="762000" cy="259045"/>
    <xdr:sp macro="" textlink="">
      <xdr:nvSpPr>
        <xdr:cNvPr id="276"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45296</xdr:rowOff>
    </xdr:from>
    <xdr:to>
      <xdr:col>77</xdr:col>
      <xdr:colOff>95250</xdr:colOff>
      <xdr:row>85</xdr:row>
      <xdr:rowOff>146896</xdr:rowOff>
    </xdr:to>
    <xdr:sp macro="" textlink="">
      <xdr:nvSpPr>
        <xdr:cNvPr id="277" name="楕円 276"/>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157073</xdr:rowOff>
    </xdr:from>
    <xdr:ext cx="736600" cy="259045"/>
    <xdr:sp macro="" textlink="">
      <xdr:nvSpPr>
        <xdr:cNvPr id="278" name="テキスト ボックス 277"/>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13123</xdr:rowOff>
    </xdr:from>
    <xdr:to>
      <xdr:col>73</xdr:col>
      <xdr:colOff>44450</xdr:colOff>
      <xdr:row>85</xdr:row>
      <xdr:rowOff>114723</xdr:rowOff>
    </xdr:to>
    <xdr:sp macro="" textlink="">
      <xdr:nvSpPr>
        <xdr:cNvPr id="279" name="楕円 278"/>
        <xdr:cNvSpPr/>
      </xdr:nvSpPr>
      <xdr:spPr>
        <a:xfrm>
          <a:off x="15240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124900</xdr:rowOff>
    </xdr:from>
    <xdr:ext cx="762000" cy="259045"/>
    <xdr:sp macro="" textlink="">
      <xdr:nvSpPr>
        <xdr:cNvPr id="280" name="テキスト ボックス 279"/>
        <xdr:cNvSpPr txBox="1"/>
      </xdr:nvSpPr>
      <xdr:spPr>
        <a:xfrm>
          <a:off x="14909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128270</xdr:rowOff>
    </xdr:from>
    <xdr:to>
      <xdr:col>68</xdr:col>
      <xdr:colOff>203200</xdr:colOff>
      <xdr:row>85</xdr:row>
      <xdr:rowOff>58420</xdr:rowOff>
    </xdr:to>
    <xdr:sp macro="" textlink="">
      <xdr:nvSpPr>
        <xdr:cNvPr id="281" name="楕円 280"/>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68597</xdr:rowOff>
    </xdr:from>
    <xdr:ext cx="762000" cy="259045"/>
    <xdr:sp macro="" textlink="">
      <xdr:nvSpPr>
        <xdr:cNvPr id="282" name="テキスト ボックス 281"/>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83" name="楕円 282"/>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4" name="テキスト ボックス 283"/>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900">
              <a:solidFill>
                <a:schemeClr val="dk1"/>
              </a:solidFill>
              <a:effectLst/>
              <a:latin typeface="+mn-lt"/>
              <a:ea typeface="+mn-ea"/>
              <a:cs typeface="+mn-cs"/>
            </a:rPr>
            <a:t>定員適正化計画に基づき、職員数は減少しているが、類似団体平均の1</a:t>
          </a:r>
          <a:r>
            <a:rPr lang="en-US" altLang="ja-JP" sz="900">
              <a:solidFill>
                <a:schemeClr val="dk1"/>
              </a:solidFill>
              <a:effectLst/>
              <a:latin typeface="+mn-lt"/>
              <a:ea typeface="+mn-ea"/>
              <a:cs typeface="+mn-cs"/>
            </a:rPr>
            <a:t>6</a:t>
          </a:r>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08</a:t>
          </a:r>
          <a:r>
            <a:rPr lang="ja-JP" altLang="ja-JP" sz="900">
              <a:solidFill>
                <a:schemeClr val="dk1"/>
              </a:solidFill>
              <a:effectLst/>
              <a:latin typeface="+mn-lt"/>
              <a:ea typeface="+mn-ea"/>
              <a:cs typeface="+mn-cs"/>
            </a:rPr>
            <a:t>人と比較すると当町は18.</a:t>
          </a:r>
          <a:r>
            <a:rPr lang="en-US" altLang="ja-JP" sz="900">
              <a:solidFill>
                <a:schemeClr val="dk1"/>
              </a:solidFill>
              <a:effectLst/>
              <a:latin typeface="+mn-lt"/>
              <a:ea typeface="+mn-ea"/>
              <a:cs typeface="+mn-cs"/>
            </a:rPr>
            <a:t>73</a:t>
          </a:r>
          <a:r>
            <a:rPr lang="ja-JP" altLang="ja-JP" sz="900">
              <a:solidFill>
                <a:schemeClr val="dk1"/>
              </a:solidFill>
              <a:effectLst/>
              <a:latin typeface="+mn-lt"/>
              <a:ea typeface="+mn-ea"/>
              <a:cs typeface="+mn-cs"/>
            </a:rPr>
            <a:t>人と2.</a:t>
          </a:r>
          <a:r>
            <a:rPr lang="en-US" altLang="ja-JP" sz="900">
              <a:solidFill>
                <a:schemeClr val="dk1"/>
              </a:solidFill>
              <a:effectLst/>
              <a:latin typeface="+mn-lt"/>
              <a:ea typeface="+mn-ea"/>
              <a:cs typeface="+mn-cs"/>
            </a:rPr>
            <a:t>65</a:t>
          </a:r>
          <a:r>
            <a:rPr lang="ja-JP" altLang="ja-JP" sz="900">
              <a:solidFill>
                <a:schemeClr val="dk1"/>
              </a:solidFill>
              <a:effectLst/>
              <a:latin typeface="+mn-lt"/>
              <a:ea typeface="+mn-ea"/>
              <a:cs typeface="+mn-cs"/>
            </a:rPr>
            <a:t>人上回っている状況である。</a:t>
          </a:r>
          <a:endParaRPr lang="ja-JP" altLang="ja-JP" sz="900">
            <a:effectLst/>
          </a:endParaRPr>
        </a:p>
        <a:p>
          <a:r>
            <a:rPr lang="ja-JP" altLang="ja-JP" sz="900">
              <a:solidFill>
                <a:schemeClr val="dk1"/>
              </a:solidFill>
              <a:effectLst/>
              <a:latin typeface="+mn-lt"/>
              <a:ea typeface="+mn-ea"/>
              <a:cs typeface="+mn-cs"/>
            </a:rPr>
            <a:t>　この要因は、合併したことにより面積も拡大し、旧行政区単位に総合支所や保育所等の施設を有していることが数値を引き上げている。</a:t>
          </a:r>
          <a:endParaRPr lang="ja-JP" altLang="ja-JP" sz="900">
            <a:effectLst/>
          </a:endParaRPr>
        </a:p>
        <a:p>
          <a:r>
            <a:rPr lang="ja-JP" altLang="ja-JP" sz="900">
              <a:solidFill>
                <a:schemeClr val="dk1"/>
              </a:solidFill>
              <a:effectLst/>
              <a:latin typeface="+mn-lt"/>
              <a:ea typeface="+mn-ea"/>
              <a:cs typeface="+mn-cs"/>
            </a:rPr>
            <a:t>　今後においても、定員適正化計画に基づき退職不補充などによる削減を実施するなど適正な定員管理に努める。</a:t>
          </a:r>
          <a:endParaRPr lang="ja-JP" altLang="ja-JP" sz="9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86075</xdr:rowOff>
    </xdr:from>
    <xdr:to>
      <xdr:col>81</xdr:col>
      <xdr:colOff>44450</xdr:colOff>
      <xdr:row>62</xdr:row>
      <xdr:rowOff>88488</xdr:rowOff>
    </xdr:to>
    <xdr:cxnSp macro="">
      <xdr:nvCxnSpPr>
        <xdr:cNvPr id="315" name="直線コネクタ 314"/>
        <xdr:cNvCxnSpPr/>
      </xdr:nvCxnSpPr>
      <xdr:spPr>
        <a:xfrm>
          <a:off x="16179800" y="1071597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40831</xdr:rowOff>
    </xdr:from>
    <xdr:to>
      <xdr:col>77</xdr:col>
      <xdr:colOff>44450</xdr:colOff>
      <xdr:row>62</xdr:row>
      <xdr:rowOff>86075</xdr:rowOff>
    </xdr:to>
    <xdr:cxnSp macro="">
      <xdr:nvCxnSpPr>
        <xdr:cNvPr id="318" name="直線コネクタ 317"/>
        <xdr:cNvCxnSpPr/>
      </xdr:nvCxnSpPr>
      <xdr:spPr>
        <a:xfrm>
          <a:off x="15290800" y="10670731"/>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22130</xdr:rowOff>
    </xdr:from>
    <xdr:to>
      <xdr:col>72</xdr:col>
      <xdr:colOff>203200</xdr:colOff>
      <xdr:row>62</xdr:row>
      <xdr:rowOff>40831</xdr:rowOff>
    </xdr:to>
    <xdr:cxnSp macro="">
      <xdr:nvCxnSpPr>
        <xdr:cNvPr id="321" name="直線コネクタ 320"/>
        <xdr:cNvCxnSpPr/>
      </xdr:nvCxnSpPr>
      <xdr:spPr>
        <a:xfrm>
          <a:off x="14401800" y="10652030"/>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6445</xdr:rowOff>
    </xdr:from>
    <xdr:to>
      <xdr:col>68</xdr:col>
      <xdr:colOff>152400</xdr:colOff>
      <xdr:row>62</xdr:row>
      <xdr:rowOff>22130</xdr:rowOff>
    </xdr:to>
    <xdr:cxnSp macro="">
      <xdr:nvCxnSpPr>
        <xdr:cNvPr id="324" name="直線コネクタ 323"/>
        <xdr:cNvCxnSpPr/>
      </xdr:nvCxnSpPr>
      <xdr:spPr>
        <a:xfrm>
          <a:off x="13512800" y="10636345"/>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37688</xdr:rowOff>
    </xdr:from>
    <xdr:to>
      <xdr:col>81</xdr:col>
      <xdr:colOff>95250</xdr:colOff>
      <xdr:row>62</xdr:row>
      <xdr:rowOff>139288</xdr:rowOff>
    </xdr:to>
    <xdr:sp macro="" textlink="">
      <xdr:nvSpPr>
        <xdr:cNvPr id="334" name="楕円 333"/>
        <xdr:cNvSpPr/>
      </xdr:nvSpPr>
      <xdr:spPr>
        <a:xfrm>
          <a:off x="16967200" y="1066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9765</xdr:rowOff>
    </xdr:from>
    <xdr:ext cx="762000" cy="259045"/>
    <xdr:sp macro="" textlink="">
      <xdr:nvSpPr>
        <xdr:cNvPr id="335" name="定員管理の状況該当値テキスト"/>
        <xdr:cNvSpPr txBox="1"/>
      </xdr:nvSpPr>
      <xdr:spPr>
        <a:xfrm>
          <a:off x="17106900" y="1063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35275</xdr:rowOff>
    </xdr:from>
    <xdr:to>
      <xdr:col>77</xdr:col>
      <xdr:colOff>95250</xdr:colOff>
      <xdr:row>62</xdr:row>
      <xdr:rowOff>136875</xdr:rowOff>
    </xdr:to>
    <xdr:sp macro="" textlink="">
      <xdr:nvSpPr>
        <xdr:cNvPr id="336" name="楕円 335"/>
        <xdr:cNvSpPr/>
      </xdr:nvSpPr>
      <xdr:spPr>
        <a:xfrm>
          <a:off x="16129000" y="106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121652</xdr:rowOff>
    </xdr:from>
    <xdr:ext cx="736600" cy="259045"/>
    <xdr:sp macro="" textlink="">
      <xdr:nvSpPr>
        <xdr:cNvPr id="337" name="テキスト ボックス 336"/>
        <xdr:cNvSpPr txBox="1"/>
      </xdr:nvSpPr>
      <xdr:spPr>
        <a:xfrm>
          <a:off x="15798800" y="1075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161481</xdr:rowOff>
    </xdr:from>
    <xdr:to>
      <xdr:col>73</xdr:col>
      <xdr:colOff>44450</xdr:colOff>
      <xdr:row>62</xdr:row>
      <xdr:rowOff>91631</xdr:rowOff>
    </xdr:to>
    <xdr:sp macro="" textlink="">
      <xdr:nvSpPr>
        <xdr:cNvPr id="338" name="楕円 337"/>
        <xdr:cNvSpPr/>
      </xdr:nvSpPr>
      <xdr:spPr>
        <a:xfrm>
          <a:off x="15240000" y="106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76408</xdr:rowOff>
    </xdr:from>
    <xdr:ext cx="762000" cy="259045"/>
    <xdr:sp macro="" textlink="">
      <xdr:nvSpPr>
        <xdr:cNvPr id="339" name="テキスト ボックス 338"/>
        <xdr:cNvSpPr txBox="1"/>
      </xdr:nvSpPr>
      <xdr:spPr>
        <a:xfrm>
          <a:off x="14909800" y="1070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142780</xdr:rowOff>
    </xdr:from>
    <xdr:to>
      <xdr:col>68</xdr:col>
      <xdr:colOff>203200</xdr:colOff>
      <xdr:row>62</xdr:row>
      <xdr:rowOff>72930</xdr:rowOff>
    </xdr:to>
    <xdr:sp macro="" textlink="">
      <xdr:nvSpPr>
        <xdr:cNvPr id="340" name="楕円 339"/>
        <xdr:cNvSpPr/>
      </xdr:nvSpPr>
      <xdr:spPr>
        <a:xfrm>
          <a:off x="14351000" y="10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57707</xdr:rowOff>
    </xdr:from>
    <xdr:ext cx="762000" cy="259045"/>
    <xdr:sp macro="" textlink="">
      <xdr:nvSpPr>
        <xdr:cNvPr id="341" name="テキスト ボックス 340"/>
        <xdr:cNvSpPr txBox="1"/>
      </xdr:nvSpPr>
      <xdr:spPr>
        <a:xfrm>
          <a:off x="14020800" y="1068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127095</xdr:rowOff>
    </xdr:from>
    <xdr:to>
      <xdr:col>64</xdr:col>
      <xdr:colOff>152400</xdr:colOff>
      <xdr:row>62</xdr:row>
      <xdr:rowOff>57245</xdr:rowOff>
    </xdr:to>
    <xdr:sp macro="" textlink="">
      <xdr:nvSpPr>
        <xdr:cNvPr id="342" name="楕円 341"/>
        <xdr:cNvSpPr/>
      </xdr:nvSpPr>
      <xdr:spPr>
        <a:xfrm>
          <a:off x="13462000" y="105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42022</xdr:rowOff>
    </xdr:from>
    <xdr:ext cx="762000" cy="259045"/>
    <xdr:sp macro="" textlink="">
      <xdr:nvSpPr>
        <xdr:cNvPr id="343" name="テキスト ボックス 342"/>
        <xdr:cNvSpPr txBox="1"/>
      </xdr:nvSpPr>
      <xdr:spPr>
        <a:xfrm>
          <a:off x="13131800" y="1067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900">
              <a:solidFill>
                <a:schemeClr val="dk1"/>
              </a:solidFill>
              <a:effectLst/>
              <a:latin typeface="+mn-lt"/>
              <a:ea typeface="+mn-ea"/>
              <a:cs typeface="+mn-cs"/>
            </a:rPr>
            <a:t>着実に類似団体平均の水準並みにまで改善されてきている。これは、元利償還金償還額のピークを過ぎ、更には計画的な繰上償還により償還額が減少しているためである。</a:t>
          </a:r>
          <a:endParaRPr lang="ja-JP" altLang="ja-JP" sz="900">
            <a:effectLst/>
          </a:endParaRPr>
        </a:p>
        <a:p>
          <a:r>
            <a:rPr lang="ja-JP" altLang="ja-JP" sz="900">
              <a:solidFill>
                <a:schemeClr val="dk1"/>
              </a:solidFill>
              <a:effectLst/>
              <a:latin typeface="+mn-lt"/>
              <a:ea typeface="+mn-ea"/>
              <a:cs typeface="+mn-cs"/>
            </a:rPr>
            <a:t>　しかし、全国及び北海道平均と比較すると低い割合とは言えないことから、公債費の適性管理を図り当該比率のさらなる改善を図っていきたい。</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138938</xdr:rowOff>
    </xdr:to>
    <xdr:cxnSp macro="">
      <xdr:nvCxnSpPr>
        <xdr:cNvPr id="374" name="直線コネクタ 373"/>
        <xdr:cNvCxnSpPr/>
      </xdr:nvCxnSpPr>
      <xdr:spPr>
        <a:xfrm>
          <a:off x="16179800" y="71394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109982</xdr:rowOff>
    </xdr:to>
    <xdr:cxnSp macro="">
      <xdr:nvCxnSpPr>
        <xdr:cNvPr id="377" name="直線コネクタ 376"/>
        <xdr:cNvCxnSpPr/>
      </xdr:nvCxnSpPr>
      <xdr:spPr>
        <a:xfrm>
          <a:off x="15290800" y="712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119634</xdr:rowOff>
    </xdr:to>
    <xdr:cxnSp macro="">
      <xdr:nvCxnSpPr>
        <xdr:cNvPr id="380" name="直線コネクタ 379"/>
        <xdr:cNvCxnSpPr/>
      </xdr:nvCxnSpPr>
      <xdr:spPr>
        <a:xfrm flipV="1">
          <a:off x="14401800" y="712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167894</xdr:rowOff>
    </xdr:to>
    <xdr:cxnSp macro="">
      <xdr:nvCxnSpPr>
        <xdr:cNvPr id="383" name="直線コネクタ 382"/>
        <xdr:cNvCxnSpPr/>
      </xdr:nvCxnSpPr>
      <xdr:spPr>
        <a:xfrm flipV="1">
          <a:off x="13512800" y="71490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3" name="楕円 392"/>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4"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5" name="楕円 394"/>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170959</xdr:rowOff>
    </xdr:from>
    <xdr:ext cx="736600" cy="259045"/>
    <xdr:sp macro="" textlink="">
      <xdr:nvSpPr>
        <xdr:cNvPr id="396" name="テキスト ボックス 395"/>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397" name="楕円 396"/>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8" name="テキスト ボックス 397"/>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399" name="楕円 398"/>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400" name="テキスト ボックス 399"/>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1" name="楕円 400"/>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2" name="テキスト ボックス 401"/>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900">
              <a:solidFill>
                <a:schemeClr val="dk1"/>
              </a:solidFill>
              <a:effectLst/>
              <a:latin typeface="+mn-lt"/>
              <a:ea typeface="+mn-ea"/>
              <a:cs typeface="+mn-cs"/>
            </a:rPr>
            <a:t>事務事業の見直しによる起債借入の抑制、積極的な繰上償還による地方債の残高の減や、町の将来負担を見据え充当可能基金への積み立て等により比率が改善する結果となった。</a:t>
          </a:r>
          <a:endParaRPr lang="ja-JP" altLang="ja-JP" sz="900">
            <a:effectLst/>
          </a:endParaRPr>
        </a:p>
        <a:p>
          <a:r>
            <a:rPr lang="ja-JP" altLang="ja-JP" sz="900">
              <a:solidFill>
                <a:schemeClr val="dk1"/>
              </a:solidFill>
              <a:effectLst/>
              <a:latin typeface="+mn-lt"/>
              <a:ea typeface="+mn-ea"/>
              <a:cs typeface="+mn-cs"/>
            </a:rPr>
            <a:t>　今後においても公債費の適性管理や充当可能基金等の適切な運用を図り、当該比率を維持していきたい。</a:t>
          </a:r>
          <a:endParaRPr lang="ja-JP" altLang="ja-JP" sz="9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128935</xdr:rowOff>
    </xdr:from>
    <xdr:to>
      <xdr:col>64</xdr:col>
      <xdr:colOff>152400</xdr:colOff>
      <xdr:row>14</xdr:row>
      <xdr:rowOff>59085</xdr:rowOff>
    </xdr:to>
    <xdr:sp macro="" textlink="">
      <xdr:nvSpPr>
        <xdr:cNvPr id="453" name="楕円 452"/>
        <xdr:cNvSpPr/>
      </xdr:nvSpPr>
      <xdr:spPr>
        <a:xfrm>
          <a:off x="13462000" y="23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43862</xdr:rowOff>
    </xdr:from>
    <xdr:ext cx="762000" cy="259045"/>
    <xdr:sp macro="" textlink="">
      <xdr:nvSpPr>
        <xdr:cNvPr id="454" name="テキスト ボックス 453"/>
        <xdr:cNvSpPr txBox="1"/>
      </xdr:nvSpPr>
      <xdr:spPr>
        <a:xfrm>
          <a:off x="13131800" y="24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7,712
638.68
9,238,400
9,011,321
226,807
5,553,477
8,910,101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口1,000人当たりの職員数が類似団体平均を上回っているため経常収支比率に占める人件費の割合が高くなるが、これを抑制するため「定員適正化計画」を策定・実行し、適正な定員管理を行った結果、今年度においても北海道平均を下回る結果となっている。</a:t>
          </a:r>
          <a:endParaRPr lang="ja-JP" altLang="ja-JP" sz="1400">
            <a:effectLst/>
          </a:endParaRPr>
        </a:p>
        <a:p>
          <a:r>
            <a:rPr lang="ja-JP" altLang="ja-JP" sz="1100">
              <a:solidFill>
                <a:schemeClr val="dk1"/>
              </a:solidFill>
              <a:effectLst/>
              <a:latin typeface="+mn-lt"/>
              <a:ea typeface="+mn-ea"/>
              <a:cs typeface="+mn-cs"/>
            </a:rPr>
            <a:t>　今後においても、人件費の抑制を図り適正な定員管理を行っていく。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53848</xdr:rowOff>
    </xdr:from>
    <xdr:to>
      <xdr:col>24</xdr:col>
      <xdr:colOff>25400</xdr:colOff>
      <xdr:row>36</xdr:row>
      <xdr:rowOff>90424</xdr:rowOff>
    </xdr:to>
    <xdr:cxnSp macro="">
      <xdr:nvCxnSpPr>
        <xdr:cNvPr id="64" name="直線コネクタ 63"/>
        <xdr:cNvCxnSpPr/>
      </xdr:nvCxnSpPr>
      <xdr:spPr>
        <a:xfrm>
          <a:off x="3987800" y="62260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53848</xdr:rowOff>
    </xdr:to>
    <xdr:cxnSp macro="">
      <xdr:nvCxnSpPr>
        <xdr:cNvPr id="67" name="直線コネクタ 66"/>
        <xdr:cNvCxnSpPr/>
      </xdr:nvCxnSpPr>
      <xdr:spPr>
        <a:xfrm>
          <a:off x="3098800" y="6184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12700</xdr:rowOff>
    </xdr:to>
    <xdr:cxnSp macro="">
      <xdr:nvCxnSpPr>
        <xdr:cNvPr id="70" name="直線コネクタ 69"/>
        <xdr:cNvCxnSpPr/>
      </xdr:nvCxnSpPr>
      <xdr:spPr>
        <a:xfrm>
          <a:off x="2209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36</xdr:row>
      <xdr:rowOff>3556</xdr:rowOff>
    </xdr:to>
    <xdr:cxnSp macro="">
      <xdr:nvCxnSpPr>
        <xdr:cNvPr id="73" name="直線コネクタ 72"/>
        <xdr:cNvCxnSpPr/>
      </xdr:nvCxnSpPr>
      <xdr:spPr>
        <a:xfrm>
          <a:off x="1320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事務事業の見直しや徹底したコスト削減に努めた結果、類似団体平均と比較し</a:t>
          </a:r>
          <a:r>
            <a:rPr lang="en-US" altLang="ja-JP" sz="1100">
              <a:solidFill>
                <a:schemeClr val="dk1"/>
              </a:solidFill>
              <a:effectLst/>
              <a:latin typeface="+mn-lt"/>
              <a:ea typeface="+mn-ea"/>
              <a:cs typeface="+mn-cs"/>
            </a:rPr>
            <a:t>6.4</a:t>
          </a:r>
          <a:r>
            <a:rPr lang="ja-JP" altLang="ja-JP" sz="1100">
              <a:solidFill>
                <a:schemeClr val="dk1"/>
              </a:solidFill>
              <a:effectLst/>
              <a:latin typeface="+mn-lt"/>
              <a:ea typeface="+mn-ea"/>
              <a:cs typeface="+mn-cs"/>
            </a:rPr>
            <a:t>ポイント下回る結果となった。今後も、弾力的な財政運営に向けより一層の取り組みを実施する。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17272</xdr:rowOff>
    </xdr:to>
    <xdr:cxnSp macro="">
      <xdr:nvCxnSpPr>
        <xdr:cNvPr id="122" name="直線コネクタ 121"/>
        <xdr:cNvCxnSpPr/>
      </xdr:nvCxnSpPr>
      <xdr:spPr>
        <a:xfrm flipV="1">
          <a:off x="15671800" y="26918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17272</xdr:rowOff>
    </xdr:to>
    <xdr:cxnSp macro="">
      <xdr:nvCxnSpPr>
        <xdr:cNvPr id="125" name="直線コネクタ 124"/>
        <xdr:cNvCxnSpPr/>
      </xdr:nvCxnSpPr>
      <xdr:spPr>
        <a:xfrm>
          <a:off x="14782800" y="2719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15</xdr:row>
      <xdr:rowOff>147574</xdr:rowOff>
    </xdr:to>
    <xdr:cxnSp macro="">
      <xdr:nvCxnSpPr>
        <xdr:cNvPr id="128" name="直線コネクタ 127"/>
        <xdr:cNvCxnSpPr/>
      </xdr:nvCxnSpPr>
      <xdr:spPr>
        <a:xfrm>
          <a:off x="13893800" y="2701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16</xdr:row>
      <xdr:rowOff>35560</xdr:rowOff>
    </xdr:to>
    <xdr:cxnSp macro="">
      <xdr:nvCxnSpPr>
        <xdr:cNvPr id="131" name="直線コネクタ 130"/>
        <xdr:cNvCxnSpPr/>
      </xdr:nvCxnSpPr>
      <xdr:spPr>
        <a:xfrm flipV="1">
          <a:off x="13004800" y="27010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1" name="楕円 140"/>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2"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3" name="楕円 142"/>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78249</xdr:rowOff>
    </xdr:from>
    <xdr:ext cx="736600" cy="259045"/>
    <xdr:sp macro="" textlink="">
      <xdr:nvSpPr>
        <xdr:cNvPr id="144" name="テキスト ボックス 143"/>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5" name="楕円 144"/>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6" name="テキスト ボックス 145"/>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47" name="楕円 146"/>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18813</xdr:rowOff>
    </xdr:from>
    <xdr:ext cx="762000" cy="259045"/>
    <xdr:sp macro="" textlink="">
      <xdr:nvSpPr>
        <xdr:cNvPr id="148" name="テキスト ボックス 147"/>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49" name="楕円 148"/>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0" name="テキスト ボックス 149"/>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ポイント上回っており、年々微増傾向にある。</a:t>
          </a:r>
          <a:endParaRPr lang="ja-JP" altLang="ja-JP" sz="1400">
            <a:effectLst/>
          </a:endParaRPr>
        </a:p>
        <a:p>
          <a:r>
            <a:rPr lang="ja-JP" altLang="ja-JP" sz="1100">
              <a:solidFill>
                <a:schemeClr val="dk1"/>
              </a:solidFill>
              <a:effectLst/>
              <a:latin typeface="+mn-lt"/>
              <a:ea typeface="+mn-ea"/>
              <a:cs typeface="+mn-cs"/>
            </a:rPr>
            <a:t>　今後も財政状況を見極めながら住民ニーズを的確に把握して効率的な運用に努める。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34472</xdr:rowOff>
    </xdr:to>
    <xdr:cxnSp macro="">
      <xdr:nvCxnSpPr>
        <xdr:cNvPr id="184" name="直線コネクタ 183"/>
        <xdr:cNvCxnSpPr/>
      </xdr:nvCxnSpPr>
      <xdr:spPr>
        <a:xfrm>
          <a:off x="3987800" y="9613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12700</xdr:rowOff>
    </xdr:to>
    <xdr:cxnSp macro="">
      <xdr:nvCxnSpPr>
        <xdr:cNvPr id="187" name="直線コネクタ 186"/>
        <xdr:cNvCxnSpPr/>
      </xdr:nvCxnSpPr>
      <xdr:spPr>
        <a:xfrm>
          <a:off x="3098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140607</xdr:rowOff>
    </xdr:to>
    <xdr:cxnSp macro="">
      <xdr:nvCxnSpPr>
        <xdr:cNvPr id="190" name="直線コネクタ 189"/>
        <xdr:cNvCxnSpPr/>
      </xdr:nvCxnSpPr>
      <xdr:spPr>
        <a:xfrm>
          <a:off x="2209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193" name="直線コネクタ 192"/>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3" name="楕円 202"/>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127199</xdr:rowOff>
    </xdr:from>
    <xdr:ext cx="762000" cy="259045"/>
    <xdr:sp macro="" textlink="">
      <xdr:nvSpPr>
        <xdr:cNvPr id="204"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07" name="楕円 206"/>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8" name="テキスト ボックス 207"/>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09" name="楕円 208"/>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0" name="テキスト ボックス 209"/>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1" name="楕円 21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12" name="テキスト ボックス 211"/>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類似団体平均と比べて</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ポイント上回っている。</a:t>
          </a:r>
          <a:endParaRPr lang="ja-JP" altLang="ja-JP" sz="1400">
            <a:effectLst/>
          </a:endParaRPr>
        </a:p>
        <a:p>
          <a:r>
            <a:rPr lang="ja-JP" altLang="ja-JP" sz="1100">
              <a:solidFill>
                <a:schemeClr val="dk1"/>
              </a:solidFill>
              <a:effectLst/>
              <a:latin typeface="+mn-lt"/>
              <a:ea typeface="+mn-ea"/>
              <a:cs typeface="+mn-cs"/>
            </a:rPr>
            <a:t>　この主な支出は、他会計への繰出金であり昨年度と比較して</a:t>
          </a:r>
          <a:r>
            <a:rPr lang="en-US" altLang="ja-JP" sz="1100">
              <a:solidFill>
                <a:schemeClr val="dk1"/>
              </a:solidFill>
              <a:effectLst/>
              <a:latin typeface="+mn-lt"/>
              <a:ea typeface="+mn-ea"/>
              <a:cs typeface="+mn-cs"/>
            </a:rPr>
            <a:t>0.8</a:t>
          </a:r>
          <a:r>
            <a:rPr lang="ja-JP" altLang="en-US" sz="1100">
              <a:solidFill>
                <a:schemeClr val="dk1"/>
              </a:solidFill>
              <a:effectLst/>
              <a:latin typeface="+mn-lt"/>
              <a:ea typeface="+mn-ea"/>
              <a:cs typeface="+mn-cs"/>
            </a:rPr>
            <a:t>ポイント増加</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、一層の縮減を図るため公営企業会計の経営改善を推進する。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24130</xdr:rowOff>
    </xdr:to>
    <xdr:cxnSp macro="">
      <xdr:nvCxnSpPr>
        <xdr:cNvPr id="240" name="直線コネクタ 239"/>
        <xdr:cNvCxnSpPr/>
      </xdr:nvCxnSpPr>
      <xdr:spPr>
        <a:xfrm>
          <a:off x="15671800" y="10093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41275</xdr:rowOff>
    </xdr:to>
    <xdr:cxnSp macro="">
      <xdr:nvCxnSpPr>
        <xdr:cNvPr id="243" name="直線コネクタ 242"/>
        <xdr:cNvCxnSpPr/>
      </xdr:nvCxnSpPr>
      <xdr:spPr>
        <a:xfrm flipV="1">
          <a:off x="14782800" y="100939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86995</xdr:rowOff>
    </xdr:from>
    <xdr:to>
      <xdr:col>73</xdr:col>
      <xdr:colOff>180975</xdr:colOff>
      <xdr:row>59</xdr:row>
      <xdr:rowOff>41275</xdr:rowOff>
    </xdr:to>
    <xdr:cxnSp macro="">
      <xdr:nvCxnSpPr>
        <xdr:cNvPr id="246" name="直線コネクタ 245"/>
        <xdr:cNvCxnSpPr/>
      </xdr:nvCxnSpPr>
      <xdr:spPr>
        <a:xfrm>
          <a:off x="13893800" y="1003109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41275</xdr:rowOff>
    </xdr:from>
    <xdr:to>
      <xdr:col>69</xdr:col>
      <xdr:colOff>92075</xdr:colOff>
      <xdr:row>58</xdr:row>
      <xdr:rowOff>86995</xdr:rowOff>
    </xdr:to>
    <xdr:cxnSp macro="">
      <xdr:nvCxnSpPr>
        <xdr:cNvPr id="249" name="直線コネクタ 248"/>
        <xdr:cNvCxnSpPr/>
      </xdr:nvCxnSpPr>
      <xdr:spPr>
        <a:xfrm>
          <a:off x="13004800" y="99853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59" name="楕円 258"/>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60"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61" name="楕円 260"/>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62" name="テキスト ボックス 261"/>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161925</xdr:rowOff>
    </xdr:from>
    <xdr:to>
      <xdr:col>74</xdr:col>
      <xdr:colOff>31750</xdr:colOff>
      <xdr:row>59</xdr:row>
      <xdr:rowOff>92075</xdr:rowOff>
    </xdr:to>
    <xdr:sp macro="" textlink="">
      <xdr:nvSpPr>
        <xdr:cNvPr id="263" name="楕円 262"/>
        <xdr:cNvSpPr/>
      </xdr:nvSpPr>
      <xdr:spPr>
        <a:xfrm>
          <a:off x="14732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76852</xdr:rowOff>
    </xdr:from>
    <xdr:ext cx="762000" cy="259045"/>
    <xdr:sp macro="" textlink="">
      <xdr:nvSpPr>
        <xdr:cNvPr id="264" name="テキスト ボックス 263"/>
        <xdr:cNvSpPr txBox="1"/>
      </xdr:nvSpPr>
      <xdr:spPr>
        <a:xfrm>
          <a:off x="14401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36195</xdr:rowOff>
    </xdr:from>
    <xdr:to>
      <xdr:col>69</xdr:col>
      <xdr:colOff>142875</xdr:colOff>
      <xdr:row>58</xdr:row>
      <xdr:rowOff>137795</xdr:rowOff>
    </xdr:to>
    <xdr:sp macro="" textlink="">
      <xdr:nvSpPr>
        <xdr:cNvPr id="265" name="楕円 264"/>
        <xdr:cNvSpPr/>
      </xdr:nvSpPr>
      <xdr:spPr>
        <a:xfrm>
          <a:off x="13843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122572</xdr:rowOff>
    </xdr:from>
    <xdr:ext cx="762000" cy="259045"/>
    <xdr:sp macro="" textlink="">
      <xdr:nvSpPr>
        <xdr:cNvPr id="266" name="テキスト ボックス 265"/>
        <xdr:cNvSpPr txBox="1"/>
      </xdr:nvSpPr>
      <xdr:spPr>
        <a:xfrm>
          <a:off x="13512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161925</xdr:rowOff>
    </xdr:from>
    <xdr:to>
      <xdr:col>65</xdr:col>
      <xdr:colOff>53975</xdr:colOff>
      <xdr:row>58</xdr:row>
      <xdr:rowOff>92075</xdr:rowOff>
    </xdr:to>
    <xdr:sp macro="" textlink="">
      <xdr:nvSpPr>
        <xdr:cNvPr id="267" name="楕円 266"/>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76852</xdr:rowOff>
    </xdr:from>
    <xdr:ext cx="762000" cy="259045"/>
    <xdr:sp macro="" textlink="">
      <xdr:nvSpPr>
        <xdr:cNvPr id="268" name="テキスト ボックス 267"/>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類似団体平均と比較し</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ポイント上回っている。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消防業務を行っている檜山広域行政組合は、本署、支署、分遣署を抱えており、負担金が多額となっている。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補助費全体では前年度を若干下回っているが、分母となる普通交付税が今後も減少するため、事務事業の見直しを行い、町単独補助事業の見直しを推進する。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106426</xdr:rowOff>
    </xdr:to>
    <xdr:cxnSp macro="">
      <xdr:nvCxnSpPr>
        <xdr:cNvPr id="298" name="直線コネクタ 297"/>
        <xdr:cNvCxnSpPr/>
      </xdr:nvCxnSpPr>
      <xdr:spPr>
        <a:xfrm>
          <a:off x="15671800" y="63906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46990</xdr:rowOff>
    </xdr:to>
    <xdr:cxnSp macro="">
      <xdr:nvCxnSpPr>
        <xdr:cNvPr id="301" name="直線コネクタ 300"/>
        <xdr:cNvCxnSpPr/>
      </xdr:nvCxnSpPr>
      <xdr:spPr>
        <a:xfrm>
          <a:off x="14782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88138</xdr:rowOff>
    </xdr:to>
    <xdr:cxnSp macro="">
      <xdr:nvCxnSpPr>
        <xdr:cNvPr id="304" name="直線コネクタ 303"/>
        <xdr:cNvCxnSpPr/>
      </xdr:nvCxnSpPr>
      <xdr:spPr>
        <a:xfrm flipV="1">
          <a:off x="13893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88138</xdr:rowOff>
    </xdr:to>
    <xdr:cxnSp macro="">
      <xdr:nvCxnSpPr>
        <xdr:cNvPr id="307" name="直線コネクタ 306"/>
        <xdr:cNvCxnSpPr/>
      </xdr:nvCxnSpPr>
      <xdr:spPr>
        <a:xfrm>
          <a:off x="13004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17" name="楕円 316"/>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18"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19" name="楕円 318"/>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0" name="テキスト ボックス 319"/>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1" name="楕円 320"/>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2" name="テキスト ボックス 32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3" name="楕円 322"/>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4" name="テキスト ボックス 323"/>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5" name="楕円 324"/>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6" name="テキスト ボックス 325"/>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公債費償還のピークは過ぎ、減少傾向に推移はしているが類似団体平均と比較すると</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ポイント上回っている現状である。</a:t>
          </a:r>
          <a:endParaRPr lang="ja-JP" altLang="ja-JP" sz="1400">
            <a:effectLst/>
          </a:endParaRPr>
        </a:p>
        <a:p>
          <a:r>
            <a:rPr lang="ja-JP" altLang="ja-JP" sz="1100">
              <a:solidFill>
                <a:schemeClr val="dk1"/>
              </a:solidFill>
              <a:effectLst/>
              <a:latin typeface="+mn-lt"/>
              <a:ea typeface="+mn-ea"/>
              <a:cs typeface="+mn-cs"/>
            </a:rPr>
            <a:t>　今後も地方債発行額を元金償還以下として残高の抑制と交付税算入率の高い地方債を引き続き選択し一般財源負担を軽減するよう努める。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5842</xdr:rowOff>
    </xdr:to>
    <xdr:cxnSp macro="">
      <xdr:nvCxnSpPr>
        <xdr:cNvPr id="356" name="直線コネクタ 355"/>
        <xdr:cNvCxnSpPr/>
      </xdr:nvCxnSpPr>
      <xdr:spPr>
        <a:xfrm flipV="1">
          <a:off x="3987800" y="135275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79</xdr:row>
      <xdr:rowOff>5842</xdr:rowOff>
    </xdr:to>
    <xdr:cxnSp macro="">
      <xdr:nvCxnSpPr>
        <xdr:cNvPr id="359" name="直線コネクタ 358"/>
        <xdr:cNvCxnSpPr/>
      </xdr:nvCxnSpPr>
      <xdr:spPr>
        <a:xfrm>
          <a:off x="3098800" y="135275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140715</xdr:rowOff>
    </xdr:from>
    <xdr:to>
      <xdr:col>15</xdr:col>
      <xdr:colOff>98425</xdr:colOff>
      <xdr:row>78</xdr:row>
      <xdr:rowOff>154432</xdr:rowOff>
    </xdr:to>
    <xdr:cxnSp macro="">
      <xdr:nvCxnSpPr>
        <xdr:cNvPr id="362" name="直線コネクタ 361"/>
        <xdr:cNvCxnSpPr/>
      </xdr:nvCxnSpPr>
      <xdr:spPr>
        <a:xfrm>
          <a:off x="2209800" y="135138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79</xdr:row>
      <xdr:rowOff>10413</xdr:rowOff>
    </xdr:to>
    <xdr:cxnSp macro="">
      <xdr:nvCxnSpPr>
        <xdr:cNvPr id="365" name="直線コネクタ 364"/>
        <xdr:cNvCxnSpPr/>
      </xdr:nvCxnSpPr>
      <xdr:spPr>
        <a:xfrm flipV="1">
          <a:off x="1320800" y="135138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103632</xdr:rowOff>
    </xdr:from>
    <xdr:to>
      <xdr:col>24</xdr:col>
      <xdr:colOff>76200</xdr:colOff>
      <xdr:row>79</xdr:row>
      <xdr:rowOff>33782</xdr:rowOff>
    </xdr:to>
    <xdr:sp macro="" textlink="">
      <xdr:nvSpPr>
        <xdr:cNvPr id="375" name="楕円 374"/>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75709</xdr:rowOff>
    </xdr:from>
    <xdr:ext cx="762000" cy="259045"/>
    <xdr:sp macro="" textlink="">
      <xdr:nvSpPr>
        <xdr:cNvPr id="376" name="公債費該当値テキスト"/>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macro="" textlink="">
      <xdr:nvSpPr>
        <xdr:cNvPr id="377" name="楕円 376"/>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macro="" textlink="">
      <xdr:nvSpPr>
        <xdr:cNvPr id="378" name="テキスト ボックス 377"/>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103632</xdr:rowOff>
    </xdr:from>
    <xdr:to>
      <xdr:col>15</xdr:col>
      <xdr:colOff>149225</xdr:colOff>
      <xdr:row>79</xdr:row>
      <xdr:rowOff>33782</xdr:rowOff>
    </xdr:to>
    <xdr:sp macro="" textlink="">
      <xdr:nvSpPr>
        <xdr:cNvPr id="379" name="楕円 378"/>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18559</xdr:rowOff>
    </xdr:from>
    <xdr:ext cx="762000" cy="259045"/>
    <xdr:sp macro="" textlink="">
      <xdr:nvSpPr>
        <xdr:cNvPr id="380" name="テキスト ボックス 379"/>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89915</xdr:rowOff>
    </xdr:from>
    <xdr:to>
      <xdr:col>11</xdr:col>
      <xdr:colOff>60325</xdr:colOff>
      <xdr:row>79</xdr:row>
      <xdr:rowOff>20065</xdr:rowOff>
    </xdr:to>
    <xdr:sp macro="" textlink="">
      <xdr:nvSpPr>
        <xdr:cNvPr id="381" name="楕円 380"/>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4842</xdr:rowOff>
    </xdr:from>
    <xdr:ext cx="762000" cy="259045"/>
    <xdr:sp macro="" textlink="">
      <xdr:nvSpPr>
        <xdr:cNvPr id="382" name="テキスト ボックス 381"/>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83" name="楕円 382"/>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84" name="テキスト ボックス 383"/>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前年に比べ</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ポイント増加しているが、類似団体平均を</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ポイント下回る結果となった。</a:t>
          </a:r>
          <a:endParaRPr lang="ja-JP" altLang="ja-JP" sz="140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66.9</a:t>
          </a:r>
          <a:r>
            <a:rPr lang="ja-JP" altLang="ja-JP" sz="1100">
              <a:solidFill>
                <a:schemeClr val="dk1"/>
              </a:solidFill>
              <a:effectLst/>
              <a:latin typeface="+mn-lt"/>
              <a:ea typeface="+mn-ea"/>
              <a:cs typeface="+mn-cs"/>
            </a:rPr>
            <a:t>%のうち人件費</a:t>
          </a:r>
          <a:r>
            <a:rPr lang="en-US" altLang="ja-JP" sz="1100">
              <a:solidFill>
                <a:schemeClr val="dk1"/>
              </a:solidFill>
              <a:effectLst/>
              <a:latin typeface="+mn-lt"/>
              <a:ea typeface="+mn-ea"/>
              <a:cs typeface="+mn-cs"/>
            </a:rPr>
            <a:t>21.7</a:t>
          </a:r>
          <a:r>
            <a:rPr lang="ja-JP" altLang="ja-JP" sz="1100">
              <a:solidFill>
                <a:schemeClr val="dk1"/>
              </a:solidFill>
              <a:effectLst/>
              <a:latin typeface="+mn-lt"/>
              <a:ea typeface="+mn-ea"/>
              <a:cs typeface="+mn-cs"/>
            </a:rPr>
            <a:t>%、補助費等1</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%と5割以上を占めている。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今後においても人件費、補助費等の抑制に努める。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62230</xdr:rowOff>
    </xdr:from>
    <xdr:to>
      <xdr:col>82</xdr:col>
      <xdr:colOff>107950</xdr:colOff>
      <xdr:row>76</xdr:row>
      <xdr:rowOff>123189</xdr:rowOff>
    </xdr:to>
    <xdr:cxnSp macro="">
      <xdr:nvCxnSpPr>
        <xdr:cNvPr id="417" name="直線コネクタ 416"/>
        <xdr:cNvCxnSpPr/>
      </xdr:nvCxnSpPr>
      <xdr:spPr>
        <a:xfrm>
          <a:off x="15671800" y="130924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16511</xdr:rowOff>
    </xdr:from>
    <xdr:to>
      <xdr:col>78</xdr:col>
      <xdr:colOff>69850</xdr:colOff>
      <xdr:row>76</xdr:row>
      <xdr:rowOff>62230</xdr:rowOff>
    </xdr:to>
    <xdr:cxnSp macro="">
      <xdr:nvCxnSpPr>
        <xdr:cNvPr id="420" name="直線コネクタ 419"/>
        <xdr:cNvCxnSpPr/>
      </xdr:nvCxnSpPr>
      <xdr:spPr>
        <a:xfrm>
          <a:off x="14782800" y="130467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111760</xdr:rowOff>
    </xdr:from>
    <xdr:to>
      <xdr:col>73</xdr:col>
      <xdr:colOff>180975</xdr:colOff>
      <xdr:row>76</xdr:row>
      <xdr:rowOff>16511</xdr:rowOff>
    </xdr:to>
    <xdr:cxnSp macro="">
      <xdr:nvCxnSpPr>
        <xdr:cNvPr id="423" name="直線コネクタ 422"/>
        <xdr:cNvCxnSpPr/>
      </xdr:nvCxnSpPr>
      <xdr:spPr>
        <a:xfrm>
          <a:off x="13893800" y="1297051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73660</xdr:rowOff>
    </xdr:from>
    <xdr:to>
      <xdr:col>69</xdr:col>
      <xdr:colOff>92075</xdr:colOff>
      <xdr:row>75</xdr:row>
      <xdr:rowOff>111760</xdr:rowOff>
    </xdr:to>
    <xdr:cxnSp macro="">
      <xdr:nvCxnSpPr>
        <xdr:cNvPr id="426" name="直線コネクタ 425"/>
        <xdr:cNvCxnSpPr/>
      </xdr:nvCxnSpPr>
      <xdr:spPr>
        <a:xfrm>
          <a:off x="13004800" y="129324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36" name="楕円 435"/>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88916</xdr:rowOff>
    </xdr:from>
    <xdr:ext cx="762000" cy="259045"/>
    <xdr:sp macro="" textlink="">
      <xdr:nvSpPr>
        <xdr:cNvPr id="437" name="公債費以外該当値テキスト"/>
        <xdr:cNvSpPr txBox="1"/>
      </xdr:nvSpPr>
      <xdr:spPr>
        <a:xfrm>
          <a:off x="16598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xdr:rowOff>
    </xdr:from>
    <xdr:to>
      <xdr:col>78</xdr:col>
      <xdr:colOff>120650</xdr:colOff>
      <xdr:row>76</xdr:row>
      <xdr:rowOff>113030</xdr:rowOff>
    </xdr:to>
    <xdr:sp macro="" textlink="">
      <xdr:nvSpPr>
        <xdr:cNvPr id="438" name="楕円 437"/>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123207</xdr:rowOff>
    </xdr:from>
    <xdr:ext cx="736600" cy="259045"/>
    <xdr:sp macro="" textlink="">
      <xdr:nvSpPr>
        <xdr:cNvPr id="439" name="テキスト ボックス 438"/>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137160</xdr:rowOff>
    </xdr:from>
    <xdr:to>
      <xdr:col>74</xdr:col>
      <xdr:colOff>31750</xdr:colOff>
      <xdr:row>76</xdr:row>
      <xdr:rowOff>67311</xdr:rowOff>
    </xdr:to>
    <xdr:sp macro="" textlink="">
      <xdr:nvSpPr>
        <xdr:cNvPr id="440" name="楕円 439"/>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77487</xdr:rowOff>
    </xdr:from>
    <xdr:ext cx="762000" cy="259045"/>
    <xdr:sp macro="" textlink="">
      <xdr:nvSpPr>
        <xdr:cNvPr id="441" name="テキスト ボックス 440"/>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60960</xdr:rowOff>
    </xdr:from>
    <xdr:to>
      <xdr:col>69</xdr:col>
      <xdr:colOff>142875</xdr:colOff>
      <xdr:row>75</xdr:row>
      <xdr:rowOff>162561</xdr:rowOff>
    </xdr:to>
    <xdr:sp macro="" textlink="">
      <xdr:nvSpPr>
        <xdr:cNvPr id="442" name="楕円 441"/>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1287</xdr:rowOff>
    </xdr:from>
    <xdr:ext cx="762000" cy="259045"/>
    <xdr:sp macro="" textlink="">
      <xdr:nvSpPr>
        <xdr:cNvPr id="443" name="テキスト ボックス 442"/>
        <xdr:cNvSpPr txBox="1"/>
      </xdr:nvSpPr>
      <xdr:spPr>
        <a:xfrm>
          <a:off x="13512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22860</xdr:rowOff>
    </xdr:from>
    <xdr:to>
      <xdr:col>65</xdr:col>
      <xdr:colOff>53975</xdr:colOff>
      <xdr:row>75</xdr:row>
      <xdr:rowOff>124460</xdr:rowOff>
    </xdr:to>
    <xdr:sp macro="" textlink="">
      <xdr:nvSpPr>
        <xdr:cNvPr id="444" name="楕円 443"/>
        <xdr:cNvSpPr/>
      </xdr:nvSpPr>
      <xdr:spPr>
        <a:xfrm>
          <a:off x="12954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134637</xdr:rowOff>
    </xdr:from>
    <xdr:ext cx="762000" cy="259045"/>
    <xdr:sp macro="" textlink="">
      <xdr:nvSpPr>
        <xdr:cNvPr id="445" name="テキスト ボックス 444"/>
        <xdr:cNvSpPr txBox="1"/>
      </xdr:nvSpPr>
      <xdr:spPr>
        <a:xfrm>
          <a:off x="12623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14582</xdr:rowOff>
    </xdr:from>
    <xdr:to>
      <xdr:col>29</xdr:col>
      <xdr:colOff>127000</xdr:colOff>
      <xdr:row>13</xdr:row>
      <xdr:rowOff>100736</xdr:rowOff>
    </xdr:to>
    <xdr:cxnSp macro="">
      <xdr:nvCxnSpPr>
        <xdr:cNvPr id="46" name="直線コネクタ 45"/>
        <xdr:cNvCxnSpPr/>
      </xdr:nvCxnSpPr>
      <xdr:spPr bwMode="auto">
        <a:xfrm flipV="1">
          <a:off x="5003800" y="2291057"/>
          <a:ext cx="647700" cy="8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100736</xdr:rowOff>
    </xdr:from>
    <xdr:to>
      <xdr:col>26</xdr:col>
      <xdr:colOff>50800</xdr:colOff>
      <xdr:row>14</xdr:row>
      <xdr:rowOff>15942</xdr:rowOff>
    </xdr:to>
    <xdr:cxnSp macro="">
      <xdr:nvCxnSpPr>
        <xdr:cNvPr id="49" name="直線コネクタ 48"/>
        <xdr:cNvCxnSpPr/>
      </xdr:nvCxnSpPr>
      <xdr:spPr bwMode="auto">
        <a:xfrm flipV="1">
          <a:off x="4305300" y="2377211"/>
          <a:ext cx="698500" cy="86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106874</xdr:rowOff>
    </xdr:from>
    <xdr:to>
      <xdr:col>22</xdr:col>
      <xdr:colOff>114300</xdr:colOff>
      <xdr:row>14</xdr:row>
      <xdr:rowOff>15942</xdr:rowOff>
    </xdr:to>
    <xdr:cxnSp macro="">
      <xdr:nvCxnSpPr>
        <xdr:cNvPr id="52" name="直線コネクタ 51"/>
        <xdr:cNvCxnSpPr/>
      </xdr:nvCxnSpPr>
      <xdr:spPr bwMode="auto">
        <a:xfrm>
          <a:off x="3606800" y="2383349"/>
          <a:ext cx="698500" cy="8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106874</xdr:rowOff>
    </xdr:from>
    <xdr:to>
      <xdr:col>18</xdr:col>
      <xdr:colOff>177800</xdr:colOff>
      <xdr:row>14</xdr:row>
      <xdr:rowOff>61285</xdr:rowOff>
    </xdr:to>
    <xdr:cxnSp macro="">
      <xdr:nvCxnSpPr>
        <xdr:cNvPr id="55" name="直線コネクタ 54"/>
        <xdr:cNvCxnSpPr/>
      </xdr:nvCxnSpPr>
      <xdr:spPr bwMode="auto">
        <a:xfrm flipV="1">
          <a:off x="2908300" y="2383349"/>
          <a:ext cx="698500" cy="125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135232</xdr:rowOff>
    </xdr:from>
    <xdr:to>
      <xdr:col>29</xdr:col>
      <xdr:colOff>177800</xdr:colOff>
      <xdr:row>13</xdr:row>
      <xdr:rowOff>65382</xdr:rowOff>
    </xdr:to>
    <xdr:sp macro="" textlink="">
      <xdr:nvSpPr>
        <xdr:cNvPr id="65" name="楕円 64"/>
        <xdr:cNvSpPr/>
      </xdr:nvSpPr>
      <xdr:spPr bwMode="auto">
        <a:xfrm>
          <a:off x="5600700" y="2240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43809</xdr:rowOff>
    </xdr:from>
    <xdr:ext cx="762000" cy="259045"/>
    <xdr:sp macro="" textlink="">
      <xdr:nvSpPr>
        <xdr:cNvPr id="66" name="人口1人当たり決算額の推移該当値テキスト130"/>
        <xdr:cNvSpPr txBox="1"/>
      </xdr:nvSpPr>
      <xdr:spPr>
        <a:xfrm>
          <a:off x="5740400" y="21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49936</xdr:rowOff>
    </xdr:from>
    <xdr:to>
      <xdr:col>26</xdr:col>
      <xdr:colOff>101600</xdr:colOff>
      <xdr:row>13</xdr:row>
      <xdr:rowOff>151536</xdr:rowOff>
    </xdr:to>
    <xdr:sp macro="" textlink="">
      <xdr:nvSpPr>
        <xdr:cNvPr id="67" name="楕円 66"/>
        <xdr:cNvSpPr/>
      </xdr:nvSpPr>
      <xdr:spPr bwMode="auto">
        <a:xfrm>
          <a:off x="4953000" y="2326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161713</xdr:rowOff>
    </xdr:from>
    <xdr:ext cx="736600" cy="259045"/>
    <xdr:sp macro="" textlink="">
      <xdr:nvSpPr>
        <xdr:cNvPr id="68" name="テキスト ボックス 67"/>
        <xdr:cNvSpPr txBox="1"/>
      </xdr:nvSpPr>
      <xdr:spPr>
        <a:xfrm>
          <a:off x="4622800" y="209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136592</xdr:rowOff>
    </xdr:from>
    <xdr:to>
      <xdr:col>22</xdr:col>
      <xdr:colOff>165100</xdr:colOff>
      <xdr:row>14</xdr:row>
      <xdr:rowOff>66742</xdr:rowOff>
    </xdr:to>
    <xdr:sp macro="" textlink="">
      <xdr:nvSpPr>
        <xdr:cNvPr id="69" name="楕円 68"/>
        <xdr:cNvSpPr/>
      </xdr:nvSpPr>
      <xdr:spPr bwMode="auto">
        <a:xfrm>
          <a:off x="4254500" y="241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76919</xdr:rowOff>
    </xdr:from>
    <xdr:ext cx="762000" cy="259045"/>
    <xdr:sp macro="" textlink="">
      <xdr:nvSpPr>
        <xdr:cNvPr id="70" name="テキスト ボックス 69"/>
        <xdr:cNvSpPr txBox="1"/>
      </xdr:nvSpPr>
      <xdr:spPr>
        <a:xfrm>
          <a:off x="3924300" y="218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56074</xdr:rowOff>
    </xdr:from>
    <xdr:to>
      <xdr:col>19</xdr:col>
      <xdr:colOff>38100</xdr:colOff>
      <xdr:row>13</xdr:row>
      <xdr:rowOff>157674</xdr:rowOff>
    </xdr:to>
    <xdr:sp macro="" textlink="">
      <xdr:nvSpPr>
        <xdr:cNvPr id="71" name="楕円 70"/>
        <xdr:cNvSpPr/>
      </xdr:nvSpPr>
      <xdr:spPr bwMode="auto">
        <a:xfrm>
          <a:off x="3556000" y="2332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167851</xdr:rowOff>
    </xdr:from>
    <xdr:ext cx="762000" cy="259045"/>
    <xdr:sp macro="" textlink="">
      <xdr:nvSpPr>
        <xdr:cNvPr id="72" name="テキスト ボックス 71"/>
        <xdr:cNvSpPr txBox="1"/>
      </xdr:nvSpPr>
      <xdr:spPr>
        <a:xfrm>
          <a:off x="3225800" y="21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10485</xdr:rowOff>
    </xdr:from>
    <xdr:to>
      <xdr:col>15</xdr:col>
      <xdr:colOff>101600</xdr:colOff>
      <xdr:row>14</xdr:row>
      <xdr:rowOff>112085</xdr:rowOff>
    </xdr:to>
    <xdr:sp macro="" textlink="">
      <xdr:nvSpPr>
        <xdr:cNvPr id="73" name="楕円 72"/>
        <xdr:cNvSpPr/>
      </xdr:nvSpPr>
      <xdr:spPr bwMode="auto">
        <a:xfrm>
          <a:off x="2857500" y="245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122262</xdr:rowOff>
    </xdr:from>
    <xdr:ext cx="762000" cy="259045"/>
    <xdr:sp macro="" textlink="">
      <xdr:nvSpPr>
        <xdr:cNvPr id="74" name="テキスト ボックス 73"/>
        <xdr:cNvSpPr txBox="1"/>
      </xdr:nvSpPr>
      <xdr:spPr>
        <a:xfrm>
          <a:off x="2527300" y="222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210058</xdr:rowOff>
    </xdr:from>
    <xdr:to>
      <xdr:col>29</xdr:col>
      <xdr:colOff>127000</xdr:colOff>
      <xdr:row>34</xdr:row>
      <xdr:rowOff>232473</xdr:rowOff>
    </xdr:to>
    <xdr:cxnSp macro="">
      <xdr:nvCxnSpPr>
        <xdr:cNvPr id="107" name="直線コネクタ 106"/>
        <xdr:cNvCxnSpPr/>
      </xdr:nvCxnSpPr>
      <xdr:spPr bwMode="auto">
        <a:xfrm flipV="1">
          <a:off x="5003800" y="6477508"/>
          <a:ext cx="647700" cy="22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232473</xdr:rowOff>
    </xdr:from>
    <xdr:to>
      <xdr:col>26</xdr:col>
      <xdr:colOff>50800</xdr:colOff>
      <xdr:row>34</xdr:row>
      <xdr:rowOff>305550</xdr:rowOff>
    </xdr:to>
    <xdr:cxnSp macro="">
      <xdr:nvCxnSpPr>
        <xdr:cNvPr id="110" name="直線コネクタ 109"/>
        <xdr:cNvCxnSpPr/>
      </xdr:nvCxnSpPr>
      <xdr:spPr bwMode="auto">
        <a:xfrm flipV="1">
          <a:off x="4305300" y="6499923"/>
          <a:ext cx="698500" cy="73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305550</xdr:rowOff>
    </xdr:from>
    <xdr:to>
      <xdr:col>22</xdr:col>
      <xdr:colOff>114300</xdr:colOff>
      <xdr:row>35</xdr:row>
      <xdr:rowOff>2756</xdr:rowOff>
    </xdr:to>
    <xdr:cxnSp macro="">
      <xdr:nvCxnSpPr>
        <xdr:cNvPr id="113" name="直線コネクタ 112"/>
        <xdr:cNvCxnSpPr/>
      </xdr:nvCxnSpPr>
      <xdr:spPr bwMode="auto">
        <a:xfrm flipV="1">
          <a:off x="3606800" y="6573000"/>
          <a:ext cx="698500" cy="40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284061</xdr:rowOff>
    </xdr:from>
    <xdr:to>
      <xdr:col>18</xdr:col>
      <xdr:colOff>177800</xdr:colOff>
      <xdr:row>35</xdr:row>
      <xdr:rowOff>2756</xdr:rowOff>
    </xdr:to>
    <xdr:cxnSp macro="">
      <xdr:nvCxnSpPr>
        <xdr:cNvPr id="116" name="直線コネクタ 115"/>
        <xdr:cNvCxnSpPr/>
      </xdr:nvCxnSpPr>
      <xdr:spPr bwMode="auto">
        <a:xfrm>
          <a:off x="2908300" y="6551511"/>
          <a:ext cx="698500" cy="61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159258</xdr:rowOff>
    </xdr:from>
    <xdr:to>
      <xdr:col>29</xdr:col>
      <xdr:colOff>177800</xdr:colOff>
      <xdr:row>34</xdr:row>
      <xdr:rowOff>260858</xdr:rowOff>
    </xdr:to>
    <xdr:sp macro="" textlink="">
      <xdr:nvSpPr>
        <xdr:cNvPr id="126" name="楕円 125"/>
        <xdr:cNvSpPr/>
      </xdr:nvSpPr>
      <xdr:spPr bwMode="auto">
        <a:xfrm>
          <a:off x="5600700" y="6426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4335</xdr:rowOff>
    </xdr:from>
    <xdr:ext cx="762000" cy="259045"/>
    <xdr:sp macro="" textlink="">
      <xdr:nvSpPr>
        <xdr:cNvPr id="127" name="人口1人当たり決算額の推移該当値テキスト445"/>
        <xdr:cNvSpPr txBox="1"/>
      </xdr:nvSpPr>
      <xdr:spPr>
        <a:xfrm>
          <a:off x="5740400" y="627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181673</xdr:rowOff>
    </xdr:from>
    <xdr:to>
      <xdr:col>26</xdr:col>
      <xdr:colOff>101600</xdr:colOff>
      <xdr:row>34</xdr:row>
      <xdr:rowOff>283273</xdr:rowOff>
    </xdr:to>
    <xdr:sp macro="" textlink="">
      <xdr:nvSpPr>
        <xdr:cNvPr id="128" name="楕円 127"/>
        <xdr:cNvSpPr/>
      </xdr:nvSpPr>
      <xdr:spPr bwMode="auto">
        <a:xfrm>
          <a:off x="4953000" y="644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293450</xdr:rowOff>
    </xdr:from>
    <xdr:ext cx="736600" cy="259045"/>
    <xdr:sp macro="" textlink="">
      <xdr:nvSpPr>
        <xdr:cNvPr id="129" name="テキスト ボックス 128"/>
        <xdr:cNvSpPr txBox="1"/>
      </xdr:nvSpPr>
      <xdr:spPr>
        <a:xfrm>
          <a:off x="4622800" y="621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254750</xdr:rowOff>
    </xdr:from>
    <xdr:to>
      <xdr:col>22</xdr:col>
      <xdr:colOff>165100</xdr:colOff>
      <xdr:row>35</xdr:row>
      <xdr:rowOff>13450</xdr:rowOff>
    </xdr:to>
    <xdr:sp macro="" textlink="">
      <xdr:nvSpPr>
        <xdr:cNvPr id="130" name="楕円 129"/>
        <xdr:cNvSpPr/>
      </xdr:nvSpPr>
      <xdr:spPr bwMode="auto">
        <a:xfrm>
          <a:off x="4254500" y="6522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23626</xdr:rowOff>
    </xdr:from>
    <xdr:ext cx="762000" cy="259045"/>
    <xdr:sp macro="" textlink="">
      <xdr:nvSpPr>
        <xdr:cNvPr id="131" name="テキスト ボックス 130"/>
        <xdr:cNvSpPr txBox="1"/>
      </xdr:nvSpPr>
      <xdr:spPr>
        <a:xfrm>
          <a:off x="3924300" y="62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294856</xdr:rowOff>
    </xdr:from>
    <xdr:to>
      <xdr:col>19</xdr:col>
      <xdr:colOff>38100</xdr:colOff>
      <xdr:row>35</xdr:row>
      <xdr:rowOff>53556</xdr:rowOff>
    </xdr:to>
    <xdr:sp macro="" textlink="">
      <xdr:nvSpPr>
        <xdr:cNvPr id="132" name="楕円 131"/>
        <xdr:cNvSpPr/>
      </xdr:nvSpPr>
      <xdr:spPr bwMode="auto">
        <a:xfrm>
          <a:off x="3556000" y="656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63733</xdr:rowOff>
    </xdr:from>
    <xdr:ext cx="762000" cy="259045"/>
    <xdr:sp macro="" textlink="">
      <xdr:nvSpPr>
        <xdr:cNvPr id="133" name="テキスト ボックス 132"/>
        <xdr:cNvSpPr txBox="1"/>
      </xdr:nvSpPr>
      <xdr:spPr>
        <a:xfrm>
          <a:off x="3225800" y="633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233261</xdr:rowOff>
    </xdr:from>
    <xdr:to>
      <xdr:col>15</xdr:col>
      <xdr:colOff>101600</xdr:colOff>
      <xdr:row>34</xdr:row>
      <xdr:rowOff>334861</xdr:rowOff>
    </xdr:to>
    <xdr:sp macro="" textlink="">
      <xdr:nvSpPr>
        <xdr:cNvPr id="134" name="楕円 133"/>
        <xdr:cNvSpPr/>
      </xdr:nvSpPr>
      <xdr:spPr bwMode="auto">
        <a:xfrm>
          <a:off x="2857500" y="650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2138</xdr:rowOff>
    </xdr:from>
    <xdr:ext cx="762000" cy="259045"/>
    <xdr:sp macro="" textlink="">
      <xdr:nvSpPr>
        <xdr:cNvPr id="135" name="テキスト ボックス 134"/>
        <xdr:cNvSpPr txBox="1"/>
      </xdr:nvSpPr>
      <xdr:spPr>
        <a:xfrm>
          <a:off x="2527300" y="62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7,712
638.68
9,238,400
9,011,321
226,807
5,553,477
8,910,101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25705</xdr:rowOff>
    </xdr:from>
    <xdr:to>
      <xdr:col>24</xdr:col>
      <xdr:colOff>63500</xdr:colOff>
      <xdr:row>34</xdr:row>
      <xdr:rowOff>67737</xdr:rowOff>
    </xdr:to>
    <xdr:cxnSp macro="">
      <xdr:nvCxnSpPr>
        <xdr:cNvPr id="61" name="直線コネクタ 60"/>
        <xdr:cNvCxnSpPr/>
      </xdr:nvCxnSpPr>
      <xdr:spPr>
        <a:xfrm flipV="1">
          <a:off x="3797300" y="5855005"/>
          <a:ext cx="838200" cy="4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67737</xdr:rowOff>
    </xdr:from>
    <xdr:to>
      <xdr:col>19</xdr:col>
      <xdr:colOff>177800</xdr:colOff>
      <xdr:row>34</xdr:row>
      <xdr:rowOff>106393</xdr:rowOff>
    </xdr:to>
    <xdr:cxnSp macro="">
      <xdr:nvCxnSpPr>
        <xdr:cNvPr id="64" name="直線コネクタ 63"/>
        <xdr:cNvCxnSpPr/>
      </xdr:nvCxnSpPr>
      <xdr:spPr>
        <a:xfrm flipV="1">
          <a:off x="2908300" y="5897037"/>
          <a:ext cx="889000" cy="3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106393</xdr:rowOff>
    </xdr:from>
    <xdr:to>
      <xdr:col>15</xdr:col>
      <xdr:colOff>50800</xdr:colOff>
      <xdr:row>34</xdr:row>
      <xdr:rowOff>119804</xdr:rowOff>
    </xdr:to>
    <xdr:cxnSp macro="">
      <xdr:nvCxnSpPr>
        <xdr:cNvPr id="67" name="直線コネクタ 66"/>
        <xdr:cNvCxnSpPr/>
      </xdr:nvCxnSpPr>
      <xdr:spPr>
        <a:xfrm flipV="1">
          <a:off x="2019300" y="5935693"/>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119804</xdr:rowOff>
    </xdr:from>
    <xdr:to>
      <xdr:col>10</xdr:col>
      <xdr:colOff>114300</xdr:colOff>
      <xdr:row>34</xdr:row>
      <xdr:rowOff>133063</xdr:rowOff>
    </xdr:to>
    <xdr:cxnSp macro="">
      <xdr:nvCxnSpPr>
        <xdr:cNvPr id="70" name="直線コネクタ 69"/>
        <xdr:cNvCxnSpPr/>
      </xdr:nvCxnSpPr>
      <xdr:spPr>
        <a:xfrm flipV="1">
          <a:off x="1130300" y="5949104"/>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146355</xdr:rowOff>
    </xdr:from>
    <xdr:to>
      <xdr:col>24</xdr:col>
      <xdr:colOff>114300</xdr:colOff>
      <xdr:row>34</xdr:row>
      <xdr:rowOff>76505</xdr:rowOff>
    </xdr:to>
    <xdr:sp macro="" textlink="">
      <xdr:nvSpPr>
        <xdr:cNvPr id="80" name="楕円 79"/>
        <xdr:cNvSpPr/>
      </xdr:nvSpPr>
      <xdr:spPr>
        <a:xfrm>
          <a:off x="4584700" y="58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169232</xdr:rowOff>
    </xdr:from>
    <xdr:ext cx="599010" cy="259045"/>
    <xdr:sp macro="" textlink="">
      <xdr:nvSpPr>
        <xdr:cNvPr id="81" name="人件費該当値テキスト"/>
        <xdr:cNvSpPr txBox="1"/>
      </xdr:nvSpPr>
      <xdr:spPr>
        <a:xfrm>
          <a:off x="4686300" y="56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16937</xdr:rowOff>
    </xdr:from>
    <xdr:to>
      <xdr:col>20</xdr:col>
      <xdr:colOff>38100</xdr:colOff>
      <xdr:row>34</xdr:row>
      <xdr:rowOff>118537</xdr:rowOff>
    </xdr:to>
    <xdr:sp macro="" textlink="">
      <xdr:nvSpPr>
        <xdr:cNvPr id="82" name="楕円 81"/>
        <xdr:cNvSpPr/>
      </xdr:nvSpPr>
      <xdr:spPr>
        <a:xfrm>
          <a:off x="3746500" y="58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135064</xdr:rowOff>
    </xdr:from>
    <xdr:ext cx="599010" cy="259045"/>
    <xdr:sp macro="" textlink="">
      <xdr:nvSpPr>
        <xdr:cNvPr id="83" name="テキスト ボックス 82"/>
        <xdr:cNvSpPr txBox="1"/>
      </xdr:nvSpPr>
      <xdr:spPr>
        <a:xfrm>
          <a:off x="3497795" y="562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55593</xdr:rowOff>
    </xdr:from>
    <xdr:to>
      <xdr:col>15</xdr:col>
      <xdr:colOff>101600</xdr:colOff>
      <xdr:row>34</xdr:row>
      <xdr:rowOff>157193</xdr:rowOff>
    </xdr:to>
    <xdr:sp macro="" textlink="">
      <xdr:nvSpPr>
        <xdr:cNvPr id="84" name="楕円 83"/>
        <xdr:cNvSpPr/>
      </xdr:nvSpPr>
      <xdr:spPr>
        <a:xfrm>
          <a:off x="2857500" y="58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2270</xdr:rowOff>
    </xdr:from>
    <xdr:ext cx="599010" cy="259045"/>
    <xdr:sp macro="" textlink="">
      <xdr:nvSpPr>
        <xdr:cNvPr id="85" name="テキスト ボックス 84"/>
        <xdr:cNvSpPr txBox="1"/>
      </xdr:nvSpPr>
      <xdr:spPr>
        <a:xfrm>
          <a:off x="2608795" y="566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69004</xdr:rowOff>
    </xdr:from>
    <xdr:to>
      <xdr:col>10</xdr:col>
      <xdr:colOff>165100</xdr:colOff>
      <xdr:row>34</xdr:row>
      <xdr:rowOff>170604</xdr:rowOff>
    </xdr:to>
    <xdr:sp macro="" textlink="">
      <xdr:nvSpPr>
        <xdr:cNvPr id="86" name="楕円 85"/>
        <xdr:cNvSpPr/>
      </xdr:nvSpPr>
      <xdr:spPr>
        <a:xfrm>
          <a:off x="1968500" y="58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15681</xdr:rowOff>
    </xdr:from>
    <xdr:ext cx="599010" cy="259045"/>
    <xdr:sp macro="" textlink="">
      <xdr:nvSpPr>
        <xdr:cNvPr id="87" name="テキスト ボックス 86"/>
        <xdr:cNvSpPr txBox="1"/>
      </xdr:nvSpPr>
      <xdr:spPr>
        <a:xfrm>
          <a:off x="1719795" y="567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82263</xdr:rowOff>
    </xdr:from>
    <xdr:to>
      <xdr:col>6</xdr:col>
      <xdr:colOff>38100</xdr:colOff>
      <xdr:row>35</xdr:row>
      <xdr:rowOff>12413</xdr:rowOff>
    </xdr:to>
    <xdr:sp macro="" textlink="">
      <xdr:nvSpPr>
        <xdr:cNvPr id="88" name="楕円 87"/>
        <xdr:cNvSpPr/>
      </xdr:nvSpPr>
      <xdr:spPr>
        <a:xfrm>
          <a:off x="1079500" y="591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28940</xdr:rowOff>
    </xdr:from>
    <xdr:ext cx="599010" cy="259045"/>
    <xdr:sp macro="" textlink="">
      <xdr:nvSpPr>
        <xdr:cNvPr id="89" name="テキスト ボックス 88"/>
        <xdr:cNvSpPr txBox="1"/>
      </xdr:nvSpPr>
      <xdr:spPr>
        <a:xfrm>
          <a:off x="830795" y="568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170204</xdr:rowOff>
    </xdr:from>
    <xdr:to>
      <xdr:col>24</xdr:col>
      <xdr:colOff>63500</xdr:colOff>
      <xdr:row>55</xdr:row>
      <xdr:rowOff>2695</xdr:rowOff>
    </xdr:to>
    <xdr:cxnSp macro="">
      <xdr:nvCxnSpPr>
        <xdr:cNvPr id="116" name="直線コネクタ 115"/>
        <xdr:cNvCxnSpPr/>
      </xdr:nvCxnSpPr>
      <xdr:spPr>
        <a:xfrm flipV="1">
          <a:off x="3797300" y="9428504"/>
          <a:ext cx="8382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2695</xdr:rowOff>
    </xdr:from>
    <xdr:to>
      <xdr:col>19</xdr:col>
      <xdr:colOff>177800</xdr:colOff>
      <xdr:row>55</xdr:row>
      <xdr:rowOff>29689</xdr:rowOff>
    </xdr:to>
    <xdr:cxnSp macro="">
      <xdr:nvCxnSpPr>
        <xdr:cNvPr id="119" name="直線コネクタ 118"/>
        <xdr:cNvCxnSpPr/>
      </xdr:nvCxnSpPr>
      <xdr:spPr>
        <a:xfrm flipV="1">
          <a:off x="2908300" y="9432445"/>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29689</xdr:rowOff>
    </xdr:from>
    <xdr:to>
      <xdr:col>15</xdr:col>
      <xdr:colOff>50800</xdr:colOff>
      <xdr:row>55</xdr:row>
      <xdr:rowOff>84626</xdr:rowOff>
    </xdr:to>
    <xdr:cxnSp macro="">
      <xdr:nvCxnSpPr>
        <xdr:cNvPr id="122" name="直線コネクタ 121"/>
        <xdr:cNvCxnSpPr/>
      </xdr:nvCxnSpPr>
      <xdr:spPr>
        <a:xfrm flipV="1">
          <a:off x="2019300" y="9459439"/>
          <a:ext cx="889000" cy="5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84626</xdr:rowOff>
    </xdr:from>
    <xdr:to>
      <xdr:col>10</xdr:col>
      <xdr:colOff>114300</xdr:colOff>
      <xdr:row>55</xdr:row>
      <xdr:rowOff>102507</xdr:rowOff>
    </xdr:to>
    <xdr:cxnSp macro="">
      <xdr:nvCxnSpPr>
        <xdr:cNvPr id="125" name="直線コネクタ 124"/>
        <xdr:cNvCxnSpPr/>
      </xdr:nvCxnSpPr>
      <xdr:spPr>
        <a:xfrm flipV="1">
          <a:off x="1130300" y="9514376"/>
          <a:ext cx="8890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119404</xdr:rowOff>
    </xdr:from>
    <xdr:to>
      <xdr:col>24</xdr:col>
      <xdr:colOff>114300</xdr:colOff>
      <xdr:row>55</xdr:row>
      <xdr:rowOff>49554</xdr:rowOff>
    </xdr:to>
    <xdr:sp macro="" textlink="">
      <xdr:nvSpPr>
        <xdr:cNvPr id="135" name="楕円 134"/>
        <xdr:cNvSpPr/>
      </xdr:nvSpPr>
      <xdr:spPr>
        <a:xfrm>
          <a:off x="4584700" y="93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97831</xdr:rowOff>
    </xdr:from>
    <xdr:ext cx="599010" cy="259045"/>
    <xdr:sp macro="" textlink="">
      <xdr:nvSpPr>
        <xdr:cNvPr id="136" name="物件費該当値テキスト"/>
        <xdr:cNvSpPr txBox="1"/>
      </xdr:nvSpPr>
      <xdr:spPr>
        <a:xfrm>
          <a:off x="4686300" y="935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123345</xdr:rowOff>
    </xdr:from>
    <xdr:to>
      <xdr:col>20</xdr:col>
      <xdr:colOff>38100</xdr:colOff>
      <xdr:row>55</xdr:row>
      <xdr:rowOff>53495</xdr:rowOff>
    </xdr:to>
    <xdr:sp macro="" textlink="">
      <xdr:nvSpPr>
        <xdr:cNvPr id="137" name="楕円 136"/>
        <xdr:cNvSpPr/>
      </xdr:nvSpPr>
      <xdr:spPr>
        <a:xfrm>
          <a:off x="3746500" y="93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44622</xdr:rowOff>
    </xdr:from>
    <xdr:ext cx="599010" cy="259045"/>
    <xdr:sp macro="" textlink="">
      <xdr:nvSpPr>
        <xdr:cNvPr id="138" name="テキスト ボックス 137"/>
        <xdr:cNvSpPr txBox="1"/>
      </xdr:nvSpPr>
      <xdr:spPr>
        <a:xfrm>
          <a:off x="3497795" y="94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150339</xdr:rowOff>
    </xdr:from>
    <xdr:to>
      <xdr:col>15</xdr:col>
      <xdr:colOff>101600</xdr:colOff>
      <xdr:row>55</xdr:row>
      <xdr:rowOff>80489</xdr:rowOff>
    </xdr:to>
    <xdr:sp macro="" textlink="">
      <xdr:nvSpPr>
        <xdr:cNvPr id="139" name="楕円 138"/>
        <xdr:cNvSpPr/>
      </xdr:nvSpPr>
      <xdr:spPr>
        <a:xfrm>
          <a:off x="2857500" y="94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71616</xdr:rowOff>
    </xdr:from>
    <xdr:ext cx="599010" cy="259045"/>
    <xdr:sp macro="" textlink="">
      <xdr:nvSpPr>
        <xdr:cNvPr id="140" name="テキスト ボックス 139"/>
        <xdr:cNvSpPr txBox="1"/>
      </xdr:nvSpPr>
      <xdr:spPr>
        <a:xfrm>
          <a:off x="2608795" y="950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33826</xdr:rowOff>
    </xdr:from>
    <xdr:to>
      <xdr:col>10</xdr:col>
      <xdr:colOff>165100</xdr:colOff>
      <xdr:row>55</xdr:row>
      <xdr:rowOff>135426</xdr:rowOff>
    </xdr:to>
    <xdr:sp macro="" textlink="">
      <xdr:nvSpPr>
        <xdr:cNvPr id="141" name="楕円 140"/>
        <xdr:cNvSpPr/>
      </xdr:nvSpPr>
      <xdr:spPr>
        <a:xfrm>
          <a:off x="1968500" y="94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126553</xdr:rowOff>
    </xdr:from>
    <xdr:ext cx="599010" cy="259045"/>
    <xdr:sp macro="" textlink="">
      <xdr:nvSpPr>
        <xdr:cNvPr id="142" name="テキスト ボックス 141"/>
        <xdr:cNvSpPr txBox="1"/>
      </xdr:nvSpPr>
      <xdr:spPr>
        <a:xfrm>
          <a:off x="1719795" y="955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51707</xdr:rowOff>
    </xdr:from>
    <xdr:to>
      <xdr:col>6</xdr:col>
      <xdr:colOff>38100</xdr:colOff>
      <xdr:row>55</xdr:row>
      <xdr:rowOff>153307</xdr:rowOff>
    </xdr:to>
    <xdr:sp macro="" textlink="">
      <xdr:nvSpPr>
        <xdr:cNvPr id="143" name="楕円 142"/>
        <xdr:cNvSpPr/>
      </xdr:nvSpPr>
      <xdr:spPr>
        <a:xfrm>
          <a:off x="10795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144434</xdr:rowOff>
    </xdr:from>
    <xdr:ext cx="599010" cy="259045"/>
    <xdr:sp macro="" textlink="">
      <xdr:nvSpPr>
        <xdr:cNvPr id="144" name="テキスト ボックス 143"/>
        <xdr:cNvSpPr txBox="1"/>
      </xdr:nvSpPr>
      <xdr:spPr>
        <a:xfrm>
          <a:off x="830795" y="957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59553</xdr:rowOff>
    </xdr:from>
    <xdr:to>
      <xdr:col>24</xdr:col>
      <xdr:colOff>63500</xdr:colOff>
      <xdr:row>73</xdr:row>
      <xdr:rowOff>84448</xdr:rowOff>
    </xdr:to>
    <xdr:cxnSp macro="">
      <xdr:nvCxnSpPr>
        <xdr:cNvPr id="171" name="直線コネクタ 170"/>
        <xdr:cNvCxnSpPr/>
      </xdr:nvCxnSpPr>
      <xdr:spPr>
        <a:xfrm flipV="1">
          <a:off x="3797300" y="12575403"/>
          <a:ext cx="8382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10289</xdr:rowOff>
    </xdr:from>
    <xdr:to>
      <xdr:col>19</xdr:col>
      <xdr:colOff>177800</xdr:colOff>
      <xdr:row>73</xdr:row>
      <xdr:rowOff>84448</xdr:rowOff>
    </xdr:to>
    <xdr:cxnSp macro="">
      <xdr:nvCxnSpPr>
        <xdr:cNvPr id="174" name="直線コネクタ 173"/>
        <xdr:cNvCxnSpPr/>
      </xdr:nvCxnSpPr>
      <xdr:spPr>
        <a:xfrm>
          <a:off x="2908300" y="12526139"/>
          <a:ext cx="889000" cy="7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10289</xdr:rowOff>
    </xdr:from>
    <xdr:to>
      <xdr:col>15</xdr:col>
      <xdr:colOff>50800</xdr:colOff>
      <xdr:row>73</xdr:row>
      <xdr:rowOff>115949</xdr:rowOff>
    </xdr:to>
    <xdr:cxnSp macro="">
      <xdr:nvCxnSpPr>
        <xdr:cNvPr id="177" name="直線コネクタ 176"/>
        <xdr:cNvCxnSpPr/>
      </xdr:nvCxnSpPr>
      <xdr:spPr>
        <a:xfrm flipV="1">
          <a:off x="2019300" y="12526139"/>
          <a:ext cx="889000" cy="10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81338</xdr:rowOff>
    </xdr:from>
    <xdr:to>
      <xdr:col>10</xdr:col>
      <xdr:colOff>114300</xdr:colOff>
      <xdr:row>73</xdr:row>
      <xdr:rowOff>115949</xdr:rowOff>
    </xdr:to>
    <xdr:cxnSp macro="">
      <xdr:nvCxnSpPr>
        <xdr:cNvPr id="180" name="直線コネクタ 179"/>
        <xdr:cNvCxnSpPr/>
      </xdr:nvCxnSpPr>
      <xdr:spPr>
        <a:xfrm>
          <a:off x="1130300" y="12597188"/>
          <a:ext cx="889000" cy="3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8753</xdr:rowOff>
    </xdr:from>
    <xdr:to>
      <xdr:col>24</xdr:col>
      <xdr:colOff>114300</xdr:colOff>
      <xdr:row>73</xdr:row>
      <xdr:rowOff>110353</xdr:rowOff>
    </xdr:to>
    <xdr:sp macro="" textlink="">
      <xdr:nvSpPr>
        <xdr:cNvPr id="190" name="楕円 189"/>
        <xdr:cNvSpPr/>
      </xdr:nvSpPr>
      <xdr:spPr>
        <a:xfrm>
          <a:off x="4584700" y="125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31630</xdr:rowOff>
    </xdr:from>
    <xdr:ext cx="534377" cy="259045"/>
    <xdr:sp macro="" textlink="">
      <xdr:nvSpPr>
        <xdr:cNvPr id="191" name="維持補修費該当値テキスト"/>
        <xdr:cNvSpPr txBox="1"/>
      </xdr:nvSpPr>
      <xdr:spPr>
        <a:xfrm>
          <a:off x="4686300" y="1237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33648</xdr:rowOff>
    </xdr:from>
    <xdr:to>
      <xdr:col>20</xdr:col>
      <xdr:colOff>38100</xdr:colOff>
      <xdr:row>73</xdr:row>
      <xdr:rowOff>135248</xdr:rowOff>
    </xdr:to>
    <xdr:sp macro="" textlink="">
      <xdr:nvSpPr>
        <xdr:cNvPr id="192" name="楕円 191"/>
        <xdr:cNvSpPr/>
      </xdr:nvSpPr>
      <xdr:spPr>
        <a:xfrm>
          <a:off x="3746500" y="125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151775</xdr:rowOff>
    </xdr:from>
    <xdr:ext cx="534377" cy="259045"/>
    <xdr:sp macro="" textlink="">
      <xdr:nvSpPr>
        <xdr:cNvPr id="193" name="テキスト ボックス 192"/>
        <xdr:cNvSpPr txBox="1"/>
      </xdr:nvSpPr>
      <xdr:spPr>
        <a:xfrm>
          <a:off x="3530111" y="1232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130939</xdr:rowOff>
    </xdr:from>
    <xdr:to>
      <xdr:col>15</xdr:col>
      <xdr:colOff>101600</xdr:colOff>
      <xdr:row>73</xdr:row>
      <xdr:rowOff>61089</xdr:rowOff>
    </xdr:to>
    <xdr:sp macro="" textlink="">
      <xdr:nvSpPr>
        <xdr:cNvPr id="194" name="楕円 193"/>
        <xdr:cNvSpPr/>
      </xdr:nvSpPr>
      <xdr:spPr>
        <a:xfrm>
          <a:off x="2857500" y="124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77616</xdr:rowOff>
    </xdr:from>
    <xdr:ext cx="534377" cy="259045"/>
    <xdr:sp macro="" textlink="">
      <xdr:nvSpPr>
        <xdr:cNvPr id="195" name="テキスト ボックス 194"/>
        <xdr:cNvSpPr txBox="1"/>
      </xdr:nvSpPr>
      <xdr:spPr>
        <a:xfrm>
          <a:off x="2641111" y="122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65149</xdr:rowOff>
    </xdr:from>
    <xdr:to>
      <xdr:col>10</xdr:col>
      <xdr:colOff>165100</xdr:colOff>
      <xdr:row>73</xdr:row>
      <xdr:rowOff>166749</xdr:rowOff>
    </xdr:to>
    <xdr:sp macro="" textlink="">
      <xdr:nvSpPr>
        <xdr:cNvPr id="196" name="楕円 195"/>
        <xdr:cNvSpPr/>
      </xdr:nvSpPr>
      <xdr:spPr>
        <a:xfrm>
          <a:off x="1968500" y="125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11826</xdr:rowOff>
    </xdr:from>
    <xdr:ext cx="534377" cy="259045"/>
    <xdr:sp macro="" textlink="">
      <xdr:nvSpPr>
        <xdr:cNvPr id="197" name="テキスト ボックス 196"/>
        <xdr:cNvSpPr txBox="1"/>
      </xdr:nvSpPr>
      <xdr:spPr>
        <a:xfrm>
          <a:off x="1752111" y="123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30538</xdr:rowOff>
    </xdr:from>
    <xdr:to>
      <xdr:col>6</xdr:col>
      <xdr:colOff>38100</xdr:colOff>
      <xdr:row>73</xdr:row>
      <xdr:rowOff>132138</xdr:rowOff>
    </xdr:to>
    <xdr:sp macro="" textlink="">
      <xdr:nvSpPr>
        <xdr:cNvPr id="198" name="楕円 197"/>
        <xdr:cNvSpPr/>
      </xdr:nvSpPr>
      <xdr:spPr>
        <a:xfrm>
          <a:off x="1079500" y="125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148665</xdr:rowOff>
    </xdr:from>
    <xdr:ext cx="534377" cy="259045"/>
    <xdr:sp macro="" textlink="">
      <xdr:nvSpPr>
        <xdr:cNvPr id="199" name="テキスト ボックス 198"/>
        <xdr:cNvSpPr txBox="1"/>
      </xdr:nvSpPr>
      <xdr:spPr>
        <a:xfrm>
          <a:off x="863111" y="123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92593</xdr:rowOff>
    </xdr:from>
    <xdr:to>
      <xdr:col>24</xdr:col>
      <xdr:colOff>63500</xdr:colOff>
      <xdr:row>94</xdr:row>
      <xdr:rowOff>144239</xdr:rowOff>
    </xdr:to>
    <xdr:cxnSp macro="">
      <xdr:nvCxnSpPr>
        <xdr:cNvPr id="231" name="直線コネクタ 230"/>
        <xdr:cNvCxnSpPr/>
      </xdr:nvCxnSpPr>
      <xdr:spPr>
        <a:xfrm flipV="1">
          <a:off x="3797300" y="16208893"/>
          <a:ext cx="838200" cy="5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144239</xdr:rowOff>
    </xdr:from>
    <xdr:to>
      <xdr:col>19</xdr:col>
      <xdr:colOff>177800</xdr:colOff>
      <xdr:row>95</xdr:row>
      <xdr:rowOff>59869</xdr:rowOff>
    </xdr:to>
    <xdr:cxnSp macro="">
      <xdr:nvCxnSpPr>
        <xdr:cNvPr id="234" name="直線コネクタ 233"/>
        <xdr:cNvCxnSpPr/>
      </xdr:nvCxnSpPr>
      <xdr:spPr>
        <a:xfrm flipV="1">
          <a:off x="2908300" y="16260539"/>
          <a:ext cx="889000" cy="8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59869</xdr:rowOff>
    </xdr:from>
    <xdr:to>
      <xdr:col>15</xdr:col>
      <xdr:colOff>50800</xdr:colOff>
      <xdr:row>95</xdr:row>
      <xdr:rowOff>136320</xdr:rowOff>
    </xdr:to>
    <xdr:cxnSp macro="">
      <xdr:nvCxnSpPr>
        <xdr:cNvPr id="237" name="直線コネクタ 236"/>
        <xdr:cNvCxnSpPr/>
      </xdr:nvCxnSpPr>
      <xdr:spPr>
        <a:xfrm flipV="1">
          <a:off x="2019300" y="16347619"/>
          <a:ext cx="8890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136320</xdr:rowOff>
    </xdr:from>
    <xdr:to>
      <xdr:col>10</xdr:col>
      <xdr:colOff>114300</xdr:colOff>
      <xdr:row>96</xdr:row>
      <xdr:rowOff>13954</xdr:rowOff>
    </xdr:to>
    <xdr:cxnSp macro="">
      <xdr:nvCxnSpPr>
        <xdr:cNvPr id="240" name="直線コネクタ 239"/>
        <xdr:cNvCxnSpPr/>
      </xdr:nvCxnSpPr>
      <xdr:spPr>
        <a:xfrm flipV="1">
          <a:off x="1130300" y="16424070"/>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41793</xdr:rowOff>
    </xdr:from>
    <xdr:to>
      <xdr:col>24</xdr:col>
      <xdr:colOff>114300</xdr:colOff>
      <xdr:row>94</xdr:row>
      <xdr:rowOff>143393</xdr:rowOff>
    </xdr:to>
    <xdr:sp macro="" textlink="">
      <xdr:nvSpPr>
        <xdr:cNvPr id="250" name="楕円 249"/>
        <xdr:cNvSpPr/>
      </xdr:nvSpPr>
      <xdr:spPr>
        <a:xfrm>
          <a:off x="4584700" y="161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64670</xdr:rowOff>
    </xdr:from>
    <xdr:ext cx="534377" cy="259045"/>
    <xdr:sp macro="" textlink="">
      <xdr:nvSpPr>
        <xdr:cNvPr id="251" name="扶助費該当値テキスト"/>
        <xdr:cNvSpPr txBox="1"/>
      </xdr:nvSpPr>
      <xdr:spPr>
        <a:xfrm>
          <a:off x="4686300" y="1600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93439</xdr:rowOff>
    </xdr:from>
    <xdr:to>
      <xdr:col>20</xdr:col>
      <xdr:colOff>38100</xdr:colOff>
      <xdr:row>95</xdr:row>
      <xdr:rowOff>23589</xdr:rowOff>
    </xdr:to>
    <xdr:sp macro="" textlink="">
      <xdr:nvSpPr>
        <xdr:cNvPr id="252" name="楕円 251"/>
        <xdr:cNvSpPr/>
      </xdr:nvSpPr>
      <xdr:spPr>
        <a:xfrm>
          <a:off x="3746500" y="162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40116</xdr:rowOff>
    </xdr:from>
    <xdr:ext cx="534377" cy="259045"/>
    <xdr:sp macro="" textlink="">
      <xdr:nvSpPr>
        <xdr:cNvPr id="253" name="テキスト ボックス 252"/>
        <xdr:cNvSpPr txBox="1"/>
      </xdr:nvSpPr>
      <xdr:spPr>
        <a:xfrm>
          <a:off x="3530111" y="159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9069</xdr:rowOff>
    </xdr:from>
    <xdr:to>
      <xdr:col>15</xdr:col>
      <xdr:colOff>101600</xdr:colOff>
      <xdr:row>95</xdr:row>
      <xdr:rowOff>110669</xdr:rowOff>
    </xdr:to>
    <xdr:sp macro="" textlink="">
      <xdr:nvSpPr>
        <xdr:cNvPr id="254" name="楕円 253"/>
        <xdr:cNvSpPr/>
      </xdr:nvSpPr>
      <xdr:spPr>
        <a:xfrm>
          <a:off x="2857500" y="162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127196</xdr:rowOff>
    </xdr:from>
    <xdr:ext cx="534377" cy="259045"/>
    <xdr:sp macro="" textlink="">
      <xdr:nvSpPr>
        <xdr:cNvPr id="255" name="テキスト ボックス 254"/>
        <xdr:cNvSpPr txBox="1"/>
      </xdr:nvSpPr>
      <xdr:spPr>
        <a:xfrm>
          <a:off x="2641111" y="160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85520</xdr:rowOff>
    </xdr:from>
    <xdr:to>
      <xdr:col>10</xdr:col>
      <xdr:colOff>165100</xdr:colOff>
      <xdr:row>96</xdr:row>
      <xdr:rowOff>15670</xdr:rowOff>
    </xdr:to>
    <xdr:sp macro="" textlink="">
      <xdr:nvSpPr>
        <xdr:cNvPr id="256" name="楕円 255"/>
        <xdr:cNvSpPr/>
      </xdr:nvSpPr>
      <xdr:spPr>
        <a:xfrm>
          <a:off x="1968500" y="163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32197</xdr:rowOff>
    </xdr:from>
    <xdr:ext cx="534377" cy="259045"/>
    <xdr:sp macro="" textlink="">
      <xdr:nvSpPr>
        <xdr:cNvPr id="257" name="テキスト ボックス 256"/>
        <xdr:cNvSpPr txBox="1"/>
      </xdr:nvSpPr>
      <xdr:spPr>
        <a:xfrm>
          <a:off x="1752111" y="1614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134604</xdr:rowOff>
    </xdr:from>
    <xdr:to>
      <xdr:col>6</xdr:col>
      <xdr:colOff>38100</xdr:colOff>
      <xdr:row>96</xdr:row>
      <xdr:rowOff>64754</xdr:rowOff>
    </xdr:to>
    <xdr:sp macro="" textlink="">
      <xdr:nvSpPr>
        <xdr:cNvPr id="258" name="楕円 257"/>
        <xdr:cNvSpPr/>
      </xdr:nvSpPr>
      <xdr:spPr>
        <a:xfrm>
          <a:off x="1079500" y="164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81281</xdr:rowOff>
    </xdr:from>
    <xdr:ext cx="534377" cy="259045"/>
    <xdr:sp macro="" textlink="">
      <xdr:nvSpPr>
        <xdr:cNvPr id="259" name="テキスト ボックス 258"/>
        <xdr:cNvSpPr txBox="1"/>
      </xdr:nvSpPr>
      <xdr:spPr>
        <a:xfrm>
          <a:off x="863111" y="161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120993</xdr:rowOff>
    </xdr:from>
    <xdr:to>
      <xdr:col>55</xdr:col>
      <xdr:colOff>0</xdr:colOff>
      <xdr:row>34</xdr:row>
      <xdr:rowOff>134206</xdr:rowOff>
    </xdr:to>
    <xdr:cxnSp macro="">
      <xdr:nvCxnSpPr>
        <xdr:cNvPr id="288" name="直線コネクタ 287"/>
        <xdr:cNvCxnSpPr/>
      </xdr:nvCxnSpPr>
      <xdr:spPr>
        <a:xfrm flipV="1">
          <a:off x="9639300" y="5950293"/>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134206</xdr:rowOff>
    </xdr:from>
    <xdr:to>
      <xdr:col>50</xdr:col>
      <xdr:colOff>114300</xdr:colOff>
      <xdr:row>35</xdr:row>
      <xdr:rowOff>9886</xdr:rowOff>
    </xdr:to>
    <xdr:cxnSp macro="">
      <xdr:nvCxnSpPr>
        <xdr:cNvPr id="291" name="直線コネクタ 290"/>
        <xdr:cNvCxnSpPr/>
      </xdr:nvCxnSpPr>
      <xdr:spPr>
        <a:xfrm flipV="1">
          <a:off x="8750300" y="5963506"/>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9886</xdr:rowOff>
    </xdr:from>
    <xdr:to>
      <xdr:col>45</xdr:col>
      <xdr:colOff>177800</xdr:colOff>
      <xdr:row>35</xdr:row>
      <xdr:rowOff>36594</xdr:rowOff>
    </xdr:to>
    <xdr:cxnSp macro="">
      <xdr:nvCxnSpPr>
        <xdr:cNvPr id="294" name="直線コネクタ 293"/>
        <xdr:cNvCxnSpPr/>
      </xdr:nvCxnSpPr>
      <xdr:spPr>
        <a:xfrm flipV="1">
          <a:off x="7861300" y="6010636"/>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40667</xdr:rowOff>
    </xdr:from>
    <xdr:to>
      <xdr:col>41</xdr:col>
      <xdr:colOff>50800</xdr:colOff>
      <xdr:row>35</xdr:row>
      <xdr:rowOff>36594</xdr:rowOff>
    </xdr:to>
    <xdr:cxnSp macro="">
      <xdr:nvCxnSpPr>
        <xdr:cNvPr id="297" name="直線コネクタ 296"/>
        <xdr:cNvCxnSpPr/>
      </xdr:nvCxnSpPr>
      <xdr:spPr>
        <a:xfrm>
          <a:off x="6972300" y="5869967"/>
          <a:ext cx="889000" cy="16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70193</xdr:rowOff>
    </xdr:from>
    <xdr:to>
      <xdr:col>55</xdr:col>
      <xdr:colOff>50800</xdr:colOff>
      <xdr:row>35</xdr:row>
      <xdr:rowOff>343</xdr:rowOff>
    </xdr:to>
    <xdr:sp macro="" textlink="">
      <xdr:nvSpPr>
        <xdr:cNvPr id="307" name="楕円 306"/>
        <xdr:cNvSpPr/>
      </xdr:nvSpPr>
      <xdr:spPr>
        <a:xfrm>
          <a:off x="10426700" y="589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93070</xdr:rowOff>
    </xdr:from>
    <xdr:ext cx="599010" cy="259045"/>
    <xdr:sp macro="" textlink="">
      <xdr:nvSpPr>
        <xdr:cNvPr id="308" name="補助費等該当値テキスト"/>
        <xdr:cNvSpPr txBox="1"/>
      </xdr:nvSpPr>
      <xdr:spPr>
        <a:xfrm>
          <a:off x="10528300" y="575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83406</xdr:rowOff>
    </xdr:from>
    <xdr:to>
      <xdr:col>50</xdr:col>
      <xdr:colOff>165100</xdr:colOff>
      <xdr:row>35</xdr:row>
      <xdr:rowOff>13556</xdr:rowOff>
    </xdr:to>
    <xdr:sp macro="" textlink="">
      <xdr:nvSpPr>
        <xdr:cNvPr id="309" name="楕円 308"/>
        <xdr:cNvSpPr/>
      </xdr:nvSpPr>
      <xdr:spPr>
        <a:xfrm>
          <a:off x="9588500" y="59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30083</xdr:rowOff>
    </xdr:from>
    <xdr:ext cx="599010" cy="259045"/>
    <xdr:sp macro="" textlink="">
      <xdr:nvSpPr>
        <xdr:cNvPr id="310" name="テキスト ボックス 309"/>
        <xdr:cNvSpPr txBox="1"/>
      </xdr:nvSpPr>
      <xdr:spPr>
        <a:xfrm>
          <a:off x="9339795" y="568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130536</xdr:rowOff>
    </xdr:from>
    <xdr:to>
      <xdr:col>46</xdr:col>
      <xdr:colOff>38100</xdr:colOff>
      <xdr:row>35</xdr:row>
      <xdr:rowOff>60686</xdr:rowOff>
    </xdr:to>
    <xdr:sp macro="" textlink="">
      <xdr:nvSpPr>
        <xdr:cNvPr id="311" name="楕円 310"/>
        <xdr:cNvSpPr/>
      </xdr:nvSpPr>
      <xdr:spPr>
        <a:xfrm>
          <a:off x="8699500" y="595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77213</xdr:rowOff>
    </xdr:from>
    <xdr:ext cx="599010" cy="259045"/>
    <xdr:sp macro="" textlink="">
      <xdr:nvSpPr>
        <xdr:cNvPr id="312" name="テキスト ボックス 311"/>
        <xdr:cNvSpPr txBox="1"/>
      </xdr:nvSpPr>
      <xdr:spPr>
        <a:xfrm>
          <a:off x="8450795" y="57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157244</xdr:rowOff>
    </xdr:from>
    <xdr:to>
      <xdr:col>41</xdr:col>
      <xdr:colOff>101600</xdr:colOff>
      <xdr:row>35</xdr:row>
      <xdr:rowOff>87394</xdr:rowOff>
    </xdr:to>
    <xdr:sp macro="" textlink="">
      <xdr:nvSpPr>
        <xdr:cNvPr id="313" name="楕円 312"/>
        <xdr:cNvSpPr/>
      </xdr:nvSpPr>
      <xdr:spPr>
        <a:xfrm>
          <a:off x="7810500" y="59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103921</xdr:rowOff>
    </xdr:from>
    <xdr:ext cx="599010" cy="259045"/>
    <xdr:sp macro="" textlink="">
      <xdr:nvSpPr>
        <xdr:cNvPr id="314" name="テキスト ボックス 313"/>
        <xdr:cNvSpPr txBox="1"/>
      </xdr:nvSpPr>
      <xdr:spPr>
        <a:xfrm>
          <a:off x="7561795" y="576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161317</xdr:rowOff>
    </xdr:from>
    <xdr:to>
      <xdr:col>36</xdr:col>
      <xdr:colOff>165100</xdr:colOff>
      <xdr:row>34</xdr:row>
      <xdr:rowOff>91467</xdr:rowOff>
    </xdr:to>
    <xdr:sp macro="" textlink="">
      <xdr:nvSpPr>
        <xdr:cNvPr id="315" name="楕円 314"/>
        <xdr:cNvSpPr/>
      </xdr:nvSpPr>
      <xdr:spPr>
        <a:xfrm>
          <a:off x="6921500" y="58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107994</xdr:rowOff>
    </xdr:from>
    <xdr:ext cx="599010" cy="259045"/>
    <xdr:sp macro="" textlink="">
      <xdr:nvSpPr>
        <xdr:cNvPr id="316" name="テキスト ボックス 315"/>
        <xdr:cNvSpPr txBox="1"/>
      </xdr:nvSpPr>
      <xdr:spPr>
        <a:xfrm>
          <a:off x="6672795" y="559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60787</xdr:rowOff>
    </xdr:from>
    <xdr:to>
      <xdr:col>55</xdr:col>
      <xdr:colOff>0</xdr:colOff>
      <xdr:row>57</xdr:row>
      <xdr:rowOff>52182</xdr:rowOff>
    </xdr:to>
    <xdr:cxnSp macro="">
      <xdr:nvCxnSpPr>
        <xdr:cNvPr id="345" name="直線コネクタ 344"/>
        <xdr:cNvCxnSpPr/>
      </xdr:nvCxnSpPr>
      <xdr:spPr>
        <a:xfrm>
          <a:off x="9639300" y="9661987"/>
          <a:ext cx="838200" cy="16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106808</xdr:rowOff>
    </xdr:from>
    <xdr:to>
      <xdr:col>50</xdr:col>
      <xdr:colOff>114300</xdr:colOff>
      <xdr:row>56</xdr:row>
      <xdr:rowOff>60787</xdr:rowOff>
    </xdr:to>
    <xdr:cxnSp macro="">
      <xdr:nvCxnSpPr>
        <xdr:cNvPr id="348" name="直線コネクタ 347"/>
        <xdr:cNvCxnSpPr/>
      </xdr:nvCxnSpPr>
      <xdr:spPr>
        <a:xfrm>
          <a:off x="8750300" y="9536558"/>
          <a:ext cx="889000" cy="1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106808</xdr:rowOff>
    </xdr:from>
    <xdr:to>
      <xdr:col>45</xdr:col>
      <xdr:colOff>177800</xdr:colOff>
      <xdr:row>57</xdr:row>
      <xdr:rowOff>104014</xdr:rowOff>
    </xdr:to>
    <xdr:cxnSp macro="">
      <xdr:nvCxnSpPr>
        <xdr:cNvPr id="351" name="直線コネクタ 350"/>
        <xdr:cNvCxnSpPr/>
      </xdr:nvCxnSpPr>
      <xdr:spPr>
        <a:xfrm flipV="1">
          <a:off x="7861300" y="9536558"/>
          <a:ext cx="889000" cy="34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88673</xdr:rowOff>
    </xdr:from>
    <xdr:to>
      <xdr:col>41</xdr:col>
      <xdr:colOff>50800</xdr:colOff>
      <xdr:row>57</xdr:row>
      <xdr:rowOff>104014</xdr:rowOff>
    </xdr:to>
    <xdr:cxnSp macro="">
      <xdr:nvCxnSpPr>
        <xdr:cNvPr id="354" name="直線コネクタ 353"/>
        <xdr:cNvCxnSpPr/>
      </xdr:nvCxnSpPr>
      <xdr:spPr>
        <a:xfrm>
          <a:off x="6972300" y="9861323"/>
          <a:ext cx="889000" cy="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1382</xdr:rowOff>
    </xdr:from>
    <xdr:to>
      <xdr:col>55</xdr:col>
      <xdr:colOff>50800</xdr:colOff>
      <xdr:row>57</xdr:row>
      <xdr:rowOff>102982</xdr:rowOff>
    </xdr:to>
    <xdr:sp macro="" textlink="">
      <xdr:nvSpPr>
        <xdr:cNvPr id="364" name="楕円 363"/>
        <xdr:cNvSpPr/>
      </xdr:nvSpPr>
      <xdr:spPr>
        <a:xfrm>
          <a:off x="10426700" y="97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151259</xdr:rowOff>
    </xdr:from>
    <xdr:ext cx="599010" cy="259045"/>
    <xdr:sp macro="" textlink="">
      <xdr:nvSpPr>
        <xdr:cNvPr id="365" name="普通建設事業費該当値テキスト"/>
        <xdr:cNvSpPr txBox="1"/>
      </xdr:nvSpPr>
      <xdr:spPr>
        <a:xfrm>
          <a:off x="10528300" y="975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9987</xdr:rowOff>
    </xdr:from>
    <xdr:to>
      <xdr:col>50</xdr:col>
      <xdr:colOff>165100</xdr:colOff>
      <xdr:row>56</xdr:row>
      <xdr:rowOff>111587</xdr:rowOff>
    </xdr:to>
    <xdr:sp macro="" textlink="">
      <xdr:nvSpPr>
        <xdr:cNvPr id="366" name="楕円 365"/>
        <xdr:cNvSpPr/>
      </xdr:nvSpPr>
      <xdr:spPr>
        <a:xfrm>
          <a:off x="9588500" y="96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128114</xdr:rowOff>
    </xdr:from>
    <xdr:ext cx="599010" cy="259045"/>
    <xdr:sp macro="" textlink="">
      <xdr:nvSpPr>
        <xdr:cNvPr id="367" name="テキスト ボックス 366"/>
        <xdr:cNvSpPr txBox="1"/>
      </xdr:nvSpPr>
      <xdr:spPr>
        <a:xfrm>
          <a:off x="9339795" y="938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56008</xdr:rowOff>
    </xdr:from>
    <xdr:to>
      <xdr:col>46</xdr:col>
      <xdr:colOff>38100</xdr:colOff>
      <xdr:row>55</xdr:row>
      <xdr:rowOff>157608</xdr:rowOff>
    </xdr:to>
    <xdr:sp macro="" textlink="">
      <xdr:nvSpPr>
        <xdr:cNvPr id="368" name="楕円 367"/>
        <xdr:cNvSpPr/>
      </xdr:nvSpPr>
      <xdr:spPr>
        <a:xfrm>
          <a:off x="8699500" y="94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2685</xdr:rowOff>
    </xdr:from>
    <xdr:ext cx="599010" cy="259045"/>
    <xdr:sp macro="" textlink="">
      <xdr:nvSpPr>
        <xdr:cNvPr id="369" name="テキスト ボックス 368"/>
        <xdr:cNvSpPr txBox="1"/>
      </xdr:nvSpPr>
      <xdr:spPr>
        <a:xfrm>
          <a:off x="8450795" y="926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53214</xdr:rowOff>
    </xdr:from>
    <xdr:to>
      <xdr:col>41</xdr:col>
      <xdr:colOff>101600</xdr:colOff>
      <xdr:row>57</xdr:row>
      <xdr:rowOff>154814</xdr:rowOff>
    </xdr:to>
    <xdr:sp macro="" textlink="">
      <xdr:nvSpPr>
        <xdr:cNvPr id="370" name="楕円 369"/>
        <xdr:cNvSpPr/>
      </xdr:nvSpPr>
      <xdr:spPr>
        <a:xfrm>
          <a:off x="7810500" y="98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145941</xdr:rowOff>
    </xdr:from>
    <xdr:ext cx="599010" cy="259045"/>
    <xdr:sp macro="" textlink="">
      <xdr:nvSpPr>
        <xdr:cNvPr id="371" name="テキスト ボックス 370"/>
        <xdr:cNvSpPr txBox="1"/>
      </xdr:nvSpPr>
      <xdr:spPr>
        <a:xfrm>
          <a:off x="7561795" y="991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37873</xdr:rowOff>
    </xdr:from>
    <xdr:to>
      <xdr:col>36</xdr:col>
      <xdr:colOff>165100</xdr:colOff>
      <xdr:row>57</xdr:row>
      <xdr:rowOff>139473</xdr:rowOff>
    </xdr:to>
    <xdr:sp macro="" textlink="">
      <xdr:nvSpPr>
        <xdr:cNvPr id="372" name="楕円 371"/>
        <xdr:cNvSpPr/>
      </xdr:nvSpPr>
      <xdr:spPr>
        <a:xfrm>
          <a:off x="6921500" y="98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130600</xdr:rowOff>
    </xdr:from>
    <xdr:ext cx="599010" cy="259045"/>
    <xdr:sp macro="" textlink="">
      <xdr:nvSpPr>
        <xdr:cNvPr id="373" name="テキスト ボックス 372"/>
        <xdr:cNvSpPr txBox="1"/>
      </xdr:nvSpPr>
      <xdr:spPr>
        <a:xfrm>
          <a:off x="6672795" y="990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18514</xdr:rowOff>
    </xdr:from>
    <xdr:to>
      <xdr:col>55</xdr:col>
      <xdr:colOff>0</xdr:colOff>
      <xdr:row>76</xdr:row>
      <xdr:rowOff>163516</xdr:rowOff>
    </xdr:to>
    <xdr:cxnSp macro="">
      <xdr:nvCxnSpPr>
        <xdr:cNvPr id="400" name="直線コネクタ 399"/>
        <xdr:cNvCxnSpPr/>
      </xdr:nvCxnSpPr>
      <xdr:spPr>
        <a:xfrm>
          <a:off x="9639300" y="12877264"/>
          <a:ext cx="838200" cy="31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49869</xdr:rowOff>
    </xdr:from>
    <xdr:to>
      <xdr:col>50</xdr:col>
      <xdr:colOff>114300</xdr:colOff>
      <xdr:row>75</xdr:row>
      <xdr:rowOff>18514</xdr:rowOff>
    </xdr:to>
    <xdr:cxnSp macro="">
      <xdr:nvCxnSpPr>
        <xdr:cNvPr id="403" name="直線コネクタ 402"/>
        <xdr:cNvCxnSpPr/>
      </xdr:nvCxnSpPr>
      <xdr:spPr>
        <a:xfrm>
          <a:off x="8750300" y="12565719"/>
          <a:ext cx="889000" cy="3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49869</xdr:rowOff>
    </xdr:from>
    <xdr:to>
      <xdr:col>45</xdr:col>
      <xdr:colOff>177800</xdr:colOff>
      <xdr:row>77</xdr:row>
      <xdr:rowOff>28532</xdr:rowOff>
    </xdr:to>
    <xdr:cxnSp macro="">
      <xdr:nvCxnSpPr>
        <xdr:cNvPr id="406" name="直線コネクタ 405"/>
        <xdr:cNvCxnSpPr/>
      </xdr:nvCxnSpPr>
      <xdr:spPr>
        <a:xfrm flipV="1">
          <a:off x="7861300" y="12565719"/>
          <a:ext cx="889000" cy="66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28532</xdr:rowOff>
    </xdr:from>
    <xdr:to>
      <xdr:col>41</xdr:col>
      <xdr:colOff>50800</xdr:colOff>
      <xdr:row>78</xdr:row>
      <xdr:rowOff>96769</xdr:rowOff>
    </xdr:to>
    <xdr:cxnSp macro="">
      <xdr:nvCxnSpPr>
        <xdr:cNvPr id="409" name="直線コネクタ 408"/>
        <xdr:cNvCxnSpPr/>
      </xdr:nvCxnSpPr>
      <xdr:spPr>
        <a:xfrm flipV="1">
          <a:off x="6972300" y="13230182"/>
          <a:ext cx="889000" cy="23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112716</xdr:rowOff>
    </xdr:from>
    <xdr:to>
      <xdr:col>55</xdr:col>
      <xdr:colOff>50800</xdr:colOff>
      <xdr:row>77</xdr:row>
      <xdr:rowOff>42866</xdr:rowOff>
    </xdr:to>
    <xdr:sp macro="" textlink="">
      <xdr:nvSpPr>
        <xdr:cNvPr id="419" name="楕円 418"/>
        <xdr:cNvSpPr/>
      </xdr:nvSpPr>
      <xdr:spPr>
        <a:xfrm>
          <a:off x="10426700" y="1314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135593</xdr:rowOff>
    </xdr:from>
    <xdr:ext cx="534377" cy="259045"/>
    <xdr:sp macro="" textlink="">
      <xdr:nvSpPr>
        <xdr:cNvPr id="420" name="普通建設事業費 （ うち新規整備　）該当値テキスト"/>
        <xdr:cNvSpPr txBox="1"/>
      </xdr:nvSpPr>
      <xdr:spPr>
        <a:xfrm>
          <a:off x="10528300" y="1299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139164</xdr:rowOff>
    </xdr:from>
    <xdr:to>
      <xdr:col>50</xdr:col>
      <xdr:colOff>165100</xdr:colOff>
      <xdr:row>75</xdr:row>
      <xdr:rowOff>69314</xdr:rowOff>
    </xdr:to>
    <xdr:sp macro="" textlink="">
      <xdr:nvSpPr>
        <xdr:cNvPr id="421" name="楕円 420"/>
        <xdr:cNvSpPr/>
      </xdr:nvSpPr>
      <xdr:spPr>
        <a:xfrm>
          <a:off x="9588500" y="128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85841</xdr:rowOff>
    </xdr:from>
    <xdr:ext cx="599010" cy="259045"/>
    <xdr:sp macro="" textlink="">
      <xdr:nvSpPr>
        <xdr:cNvPr id="422" name="テキスト ボックス 421"/>
        <xdr:cNvSpPr txBox="1"/>
      </xdr:nvSpPr>
      <xdr:spPr>
        <a:xfrm>
          <a:off x="9339795" y="1260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170519</xdr:rowOff>
    </xdr:from>
    <xdr:to>
      <xdr:col>46</xdr:col>
      <xdr:colOff>38100</xdr:colOff>
      <xdr:row>73</xdr:row>
      <xdr:rowOff>100669</xdr:rowOff>
    </xdr:to>
    <xdr:sp macro="" textlink="">
      <xdr:nvSpPr>
        <xdr:cNvPr id="423" name="楕円 422"/>
        <xdr:cNvSpPr/>
      </xdr:nvSpPr>
      <xdr:spPr>
        <a:xfrm>
          <a:off x="8699500" y="1251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117196</xdr:rowOff>
    </xdr:from>
    <xdr:ext cx="599010" cy="259045"/>
    <xdr:sp macro="" textlink="">
      <xdr:nvSpPr>
        <xdr:cNvPr id="424" name="テキスト ボックス 423"/>
        <xdr:cNvSpPr txBox="1"/>
      </xdr:nvSpPr>
      <xdr:spPr>
        <a:xfrm>
          <a:off x="8450795" y="1229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149182</xdr:rowOff>
    </xdr:from>
    <xdr:to>
      <xdr:col>41</xdr:col>
      <xdr:colOff>101600</xdr:colOff>
      <xdr:row>77</xdr:row>
      <xdr:rowOff>79332</xdr:rowOff>
    </xdr:to>
    <xdr:sp macro="" textlink="">
      <xdr:nvSpPr>
        <xdr:cNvPr id="425" name="楕円 424"/>
        <xdr:cNvSpPr/>
      </xdr:nvSpPr>
      <xdr:spPr>
        <a:xfrm>
          <a:off x="7810500" y="131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95859</xdr:rowOff>
    </xdr:from>
    <xdr:ext cx="534377" cy="259045"/>
    <xdr:sp macro="" textlink="">
      <xdr:nvSpPr>
        <xdr:cNvPr id="426" name="テキスト ボックス 425"/>
        <xdr:cNvSpPr txBox="1"/>
      </xdr:nvSpPr>
      <xdr:spPr>
        <a:xfrm>
          <a:off x="7594111" y="129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45969</xdr:rowOff>
    </xdr:from>
    <xdr:to>
      <xdr:col>36</xdr:col>
      <xdr:colOff>165100</xdr:colOff>
      <xdr:row>78</xdr:row>
      <xdr:rowOff>147569</xdr:rowOff>
    </xdr:to>
    <xdr:sp macro="" textlink="">
      <xdr:nvSpPr>
        <xdr:cNvPr id="427" name="楕円 426"/>
        <xdr:cNvSpPr/>
      </xdr:nvSpPr>
      <xdr:spPr>
        <a:xfrm>
          <a:off x="6921500" y="1341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138696</xdr:rowOff>
    </xdr:from>
    <xdr:ext cx="469744" cy="259045"/>
    <xdr:sp macro="" textlink="">
      <xdr:nvSpPr>
        <xdr:cNvPr id="428" name="テキスト ボックス 427"/>
        <xdr:cNvSpPr txBox="1"/>
      </xdr:nvSpPr>
      <xdr:spPr>
        <a:xfrm>
          <a:off x="6737428" y="1351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146917</xdr:rowOff>
    </xdr:from>
    <xdr:to>
      <xdr:col>55</xdr:col>
      <xdr:colOff>0</xdr:colOff>
      <xdr:row>98</xdr:row>
      <xdr:rowOff>14993</xdr:rowOff>
    </xdr:to>
    <xdr:cxnSp macro="">
      <xdr:nvCxnSpPr>
        <xdr:cNvPr id="459" name="直線コネクタ 458"/>
        <xdr:cNvCxnSpPr/>
      </xdr:nvCxnSpPr>
      <xdr:spPr>
        <a:xfrm>
          <a:off x="9639300" y="16777567"/>
          <a:ext cx="838200" cy="3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146917</xdr:rowOff>
    </xdr:from>
    <xdr:to>
      <xdr:col>50</xdr:col>
      <xdr:colOff>114300</xdr:colOff>
      <xdr:row>98</xdr:row>
      <xdr:rowOff>34086</xdr:rowOff>
    </xdr:to>
    <xdr:cxnSp macro="">
      <xdr:nvCxnSpPr>
        <xdr:cNvPr id="462" name="直線コネクタ 461"/>
        <xdr:cNvCxnSpPr/>
      </xdr:nvCxnSpPr>
      <xdr:spPr>
        <a:xfrm flipV="1">
          <a:off x="8750300" y="16777567"/>
          <a:ext cx="889000" cy="5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34086</xdr:rowOff>
    </xdr:from>
    <xdr:to>
      <xdr:col>45</xdr:col>
      <xdr:colOff>177800</xdr:colOff>
      <xdr:row>98</xdr:row>
      <xdr:rowOff>61657</xdr:rowOff>
    </xdr:to>
    <xdr:cxnSp macro="">
      <xdr:nvCxnSpPr>
        <xdr:cNvPr id="465" name="直線コネクタ 464"/>
        <xdr:cNvCxnSpPr/>
      </xdr:nvCxnSpPr>
      <xdr:spPr>
        <a:xfrm flipV="1">
          <a:off x="7861300" y="16836186"/>
          <a:ext cx="889000" cy="2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60716</xdr:rowOff>
    </xdr:from>
    <xdr:to>
      <xdr:col>41</xdr:col>
      <xdr:colOff>50800</xdr:colOff>
      <xdr:row>98</xdr:row>
      <xdr:rowOff>61657</xdr:rowOff>
    </xdr:to>
    <xdr:cxnSp macro="">
      <xdr:nvCxnSpPr>
        <xdr:cNvPr id="468" name="直線コネクタ 467"/>
        <xdr:cNvCxnSpPr/>
      </xdr:nvCxnSpPr>
      <xdr:spPr>
        <a:xfrm>
          <a:off x="6972300" y="16691366"/>
          <a:ext cx="889000" cy="1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135643</xdr:rowOff>
    </xdr:from>
    <xdr:to>
      <xdr:col>55</xdr:col>
      <xdr:colOff>50800</xdr:colOff>
      <xdr:row>98</xdr:row>
      <xdr:rowOff>65793</xdr:rowOff>
    </xdr:to>
    <xdr:sp macro="" textlink="">
      <xdr:nvSpPr>
        <xdr:cNvPr id="478" name="楕円 477"/>
        <xdr:cNvSpPr/>
      </xdr:nvSpPr>
      <xdr:spPr>
        <a:xfrm>
          <a:off x="10426700" y="167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114070</xdr:rowOff>
    </xdr:from>
    <xdr:ext cx="534377" cy="259045"/>
    <xdr:sp macro="" textlink="">
      <xdr:nvSpPr>
        <xdr:cNvPr id="479" name="普通建設事業費 （ うち更新整備　）該当値テキスト"/>
        <xdr:cNvSpPr txBox="1"/>
      </xdr:nvSpPr>
      <xdr:spPr>
        <a:xfrm>
          <a:off x="10528300" y="1674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96117</xdr:rowOff>
    </xdr:from>
    <xdr:to>
      <xdr:col>50</xdr:col>
      <xdr:colOff>165100</xdr:colOff>
      <xdr:row>98</xdr:row>
      <xdr:rowOff>26267</xdr:rowOff>
    </xdr:to>
    <xdr:sp macro="" textlink="">
      <xdr:nvSpPr>
        <xdr:cNvPr id="480" name="楕円 479"/>
        <xdr:cNvSpPr/>
      </xdr:nvSpPr>
      <xdr:spPr>
        <a:xfrm>
          <a:off x="9588500" y="167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17394</xdr:rowOff>
    </xdr:from>
    <xdr:ext cx="534377" cy="259045"/>
    <xdr:sp macro="" textlink="">
      <xdr:nvSpPr>
        <xdr:cNvPr id="481" name="テキスト ボックス 480"/>
        <xdr:cNvSpPr txBox="1"/>
      </xdr:nvSpPr>
      <xdr:spPr>
        <a:xfrm>
          <a:off x="9372111" y="1681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154736</xdr:rowOff>
    </xdr:from>
    <xdr:to>
      <xdr:col>46</xdr:col>
      <xdr:colOff>38100</xdr:colOff>
      <xdr:row>98</xdr:row>
      <xdr:rowOff>84886</xdr:rowOff>
    </xdr:to>
    <xdr:sp macro="" textlink="">
      <xdr:nvSpPr>
        <xdr:cNvPr id="482" name="楕円 481"/>
        <xdr:cNvSpPr/>
      </xdr:nvSpPr>
      <xdr:spPr>
        <a:xfrm>
          <a:off x="8699500" y="167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76013</xdr:rowOff>
    </xdr:from>
    <xdr:ext cx="534377" cy="259045"/>
    <xdr:sp macro="" textlink="">
      <xdr:nvSpPr>
        <xdr:cNvPr id="483" name="テキスト ボックス 482"/>
        <xdr:cNvSpPr txBox="1"/>
      </xdr:nvSpPr>
      <xdr:spPr>
        <a:xfrm>
          <a:off x="8483111" y="1687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10857</xdr:rowOff>
    </xdr:from>
    <xdr:to>
      <xdr:col>41</xdr:col>
      <xdr:colOff>101600</xdr:colOff>
      <xdr:row>98</xdr:row>
      <xdr:rowOff>112457</xdr:rowOff>
    </xdr:to>
    <xdr:sp macro="" textlink="">
      <xdr:nvSpPr>
        <xdr:cNvPr id="484" name="楕円 483"/>
        <xdr:cNvSpPr/>
      </xdr:nvSpPr>
      <xdr:spPr>
        <a:xfrm>
          <a:off x="7810500" y="1681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103584</xdr:rowOff>
    </xdr:from>
    <xdr:ext cx="534377" cy="259045"/>
    <xdr:sp macro="" textlink="">
      <xdr:nvSpPr>
        <xdr:cNvPr id="485" name="テキスト ボックス 484"/>
        <xdr:cNvSpPr txBox="1"/>
      </xdr:nvSpPr>
      <xdr:spPr>
        <a:xfrm>
          <a:off x="7594111" y="169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9916</xdr:rowOff>
    </xdr:from>
    <xdr:to>
      <xdr:col>36</xdr:col>
      <xdr:colOff>165100</xdr:colOff>
      <xdr:row>97</xdr:row>
      <xdr:rowOff>111516</xdr:rowOff>
    </xdr:to>
    <xdr:sp macro="" textlink="">
      <xdr:nvSpPr>
        <xdr:cNvPr id="486" name="楕円 485"/>
        <xdr:cNvSpPr/>
      </xdr:nvSpPr>
      <xdr:spPr>
        <a:xfrm>
          <a:off x="6921500" y="166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128043</xdr:rowOff>
    </xdr:from>
    <xdr:ext cx="599010" cy="259045"/>
    <xdr:sp macro="" textlink="">
      <xdr:nvSpPr>
        <xdr:cNvPr id="487" name="テキスト ボックス 486"/>
        <xdr:cNvSpPr txBox="1"/>
      </xdr:nvSpPr>
      <xdr:spPr>
        <a:xfrm>
          <a:off x="6672795" y="1641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89225</xdr:rowOff>
    </xdr:from>
    <xdr:to>
      <xdr:col>85</xdr:col>
      <xdr:colOff>127000</xdr:colOff>
      <xdr:row>39</xdr:row>
      <xdr:rowOff>98878</xdr:rowOff>
    </xdr:to>
    <xdr:cxnSp macro="">
      <xdr:nvCxnSpPr>
        <xdr:cNvPr id="518" name="直線コネクタ 517"/>
        <xdr:cNvCxnSpPr/>
      </xdr:nvCxnSpPr>
      <xdr:spPr>
        <a:xfrm>
          <a:off x="15481300" y="6775775"/>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76969</xdr:rowOff>
    </xdr:from>
    <xdr:to>
      <xdr:col>81</xdr:col>
      <xdr:colOff>50800</xdr:colOff>
      <xdr:row>39</xdr:row>
      <xdr:rowOff>89225</xdr:rowOff>
    </xdr:to>
    <xdr:cxnSp macro="">
      <xdr:nvCxnSpPr>
        <xdr:cNvPr id="521" name="直線コネクタ 520"/>
        <xdr:cNvCxnSpPr/>
      </xdr:nvCxnSpPr>
      <xdr:spPr>
        <a:xfrm>
          <a:off x="14592300" y="6763519"/>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70996</xdr:rowOff>
    </xdr:from>
    <xdr:to>
      <xdr:col>76</xdr:col>
      <xdr:colOff>114300</xdr:colOff>
      <xdr:row>39</xdr:row>
      <xdr:rowOff>76969</xdr:rowOff>
    </xdr:to>
    <xdr:cxnSp macro="">
      <xdr:nvCxnSpPr>
        <xdr:cNvPr id="524" name="直線コネクタ 523"/>
        <xdr:cNvCxnSpPr/>
      </xdr:nvCxnSpPr>
      <xdr:spPr>
        <a:xfrm>
          <a:off x="13703300" y="6757546"/>
          <a:ext cx="8890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70996</xdr:rowOff>
    </xdr:from>
    <xdr:to>
      <xdr:col>71</xdr:col>
      <xdr:colOff>177800</xdr:colOff>
      <xdr:row>39</xdr:row>
      <xdr:rowOff>91426</xdr:rowOff>
    </xdr:to>
    <xdr:cxnSp macro="">
      <xdr:nvCxnSpPr>
        <xdr:cNvPr id="527" name="直線コネクタ 526"/>
        <xdr:cNvCxnSpPr/>
      </xdr:nvCxnSpPr>
      <xdr:spPr>
        <a:xfrm flipV="1">
          <a:off x="12814300" y="6757546"/>
          <a:ext cx="889000" cy="2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38425</xdr:rowOff>
    </xdr:from>
    <xdr:to>
      <xdr:col>81</xdr:col>
      <xdr:colOff>101600</xdr:colOff>
      <xdr:row>39</xdr:row>
      <xdr:rowOff>140025</xdr:rowOff>
    </xdr:to>
    <xdr:sp macro="" textlink="">
      <xdr:nvSpPr>
        <xdr:cNvPr id="539" name="楕円 538"/>
        <xdr:cNvSpPr/>
      </xdr:nvSpPr>
      <xdr:spPr>
        <a:xfrm>
          <a:off x="15430500" y="67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131152</xdr:rowOff>
    </xdr:from>
    <xdr:ext cx="469744" cy="259045"/>
    <xdr:sp macro="" textlink="">
      <xdr:nvSpPr>
        <xdr:cNvPr id="540" name="テキスト ボックス 539"/>
        <xdr:cNvSpPr txBox="1"/>
      </xdr:nvSpPr>
      <xdr:spPr>
        <a:xfrm>
          <a:off x="15246428" y="68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26169</xdr:rowOff>
    </xdr:from>
    <xdr:to>
      <xdr:col>76</xdr:col>
      <xdr:colOff>165100</xdr:colOff>
      <xdr:row>39</xdr:row>
      <xdr:rowOff>127769</xdr:rowOff>
    </xdr:to>
    <xdr:sp macro="" textlink="">
      <xdr:nvSpPr>
        <xdr:cNvPr id="541" name="楕円 540"/>
        <xdr:cNvSpPr/>
      </xdr:nvSpPr>
      <xdr:spPr>
        <a:xfrm>
          <a:off x="14541500" y="67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118896</xdr:rowOff>
    </xdr:from>
    <xdr:ext cx="469744" cy="259045"/>
    <xdr:sp macro="" textlink="">
      <xdr:nvSpPr>
        <xdr:cNvPr id="542" name="テキスト ボックス 541"/>
        <xdr:cNvSpPr txBox="1"/>
      </xdr:nvSpPr>
      <xdr:spPr>
        <a:xfrm>
          <a:off x="14357428" y="680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20196</xdr:rowOff>
    </xdr:from>
    <xdr:to>
      <xdr:col>72</xdr:col>
      <xdr:colOff>38100</xdr:colOff>
      <xdr:row>39</xdr:row>
      <xdr:rowOff>121796</xdr:rowOff>
    </xdr:to>
    <xdr:sp macro="" textlink="">
      <xdr:nvSpPr>
        <xdr:cNvPr id="543" name="楕円 542"/>
        <xdr:cNvSpPr/>
      </xdr:nvSpPr>
      <xdr:spPr>
        <a:xfrm>
          <a:off x="13652500" y="67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112923</xdr:rowOff>
    </xdr:from>
    <xdr:ext cx="469744" cy="259045"/>
    <xdr:sp macro="" textlink="">
      <xdr:nvSpPr>
        <xdr:cNvPr id="544" name="テキスト ボックス 543"/>
        <xdr:cNvSpPr txBox="1"/>
      </xdr:nvSpPr>
      <xdr:spPr>
        <a:xfrm>
          <a:off x="13468428" y="67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40626</xdr:rowOff>
    </xdr:from>
    <xdr:to>
      <xdr:col>67</xdr:col>
      <xdr:colOff>101600</xdr:colOff>
      <xdr:row>39</xdr:row>
      <xdr:rowOff>142226</xdr:rowOff>
    </xdr:to>
    <xdr:sp macro="" textlink="">
      <xdr:nvSpPr>
        <xdr:cNvPr id="545" name="楕円 544"/>
        <xdr:cNvSpPr/>
      </xdr:nvSpPr>
      <xdr:spPr>
        <a:xfrm>
          <a:off x="12763500" y="67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133353</xdr:rowOff>
    </xdr:from>
    <xdr:ext cx="469744" cy="259045"/>
    <xdr:sp macro="" textlink="">
      <xdr:nvSpPr>
        <xdr:cNvPr id="546" name="テキスト ボックス 545"/>
        <xdr:cNvSpPr txBox="1"/>
      </xdr:nvSpPr>
      <xdr:spPr>
        <a:xfrm>
          <a:off x="12579428" y="6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75281</xdr:rowOff>
    </xdr:from>
    <xdr:to>
      <xdr:col>85</xdr:col>
      <xdr:colOff>127000</xdr:colOff>
      <xdr:row>74</xdr:row>
      <xdr:rowOff>94725</xdr:rowOff>
    </xdr:to>
    <xdr:cxnSp macro="">
      <xdr:nvCxnSpPr>
        <xdr:cNvPr id="628" name="直線コネクタ 627"/>
        <xdr:cNvCxnSpPr/>
      </xdr:nvCxnSpPr>
      <xdr:spPr>
        <a:xfrm>
          <a:off x="15481300" y="12762581"/>
          <a:ext cx="8382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75281</xdr:rowOff>
    </xdr:from>
    <xdr:to>
      <xdr:col>81</xdr:col>
      <xdr:colOff>50800</xdr:colOff>
      <xdr:row>74</xdr:row>
      <xdr:rowOff>80790</xdr:rowOff>
    </xdr:to>
    <xdr:cxnSp macro="">
      <xdr:nvCxnSpPr>
        <xdr:cNvPr id="631" name="直線コネクタ 630"/>
        <xdr:cNvCxnSpPr/>
      </xdr:nvCxnSpPr>
      <xdr:spPr>
        <a:xfrm flipV="1">
          <a:off x="14592300" y="12762581"/>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80790</xdr:rowOff>
    </xdr:from>
    <xdr:to>
      <xdr:col>76</xdr:col>
      <xdr:colOff>114300</xdr:colOff>
      <xdr:row>74</xdr:row>
      <xdr:rowOff>86057</xdr:rowOff>
    </xdr:to>
    <xdr:cxnSp macro="">
      <xdr:nvCxnSpPr>
        <xdr:cNvPr id="634" name="直線コネクタ 633"/>
        <xdr:cNvCxnSpPr/>
      </xdr:nvCxnSpPr>
      <xdr:spPr>
        <a:xfrm flipV="1">
          <a:off x="13703300" y="12768090"/>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116904</xdr:rowOff>
    </xdr:from>
    <xdr:to>
      <xdr:col>71</xdr:col>
      <xdr:colOff>177800</xdr:colOff>
      <xdr:row>74</xdr:row>
      <xdr:rowOff>86057</xdr:rowOff>
    </xdr:to>
    <xdr:cxnSp macro="">
      <xdr:nvCxnSpPr>
        <xdr:cNvPr id="637" name="直線コネクタ 636"/>
        <xdr:cNvCxnSpPr/>
      </xdr:nvCxnSpPr>
      <xdr:spPr>
        <a:xfrm>
          <a:off x="12814300" y="12632754"/>
          <a:ext cx="889000" cy="14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43925</xdr:rowOff>
    </xdr:from>
    <xdr:to>
      <xdr:col>85</xdr:col>
      <xdr:colOff>177800</xdr:colOff>
      <xdr:row>74</xdr:row>
      <xdr:rowOff>145525</xdr:rowOff>
    </xdr:to>
    <xdr:sp macro="" textlink="">
      <xdr:nvSpPr>
        <xdr:cNvPr id="647" name="楕円 646"/>
        <xdr:cNvSpPr/>
      </xdr:nvSpPr>
      <xdr:spPr>
        <a:xfrm>
          <a:off x="16268700" y="127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66802</xdr:rowOff>
    </xdr:from>
    <xdr:ext cx="599010" cy="259045"/>
    <xdr:sp macro="" textlink="">
      <xdr:nvSpPr>
        <xdr:cNvPr id="648" name="公債費該当値テキスト"/>
        <xdr:cNvSpPr txBox="1"/>
      </xdr:nvSpPr>
      <xdr:spPr>
        <a:xfrm>
          <a:off x="16370300" y="1258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24481</xdr:rowOff>
    </xdr:from>
    <xdr:to>
      <xdr:col>81</xdr:col>
      <xdr:colOff>101600</xdr:colOff>
      <xdr:row>74</xdr:row>
      <xdr:rowOff>126081</xdr:rowOff>
    </xdr:to>
    <xdr:sp macro="" textlink="">
      <xdr:nvSpPr>
        <xdr:cNvPr id="649" name="楕円 648"/>
        <xdr:cNvSpPr/>
      </xdr:nvSpPr>
      <xdr:spPr>
        <a:xfrm>
          <a:off x="15430500" y="127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142608</xdr:rowOff>
    </xdr:from>
    <xdr:ext cx="599010" cy="259045"/>
    <xdr:sp macro="" textlink="">
      <xdr:nvSpPr>
        <xdr:cNvPr id="650" name="テキスト ボックス 649"/>
        <xdr:cNvSpPr txBox="1"/>
      </xdr:nvSpPr>
      <xdr:spPr>
        <a:xfrm>
          <a:off x="15181795" y="1248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29990</xdr:rowOff>
    </xdr:from>
    <xdr:to>
      <xdr:col>76</xdr:col>
      <xdr:colOff>165100</xdr:colOff>
      <xdr:row>74</xdr:row>
      <xdr:rowOff>131590</xdr:rowOff>
    </xdr:to>
    <xdr:sp macro="" textlink="">
      <xdr:nvSpPr>
        <xdr:cNvPr id="651" name="楕円 650"/>
        <xdr:cNvSpPr/>
      </xdr:nvSpPr>
      <xdr:spPr>
        <a:xfrm>
          <a:off x="14541500" y="127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148117</xdr:rowOff>
    </xdr:from>
    <xdr:ext cx="599010" cy="259045"/>
    <xdr:sp macro="" textlink="">
      <xdr:nvSpPr>
        <xdr:cNvPr id="652" name="テキスト ボックス 651"/>
        <xdr:cNvSpPr txBox="1"/>
      </xdr:nvSpPr>
      <xdr:spPr>
        <a:xfrm>
          <a:off x="14292795" y="1249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35257</xdr:rowOff>
    </xdr:from>
    <xdr:to>
      <xdr:col>72</xdr:col>
      <xdr:colOff>38100</xdr:colOff>
      <xdr:row>74</xdr:row>
      <xdr:rowOff>136857</xdr:rowOff>
    </xdr:to>
    <xdr:sp macro="" textlink="">
      <xdr:nvSpPr>
        <xdr:cNvPr id="653" name="楕円 652"/>
        <xdr:cNvSpPr/>
      </xdr:nvSpPr>
      <xdr:spPr>
        <a:xfrm>
          <a:off x="13652500" y="127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153384</xdr:rowOff>
    </xdr:from>
    <xdr:ext cx="599010" cy="259045"/>
    <xdr:sp macro="" textlink="">
      <xdr:nvSpPr>
        <xdr:cNvPr id="654" name="テキスト ボックス 653"/>
        <xdr:cNvSpPr txBox="1"/>
      </xdr:nvSpPr>
      <xdr:spPr>
        <a:xfrm>
          <a:off x="13403795" y="1249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66104</xdr:rowOff>
    </xdr:from>
    <xdr:to>
      <xdr:col>67</xdr:col>
      <xdr:colOff>101600</xdr:colOff>
      <xdr:row>73</xdr:row>
      <xdr:rowOff>167704</xdr:rowOff>
    </xdr:to>
    <xdr:sp macro="" textlink="">
      <xdr:nvSpPr>
        <xdr:cNvPr id="655" name="楕円 654"/>
        <xdr:cNvSpPr/>
      </xdr:nvSpPr>
      <xdr:spPr>
        <a:xfrm>
          <a:off x="12763500" y="125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12781</xdr:rowOff>
    </xdr:from>
    <xdr:ext cx="599010" cy="259045"/>
    <xdr:sp macro="" textlink="">
      <xdr:nvSpPr>
        <xdr:cNvPr id="656" name="テキスト ボックス 655"/>
        <xdr:cNvSpPr txBox="1"/>
      </xdr:nvSpPr>
      <xdr:spPr>
        <a:xfrm>
          <a:off x="12514795" y="123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16222</xdr:rowOff>
    </xdr:from>
    <xdr:to>
      <xdr:col>85</xdr:col>
      <xdr:colOff>127000</xdr:colOff>
      <xdr:row>98</xdr:row>
      <xdr:rowOff>114040</xdr:rowOff>
    </xdr:to>
    <xdr:cxnSp macro="">
      <xdr:nvCxnSpPr>
        <xdr:cNvPr id="683" name="直線コネクタ 682"/>
        <xdr:cNvCxnSpPr/>
      </xdr:nvCxnSpPr>
      <xdr:spPr>
        <a:xfrm flipV="1">
          <a:off x="15481300" y="16818322"/>
          <a:ext cx="838200" cy="9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81686</xdr:rowOff>
    </xdr:from>
    <xdr:to>
      <xdr:col>81</xdr:col>
      <xdr:colOff>50800</xdr:colOff>
      <xdr:row>98</xdr:row>
      <xdr:rowOff>114040</xdr:rowOff>
    </xdr:to>
    <xdr:cxnSp macro="">
      <xdr:nvCxnSpPr>
        <xdr:cNvPr id="686" name="直線コネクタ 685"/>
        <xdr:cNvCxnSpPr/>
      </xdr:nvCxnSpPr>
      <xdr:spPr>
        <a:xfrm>
          <a:off x="14592300" y="16883786"/>
          <a:ext cx="889000" cy="3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81686</xdr:rowOff>
    </xdr:from>
    <xdr:to>
      <xdr:col>76</xdr:col>
      <xdr:colOff>114300</xdr:colOff>
      <xdr:row>98</xdr:row>
      <xdr:rowOff>85021</xdr:rowOff>
    </xdr:to>
    <xdr:cxnSp macro="">
      <xdr:nvCxnSpPr>
        <xdr:cNvPr id="689" name="直線コネクタ 688"/>
        <xdr:cNvCxnSpPr/>
      </xdr:nvCxnSpPr>
      <xdr:spPr>
        <a:xfrm flipV="1">
          <a:off x="13703300" y="16883786"/>
          <a:ext cx="8890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85021</xdr:rowOff>
    </xdr:from>
    <xdr:to>
      <xdr:col>71</xdr:col>
      <xdr:colOff>177800</xdr:colOff>
      <xdr:row>98</xdr:row>
      <xdr:rowOff>106656</xdr:rowOff>
    </xdr:to>
    <xdr:cxnSp macro="">
      <xdr:nvCxnSpPr>
        <xdr:cNvPr id="692" name="直線コネクタ 691"/>
        <xdr:cNvCxnSpPr/>
      </xdr:nvCxnSpPr>
      <xdr:spPr>
        <a:xfrm flipV="1">
          <a:off x="12814300" y="16887121"/>
          <a:ext cx="8890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136872</xdr:rowOff>
    </xdr:from>
    <xdr:to>
      <xdr:col>85</xdr:col>
      <xdr:colOff>177800</xdr:colOff>
      <xdr:row>98</xdr:row>
      <xdr:rowOff>67022</xdr:rowOff>
    </xdr:to>
    <xdr:sp macro="" textlink="">
      <xdr:nvSpPr>
        <xdr:cNvPr id="702" name="楕円 701"/>
        <xdr:cNvSpPr/>
      </xdr:nvSpPr>
      <xdr:spPr>
        <a:xfrm>
          <a:off x="16268700" y="16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96249</xdr:rowOff>
    </xdr:from>
    <xdr:ext cx="534377" cy="259045"/>
    <xdr:sp macro="" textlink="">
      <xdr:nvSpPr>
        <xdr:cNvPr id="703" name="積立金該当値テキスト"/>
        <xdr:cNvSpPr txBox="1"/>
      </xdr:nvSpPr>
      <xdr:spPr>
        <a:xfrm>
          <a:off x="16370300" y="165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63240</xdr:rowOff>
    </xdr:from>
    <xdr:to>
      <xdr:col>81</xdr:col>
      <xdr:colOff>101600</xdr:colOff>
      <xdr:row>98</xdr:row>
      <xdr:rowOff>164840</xdr:rowOff>
    </xdr:to>
    <xdr:sp macro="" textlink="">
      <xdr:nvSpPr>
        <xdr:cNvPr id="704" name="楕円 703"/>
        <xdr:cNvSpPr/>
      </xdr:nvSpPr>
      <xdr:spPr>
        <a:xfrm>
          <a:off x="15430500" y="168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155967</xdr:rowOff>
    </xdr:from>
    <xdr:ext cx="534377" cy="259045"/>
    <xdr:sp macro="" textlink="">
      <xdr:nvSpPr>
        <xdr:cNvPr id="705" name="テキスト ボックス 704"/>
        <xdr:cNvSpPr txBox="1"/>
      </xdr:nvSpPr>
      <xdr:spPr>
        <a:xfrm>
          <a:off x="15214111" y="1695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30886</xdr:rowOff>
    </xdr:from>
    <xdr:to>
      <xdr:col>76</xdr:col>
      <xdr:colOff>165100</xdr:colOff>
      <xdr:row>98</xdr:row>
      <xdr:rowOff>132486</xdr:rowOff>
    </xdr:to>
    <xdr:sp macro="" textlink="">
      <xdr:nvSpPr>
        <xdr:cNvPr id="706" name="楕円 705"/>
        <xdr:cNvSpPr/>
      </xdr:nvSpPr>
      <xdr:spPr>
        <a:xfrm>
          <a:off x="14541500" y="168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123613</xdr:rowOff>
    </xdr:from>
    <xdr:ext cx="534377" cy="259045"/>
    <xdr:sp macro="" textlink="">
      <xdr:nvSpPr>
        <xdr:cNvPr id="707" name="テキスト ボックス 706"/>
        <xdr:cNvSpPr txBox="1"/>
      </xdr:nvSpPr>
      <xdr:spPr>
        <a:xfrm>
          <a:off x="14325111" y="169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34221</xdr:rowOff>
    </xdr:from>
    <xdr:to>
      <xdr:col>72</xdr:col>
      <xdr:colOff>38100</xdr:colOff>
      <xdr:row>98</xdr:row>
      <xdr:rowOff>135821</xdr:rowOff>
    </xdr:to>
    <xdr:sp macro="" textlink="">
      <xdr:nvSpPr>
        <xdr:cNvPr id="708" name="楕円 707"/>
        <xdr:cNvSpPr/>
      </xdr:nvSpPr>
      <xdr:spPr>
        <a:xfrm>
          <a:off x="13652500" y="168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126948</xdr:rowOff>
    </xdr:from>
    <xdr:ext cx="534377" cy="259045"/>
    <xdr:sp macro="" textlink="">
      <xdr:nvSpPr>
        <xdr:cNvPr id="709" name="テキスト ボックス 708"/>
        <xdr:cNvSpPr txBox="1"/>
      </xdr:nvSpPr>
      <xdr:spPr>
        <a:xfrm>
          <a:off x="13436111" y="169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55856</xdr:rowOff>
    </xdr:from>
    <xdr:to>
      <xdr:col>67</xdr:col>
      <xdr:colOff>101600</xdr:colOff>
      <xdr:row>98</xdr:row>
      <xdr:rowOff>157456</xdr:rowOff>
    </xdr:to>
    <xdr:sp macro="" textlink="">
      <xdr:nvSpPr>
        <xdr:cNvPr id="710" name="楕円 709"/>
        <xdr:cNvSpPr/>
      </xdr:nvSpPr>
      <xdr:spPr>
        <a:xfrm>
          <a:off x="12763500" y="16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148583</xdr:rowOff>
    </xdr:from>
    <xdr:ext cx="534377" cy="259045"/>
    <xdr:sp macro="" textlink="">
      <xdr:nvSpPr>
        <xdr:cNvPr id="711" name="テキスト ボックス 710"/>
        <xdr:cNvSpPr txBox="1"/>
      </xdr:nvSpPr>
      <xdr:spPr>
        <a:xfrm>
          <a:off x="12547111" y="1695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100495</xdr:rowOff>
    </xdr:from>
    <xdr:to>
      <xdr:col>116</xdr:col>
      <xdr:colOff>63500</xdr:colOff>
      <xdr:row>38</xdr:row>
      <xdr:rowOff>106828</xdr:rowOff>
    </xdr:to>
    <xdr:cxnSp macro="">
      <xdr:nvCxnSpPr>
        <xdr:cNvPr id="738" name="直線コネクタ 737"/>
        <xdr:cNvCxnSpPr/>
      </xdr:nvCxnSpPr>
      <xdr:spPr>
        <a:xfrm flipV="1">
          <a:off x="21323300" y="6615595"/>
          <a:ext cx="8382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72012</xdr:rowOff>
    </xdr:from>
    <xdr:to>
      <xdr:col>111</xdr:col>
      <xdr:colOff>177800</xdr:colOff>
      <xdr:row>38</xdr:row>
      <xdr:rowOff>106828</xdr:rowOff>
    </xdr:to>
    <xdr:cxnSp macro="">
      <xdr:nvCxnSpPr>
        <xdr:cNvPr id="741" name="直線コネクタ 740"/>
        <xdr:cNvCxnSpPr/>
      </xdr:nvCxnSpPr>
      <xdr:spPr>
        <a:xfrm>
          <a:off x="20434300" y="6587112"/>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72012</xdr:rowOff>
    </xdr:from>
    <xdr:to>
      <xdr:col>107</xdr:col>
      <xdr:colOff>50800</xdr:colOff>
      <xdr:row>38</xdr:row>
      <xdr:rowOff>97478</xdr:rowOff>
    </xdr:to>
    <xdr:cxnSp macro="">
      <xdr:nvCxnSpPr>
        <xdr:cNvPr id="744" name="直線コネクタ 743"/>
        <xdr:cNvCxnSpPr/>
      </xdr:nvCxnSpPr>
      <xdr:spPr>
        <a:xfrm flipV="1">
          <a:off x="19545300" y="6587112"/>
          <a:ext cx="8890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39916</xdr:rowOff>
    </xdr:from>
    <xdr:to>
      <xdr:col>102</xdr:col>
      <xdr:colOff>114300</xdr:colOff>
      <xdr:row>38</xdr:row>
      <xdr:rowOff>97478</xdr:rowOff>
    </xdr:to>
    <xdr:cxnSp macro="">
      <xdr:nvCxnSpPr>
        <xdr:cNvPr id="747" name="直線コネクタ 746"/>
        <xdr:cNvCxnSpPr/>
      </xdr:nvCxnSpPr>
      <xdr:spPr>
        <a:xfrm>
          <a:off x="18656300" y="6555016"/>
          <a:ext cx="8890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49695</xdr:rowOff>
    </xdr:from>
    <xdr:to>
      <xdr:col>116</xdr:col>
      <xdr:colOff>114300</xdr:colOff>
      <xdr:row>38</xdr:row>
      <xdr:rowOff>151295</xdr:rowOff>
    </xdr:to>
    <xdr:sp macro="" textlink="">
      <xdr:nvSpPr>
        <xdr:cNvPr id="757" name="楕円 756"/>
        <xdr:cNvSpPr/>
      </xdr:nvSpPr>
      <xdr:spPr>
        <a:xfrm>
          <a:off x="22110700" y="65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157624</xdr:rowOff>
    </xdr:from>
    <xdr:ext cx="469744" cy="259045"/>
    <xdr:sp macro="" textlink="">
      <xdr:nvSpPr>
        <xdr:cNvPr id="758" name="投資及び出資金該当値テキスト"/>
        <xdr:cNvSpPr txBox="1"/>
      </xdr:nvSpPr>
      <xdr:spPr>
        <a:xfrm>
          <a:off x="22212300" y="650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56028</xdr:rowOff>
    </xdr:from>
    <xdr:to>
      <xdr:col>112</xdr:col>
      <xdr:colOff>38100</xdr:colOff>
      <xdr:row>38</xdr:row>
      <xdr:rowOff>157628</xdr:rowOff>
    </xdr:to>
    <xdr:sp macro="" textlink="">
      <xdr:nvSpPr>
        <xdr:cNvPr id="759" name="楕円 758"/>
        <xdr:cNvSpPr/>
      </xdr:nvSpPr>
      <xdr:spPr>
        <a:xfrm>
          <a:off x="21272500" y="65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148755</xdr:rowOff>
    </xdr:from>
    <xdr:ext cx="469744" cy="259045"/>
    <xdr:sp macro="" textlink="">
      <xdr:nvSpPr>
        <xdr:cNvPr id="760" name="テキスト ボックス 759"/>
        <xdr:cNvSpPr txBox="1"/>
      </xdr:nvSpPr>
      <xdr:spPr>
        <a:xfrm>
          <a:off x="21088428" y="66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21212</xdr:rowOff>
    </xdr:from>
    <xdr:to>
      <xdr:col>107</xdr:col>
      <xdr:colOff>101600</xdr:colOff>
      <xdr:row>38</xdr:row>
      <xdr:rowOff>122812</xdr:rowOff>
    </xdr:to>
    <xdr:sp macro="" textlink="">
      <xdr:nvSpPr>
        <xdr:cNvPr id="761" name="楕円 760"/>
        <xdr:cNvSpPr/>
      </xdr:nvSpPr>
      <xdr:spPr>
        <a:xfrm>
          <a:off x="20383500" y="653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113939</xdr:rowOff>
    </xdr:from>
    <xdr:ext cx="469744" cy="259045"/>
    <xdr:sp macro="" textlink="">
      <xdr:nvSpPr>
        <xdr:cNvPr id="762" name="テキスト ボックス 761"/>
        <xdr:cNvSpPr txBox="1"/>
      </xdr:nvSpPr>
      <xdr:spPr>
        <a:xfrm>
          <a:off x="20199428" y="662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46678</xdr:rowOff>
    </xdr:from>
    <xdr:to>
      <xdr:col>102</xdr:col>
      <xdr:colOff>165100</xdr:colOff>
      <xdr:row>38</xdr:row>
      <xdr:rowOff>148278</xdr:rowOff>
    </xdr:to>
    <xdr:sp macro="" textlink="">
      <xdr:nvSpPr>
        <xdr:cNvPr id="763" name="楕円 762"/>
        <xdr:cNvSpPr/>
      </xdr:nvSpPr>
      <xdr:spPr>
        <a:xfrm>
          <a:off x="19494500" y="65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139405</xdr:rowOff>
    </xdr:from>
    <xdr:ext cx="469744" cy="259045"/>
    <xdr:sp macro="" textlink="">
      <xdr:nvSpPr>
        <xdr:cNvPr id="764" name="テキスト ボックス 763"/>
        <xdr:cNvSpPr txBox="1"/>
      </xdr:nvSpPr>
      <xdr:spPr>
        <a:xfrm>
          <a:off x="19310428" y="665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160566</xdr:rowOff>
    </xdr:from>
    <xdr:to>
      <xdr:col>98</xdr:col>
      <xdr:colOff>38100</xdr:colOff>
      <xdr:row>38</xdr:row>
      <xdr:rowOff>90716</xdr:rowOff>
    </xdr:to>
    <xdr:sp macro="" textlink="">
      <xdr:nvSpPr>
        <xdr:cNvPr id="765" name="楕円 764"/>
        <xdr:cNvSpPr/>
      </xdr:nvSpPr>
      <xdr:spPr>
        <a:xfrm>
          <a:off x="18605500" y="65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107243</xdr:rowOff>
    </xdr:from>
    <xdr:ext cx="469744" cy="259045"/>
    <xdr:sp macro="" textlink="">
      <xdr:nvSpPr>
        <xdr:cNvPr id="766" name="テキスト ボックス 765"/>
        <xdr:cNvSpPr txBox="1"/>
      </xdr:nvSpPr>
      <xdr:spPr>
        <a:xfrm>
          <a:off x="18421428" y="627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41859</xdr:rowOff>
    </xdr:from>
    <xdr:to>
      <xdr:col>116</xdr:col>
      <xdr:colOff>63500</xdr:colOff>
      <xdr:row>59</xdr:row>
      <xdr:rowOff>41859</xdr:rowOff>
    </xdr:to>
    <xdr:cxnSp macro="">
      <xdr:nvCxnSpPr>
        <xdr:cNvPr id="795" name="直線コネクタ 794"/>
        <xdr:cNvCxnSpPr/>
      </xdr:nvCxnSpPr>
      <xdr:spPr>
        <a:xfrm>
          <a:off x="21323300" y="1015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41859</xdr:rowOff>
    </xdr:from>
    <xdr:to>
      <xdr:col>111</xdr:col>
      <xdr:colOff>177800</xdr:colOff>
      <xdr:row>59</xdr:row>
      <xdr:rowOff>42049</xdr:rowOff>
    </xdr:to>
    <xdr:cxnSp macro="">
      <xdr:nvCxnSpPr>
        <xdr:cNvPr id="798" name="直線コネクタ 797"/>
        <xdr:cNvCxnSpPr/>
      </xdr:nvCxnSpPr>
      <xdr:spPr>
        <a:xfrm flipV="1">
          <a:off x="20434300" y="1015740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42049</xdr:rowOff>
    </xdr:from>
    <xdr:to>
      <xdr:col>107</xdr:col>
      <xdr:colOff>50800</xdr:colOff>
      <xdr:row>59</xdr:row>
      <xdr:rowOff>42126</xdr:rowOff>
    </xdr:to>
    <xdr:cxnSp macro="">
      <xdr:nvCxnSpPr>
        <xdr:cNvPr id="801" name="直線コネクタ 800"/>
        <xdr:cNvCxnSpPr/>
      </xdr:nvCxnSpPr>
      <xdr:spPr>
        <a:xfrm flipV="1">
          <a:off x="19545300" y="10157599"/>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42126</xdr:rowOff>
    </xdr:from>
    <xdr:to>
      <xdr:col>102</xdr:col>
      <xdr:colOff>114300</xdr:colOff>
      <xdr:row>59</xdr:row>
      <xdr:rowOff>42202</xdr:rowOff>
    </xdr:to>
    <xdr:cxnSp macro="">
      <xdr:nvCxnSpPr>
        <xdr:cNvPr id="804" name="直線コネクタ 803"/>
        <xdr:cNvCxnSpPr/>
      </xdr:nvCxnSpPr>
      <xdr:spPr>
        <a:xfrm flipV="1">
          <a:off x="18656300" y="1015767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162509</xdr:rowOff>
    </xdr:from>
    <xdr:to>
      <xdr:col>116</xdr:col>
      <xdr:colOff>114300</xdr:colOff>
      <xdr:row>59</xdr:row>
      <xdr:rowOff>92659</xdr:rowOff>
    </xdr:to>
    <xdr:sp macro="" textlink="">
      <xdr:nvSpPr>
        <xdr:cNvPr id="814" name="楕円 813"/>
        <xdr:cNvSpPr/>
      </xdr:nvSpPr>
      <xdr:spPr>
        <a:xfrm>
          <a:off x="221107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77436</xdr:rowOff>
    </xdr:from>
    <xdr:ext cx="313932" cy="259045"/>
    <xdr:sp macro="" textlink="">
      <xdr:nvSpPr>
        <xdr:cNvPr id="815" name="貸付金該当値テキスト"/>
        <xdr:cNvSpPr txBox="1"/>
      </xdr:nvSpPr>
      <xdr:spPr>
        <a:xfrm>
          <a:off x="22212300" y="10021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162509</xdr:rowOff>
    </xdr:from>
    <xdr:to>
      <xdr:col>112</xdr:col>
      <xdr:colOff>38100</xdr:colOff>
      <xdr:row>59</xdr:row>
      <xdr:rowOff>92659</xdr:rowOff>
    </xdr:to>
    <xdr:sp macro="" textlink="">
      <xdr:nvSpPr>
        <xdr:cNvPr id="816" name="楕円 815"/>
        <xdr:cNvSpPr/>
      </xdr:nvSpPr>
      <xdr:spPr>
        <a:xfrm>
          <a:off x="212725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83786</xdr:rowOff>
    </xdr:from>
    <xdr:ext cx="313932" cy="259045"/>
    <xdr:sp macro="" textlink="">
      <xdr:nvSpPr>
        <xdr:cNvPr id="817" name="テキスト ボックス 816"/>
        <xdr:cNvSpPr txBox="1"/>
      </xdr:nvSpPr>
      <xdr:spPr>
        <a:xfrm>
          <a:off x="21166333" y="10199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162699</xdr:rowOff>
    </xdr:from>
    <xdr:to>
      <xdr:col>107</xdr:col>
      <xdr:colOff>101600</xdr:colOff>
      <xdr:row>59</xdr:row>
      <xdr:rowOff>92849</xdr:rowOff>
    </xdr:to>
    <xdr:sp macro="" textlink="">
      <xdr:nvSpPr>
        <xdr:cNvPr id="818" name="楕円 817"/>
        <xdr:cNvSpPr/>
      </xdr:nvSpPr>
      <xdr:spPr>
        <a:xfrm>
          <a:off x="20383500" y="101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83976</xdr:rowOff>
    </xdr:from>
    <xdr:ext cx="313932" cy="259045"/>
    <xdr:sp macro="" textlink="">
      <xdr:nvSpPr>
        <xdr:cNvPr id="819" name="テキスト ボックス 818"/>
        <xdr:cNvSpPr txBox="1"/>
      </xdr:nvSpPr>
      <xdr:spPr>
        <a:xfrm>
          <a:off x="20277333" y="10199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162776</xdr:rowOff>
    </xdr:from>
    <xdr:to>
      <xdr:col>102</xdr:col>
      <xdr:colOff>165100</xdr:colOff>
      <xdr:row>59</xdr:row>
      <xdr:rowOff>92926</xdr:rowOff>
    </xdr:to>
    <xdr:sp macro="" textlink="">
      <xdr:nvSpPr>
        <xdr:cNvPr id="820" name="楕円 819"/>
        <xdr:cNvSpPr/>
      </xdr:nvSpPr>
      <xdr:spPr>
        <a:xfrm>
          <a:off x="19494500" y="101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84053</xdr:rowOff>
    </xdr:from>
    <xdr:ext cx="313932" cy="259045"/>
    <xdr:sp macro="" textlink="">
      <xdr:nvSpPr>
        <xdr:cNvPr id="821" name="テキスト ボックス 820"/>
        <xdr:cNvSpPr txBox="1"/>
      </xdr:nvSpPr>
      <xdr:spPr>
        <a:xfrm>
          <a:off x="19388333" y="10199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162852</xdr:rowOff>
    </xdr:from>
    <xdr:to>
      <xdr:col>98</xdr:col>
      <xdr:colOff>38100</xdr:colOff>
      <xdr:row>59</xdr:row>
      <xdr:rowOff>93002</xdr:rowOff>
    </xdr:to>
    <xdr:sp macro="" textlink="">
      <xdr:nvSpPr>
        <xdr:cNvPr id="822" name="楕円 821"/>
        <xdr:cNvSpPr/>
      </xdr:nvSpPr>
      <xdr:spPr>
        <a:xfrm>
          <a:off x="18605500" y="101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84129</xdr:rowOff>
    </xdr:from>
    <xdr:ext cx="313932" cy="259045"/>
    <xdr:sp macro="" textlink="">
      <xdr:nvSpPr>
        <xdr:cNvPr id="823" name="テキスト ボックス 822"/>
        <xdr:cNvSpPr txBox="1"/>
      </xdr:nvSpPr>
      <xdr:spPr>
        <a:xfrm>
          <a:off x="18499333" y="10199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119598</xdr:rowOff>
    </xdr:from>
    <xdr:to>
      <xdr:col>116</xdr:col>
      <xdr:colOff>63500</xdr:colOff>
      <xdr:row>73</xdr:row>
      <xdr:rowOff>149286</xdr:rowOff>
    </xdr:to>
    <xdr:cxnSp macro="">
      <xdr:nvCxnSpPr>
        <xdr:cNvPr id="852" name="直線コネクタ 851"/>
        <xdr:cNvCxnSpPr/>
      </xdr:nvCxnSpPr>
      <xdr:spPr>
        <a:xfrm flipV="1">
          <a:off x="21323300" y="12635448"/>
          <a:ext cx="838200" cy="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16363</xdr:rowOff>
    </xdr:from>
    <xdr:to>
      <xdr:col>111</xdr:col>
      <xdr:colOff>177800</xdr:colOff>
      <xdr:row>73</xdr:row>
      <xdr:rowOff>149286</xdr:rowOff>
    </xdr:to>
    <xdr:cxnSp macro="">
      <xdr:nvCxnSpPr>
        <xdr:cNvPr id="855" name="直線コネクタ 854"/>
        <xdr:cNvCxnSpPr/>
      </xdr:nvCxnSpPr>
      <xdr:spPr>
        <a:xfrm>
          <a:off x="20434300" y="12532213"/>
          <a:ext cx="889000" cy="13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16363</xdr:rowOff>
    </xdr:from>
    <xdr:to>
      <xdr:col>107</xdr:col>
      <xdr:colOff>50800</xdr:colOff>
      <xdr:row>73</xdr:row>
      <xdr:rowOff>56635</xdr:rowOff>
    </xdr:to>
    <xdr:cxnSp macro="">
      <xdr:nvCxnSpPr>
        <xdr:cNvPr id="858" name="直線コネクタ 857"/>
        <xdr:cNvCxnSpPr/>
      </xdr:nvCxnSpPr>
      <xdr:spPr>
        <a:xfrm flipV="1">
          <a:off x="19545300" y="12532213"/>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56635</xdr:rowOff>
    </xdr:from>
    <xdr:to>
      <xdr:col>102</xdr:col>
      <xdr:colOff>114300</xdr:colOff>
      <xdr:row>73</xdr:row>
      <xdr:rowOff>166195</xdr:rowOff>
    </xdr:to>
    <xdr:cxnSp macro="">
      <xdr:nvCxnSpPr>
        <xdr:cNvPr id="861" name="直線コネクタ 860"/>
        <xdr:cNvCxnSpPr/>
      </xdr:nvCxnSpPr>
      <xdr:spPr>
        <a:xfrm flipV="1">
          <a:off x="18656300" y="12572485"/>
          <a:ext cx="889000" cy="10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68798</xdr:rowOff>
    </xdr:from>
    <xdr:to>
      <xdr:col>116</xdr:col>
      <xdr:colOff>114300</xdr:colOff>
      <xdr:row>73</xdr:row>
      <xdr:rowOff>170398</xdr:rowOff>
    </xdr:to>
    <xdr:sp macro="" textlink="">
      <xdr:nvSpPr>
        <xdr:cNvPr id="871" name="楕円 870"/>
        <xdr:cNvSpPr/>
      </xdr:nvSpPr>
      <xdr:spPr>
        <a:xfrm>
          <a:off x="22110700" y="125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91675</xdr:rowOff>
    </xdr:from>
    <xdr:ext cx="599010" cy="259045"/>
    <xdr:sp macro="" textlink="">
      <xdr:nvSpPr>
        <xdr:cNvPr id="872" name="繰出金該当値テキスト"/>
        <xdr:cNvSpPr txBox="1"/>
      </xdr:nvSpPr>
      <xdr:spPr>
        <a:xfrm>
          <a:off x="22212300" y="1243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98486</xdr:rowOff>
    </xdr:from>
    <xdr:to>
      <xdr:col>112</xdr:col>
      <xdr:colOff>38100</xdr:colOff>
      <xdr:row>74</xdr:row>
      <xdr:rowOff>28636</xdr:rowOff>
    </xdr:to>
    <xdr:sp macro="" textlink="">
      <xdr:nvSpPr>
        <xdr:cNvPr id="873" name="楕円 872"/>
        <xdr:cNvSpPr/>
      </xdr:nvSpPr>
      <xdr:spPr>
        <a:xfrm>
          <a:off x="21272500" y="126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45163</xdr:rowOff>
    </xdr:from>
    <xdr:ext cx="599010" cy="259045"/>
    <xdr:sp macro="" textlink="">
      <xdr:nvSpPr>
        <xdr:cNvPr id="874" name="テキスト ボックス 873"/>
        <xdr:cNvSpPr txBox="1"/>
      </xdr:nvSpPr>
      <xdr:spPr>
        <a:xfrm>
          <a:off x="21023795" y="1238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137013</xdr:rowOff>
    </xdr:from>
    <xdr:to>
      <xdr:col>107</xdr:col>
      <xdr:colOff>101600</xdr:colOff>
      <xdr:row>73</xdr:row>
      <xdr:rowOff>67163</xdr:rowOff>
    </xdr:to>
    <xdr:sp macro="" textlink="">
      <xdr:nvSpPr>
        <xdr:cNvPr id="875" name="楕円 874"/>
        <xdr:cNvSpPr/>
      </xdr:nvSpPr>
      <xdr:spPr>
        <a:xfrm>
          <a:off x="20383500" y="124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83690</xdr:rowOff>
    </xdr:from>
    <xdr:ext cx="599010" cy="259045"/>
    <xdr:sp macro="" textlink="">
      <xdr:nvSpPr>
        <xdr:cNvPr id="876" name="テキスト ボックス 875"/>
        <xdr:cNvSpPr txBox="1"/>
      </xdr:nvSpPr>
      <xdr:spPr>
        <a:xfrm>
          <a:off x="20134795" y="1225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5835</xdr:rowOff>
    </xdr:from>
    <xdr:to>
      <xdr:col>102</xdr:col>
      <xdr:colOff>165100</xdr:colOff>
      <xdr:row>73</xdr:row>
      <xdr:rowOff>107435</xdr:rowOff>
    </xdr:to>
    <xdr:sp macro="" textlink="">
      <xdr:nvSpPr>
        <xdr:cNvPr id="877" name="楕円 876"/>
        <xdr:cNvSpPr/>
      </xdr:nvSpPr>
      <xdr:spPr>
        <a:xfrm>
          <a:off x="19494500" y="1252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123962</xdr:rowOff>
    </xdr:from>
    <xdr:ext cx="599010" cy="259045"/>
    <xdr:sp macro="" textlink="">
      <xdr:nvSpPr>
        <xdr:cNvPr id="878" name="テキスト ボックス 877"/>
        <xdr:cNvSpPr txBox="1"/>
      </xdr:nvSpPr>
      <xdr:spPr>
        <a:xfrm>
          <a:off x="19245795" y="1229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115395</xdr:rowOff>
    </xdr:from>
    <xdr:to>
      <xdr:col>98</xdr:col>
      <xdr:colOff>38100</xdr:colOff>
      <xdr:row>74</xdr:row>
      <xdr:rowOff>45545</xdr:rowOff>
    </xdr:to>
    <xdr:sp macro="" textlink="">
      <xdr:nvSpPr>
        <xdr:cNvPr id="879" name="楕円 878"/>
        <xdr:cNvSpPr/>
      </xdr:nvSpPr>
      <xdr:spPr>
        <a:xfrm>
          <a:off x="18605500" y="1263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62072</xdr:rowOff>
    </xdr:from>
    <xdr:ext cx="599010" cy="259045"/>
    <xdr:sp macro="" textlink="">
      <xdr:nvSpPr>
        <xdr:cNvPr id="880" name="テキスト ボックス 879"/>
        <xdr:cNvSpPr txBox="1"/>
      </xdr:nvSpPr>
      <xdr:spPr>
        <a:xfrm>
          <a:off x="18356795" y="1240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歳出決算額総額は</a:t>
          </a:r>
          <a:r>
            <a:rPr lang="en-US" altLang="ja-JP" sz="1100">
              <a:solidFill>
                <a:schemeClr val="dk1"/>
              </a:solidFill>
              <a:effectLst/>
              <a:latin typeface="+mn-lt"/>
              <a:ea typeface="+mn-ea"/>
              <a:cs typeface="+mn-cs"/>
            </a:rPr>
            <a:t>9,011,321</a:t>
          </a:r>
          <a:r>
            <a:rPr lang="ja-JP" altLang="ja-JP" sz="1100">
              <a:solidFill>
                <a:schemeClr val="dk1"/>
              </a:solidFill>
              <a:effectLst/>
              <a:latin typeface="+mn-lt"/>
              <a:ea typeface="+mn-ea"/>
              <a:cs typeface="+mn-cs"/>
            </a:rPr>
            <a:t>千円で、住民一人当たり約</a:t>
          </a:r>
          <a:r>
            <a:rPr lang="en-US" altLang="ja-JP" sz="1100">
              <a:solidFill>
                <a:schemeClr val="dk1"/>
              </a:solidFill>
              <a:effectLst/>
              <a:latin typeface="+mn-lt"/>
              <a:ea typeface="+mn-ea"/>
              <a:cs typeface="+mn-cs"/>
            </a:rPr>
            <a:t>1,163,802</a:t>
          </a:r>
          <a:r>
            <a:rPr lang="ja-JP" altLang="ja-JP" sz="1100">
              <a:solidFill>
                <a:schemeClr val="dk1"/>
              </a:solidFill>
              <a:effectLst/>
              <a:latin typeface="+mn-lt"/>
              <a:ea typeface="+mn-ea"/>
              <a:cs typeface="+mn-cs"/>
            </a:rPr>
            <a:t>円となっている。</a:t>
          </a:r>
          <a:endParaRPr lang="ja-JP" altLang="ja-JP" sz="1400">
            <a:effectLst/>
          </a:endParaRPr>
        </a:p>
        <a:p>
          <a:r>
            <a:rPr lang="ja-JP" altLang="ja-JP" sz="1100">
              <a:solidFill>
                <a:schemeClr val="dk1"/>
              </a:solidFill>
              <a:effectLst/>
              <a:latin typeface="+mn-lt"/>
              <a:ea typeface="+mn-ea"/>
              <a:cs typeface="+mn-cs"/>
            </a:rPr>
            <a:t>　最も構成比の高い補助費等は住民一人当たり</a:t>
          </a:r>
          <a:r>
            <a:rPr lang="en-US" altLang="ja-JP" sz="1100">
              <a:solidFill>
                <a:schemeClr val="dk1"/>
              </a:solidFill>
              <a:effectLst/>
              <a:latin typeface="+mn-lt"/>
              <a:ea typeface="+mn-ea"/>
              <a:cs typeface="+mn-cs"/>
            </a:rPr>
            <a:t>204,910</a:t>
          </a:r>
          <a:r>
            <a:rPr lang="ja-JP" altLang="ja-JP" sz="1100">
              <a:solidFill>
                <a:schemeClr val="dk1"/>
              </a:solidFill>
              <a:effectLst/>
              <a:latin typeface="+mn-lt"/>
              <a:ea typeface="+mn-ea"/>
              <a:cs typeface="+mn-cs"/>
            </a:rPr>
            <a:t>円となっており、昨年度から住民一人当たり</a:t>
          </a:r>
          <a:r>
            <a:rPr lang="en-US" altLang="ja-JP" sz="1100">
              <a:solidFill>
                <a:schemeClr val="dk1"/>
              </a:solidFill>
              <a:effectLst/>
              <a:latin typeface="+mn-lt"/>
              <a:ea typeface="+mn-ea"/>
              <a:cs typeface="+mn-cs"/>
            </a:rPr>
            <a:t>3,468</a:t>
          </a:r>
          <a:r>
            <a:rPr lang="ja-JP" altLang="ja-JP" sz="1100">
              <a:solidFill>
                <a:schemeClr val="dk1"/>
              </a:solidFill>
              <a:effectLst/>
              <a:latin typeface="+mn-lt"/>
              <a:ea typeface="+mn-ea"/>
              <a:cs typeface="+mn-cs"/>
            </a:rPr>
            <a:t>円増となり、類似団体と比較するといまだ住民一人当たり</a:t>
          </a:r>
          <a:r>
            <a:rPr lang="en-US" altLang="ja-JP" sz="1100">
              <a:solidFill>
                <a:schemeClr val="dk1"/>
              </a:solidFill>
              <a:effectLst/>
              <a:latin typeface="+mn-lt"/>
              <a:ea typeface="+mn-ea"/>
              <a:cs typeface="+mn-cs"/>
            </a:rPr>
            <a:t>54,973</a:t>
          </a:r>
          <a:r>
            <a:rPr lang="ja-JP" altLang="ja-JP" sz="1100">
              <a:solidFill>
                <a:schemeClr val="dk1"/>
              </a:solidFill>
              <a:effectLst/>
              <a:latin typeface="+mn-lt"/>
              <a:ea typeface="+mn-ea"/>
              <a:cs typeface="+mn-cs"/>
            </a:rPr>
            <a:t>円上回っている。</a:t>
          </a:r>
          <a:endParaRPr lang="ja-JP" altLang="ja-JP" sz="1400">
            <a:effectLst/>
          </a:endParaRPr>
        </a:p>
        <a:p>
          <a:r>
            <a:rPr lang="ja-JP" altLang="ja-JP" sz="1100">
              <a:solidFill>
                <a:schemeClr val="dk1"/>
              </a:solidFill>
              <a:effectLst/>
              <a:latin typeface="+mn-lt"/>
              <a:ea typeface="+mn-ea"/>
              <a:cs typeface="+mn-cs"/>
            </a:rPr>
            <a:t>　この主な内容は病院事業会計への繰出金や一部事務組合への負担金となっている。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7,712
638.68
9,238,400
9,011,321
226,807
5,553,477
8,910,101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67183</xdr:rowOff>
    </xdr:from>
    <xdr:to>
      <xdr:col>24</xdr:col>
      <xdr:colOff>63500</xdr:colOff>
      <xdr:row>37</xdr:row>
      <xdr:rowOff>115062</xdr:rowOff>
    </xdr:to>
    <xdr:cxnSp macro="">
      <xdr:nvCxnSpPr>
        <xdr:cNvPr id="61" name="直線コネクタ 60"/>
        <xdr:cNvCxnSpPr/>
      </xdr:nvCxnSpPr>
      <xdr:spPr>
        <a:xfrm flipV="1">
          <a:off x="3797300" y="6410833"/>
          <a:ext cx="8382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87376</xdr:rowOff>
    </xdr:from>
    <xdr:to>
      <xdr:col>19</xdr:col>
      <xdr:colOff>177800</xdr:colOff>
      <xdr:row>37</xdr:row>
      <xdr:rowOff>115062</xdr:rowOff>
    </xdr:to>
    <xdr:cxnSp macro="">
      <xdr:nvCxnSpPr>
        <xdr:cNvPr id="64" name="直線コネクタ 63"/>
        <xdr:cNvCxnSpPr/>
      </xdr:nvCxnSpPr>
      <xdr:spPr>
        <a:xfrm>
          <a:off x="2908300" y="6431026"/>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87376</xdr:rowOff>
    </xdr:from>
    <xdr:to>
      <xdr:col>15</xdr:col>
      <xdr:colOff>50800</xdr:colOff>
      <xdr:row>37</xdr:row>
      <xdr:rowOff>128143</xdr:rowOff>
    </xdr:to>
    <xdr:cxnSp macro="">
      <xdr:nvCxnSpPr>
        <xdr:cNvPr id="67" name="直線コネクタ 66"/>
        <xdr:cNvCxnSpPr/>
      </xdr:nvCxnSpPr>
      <xdr:spPr>
        <a:xfrm flipV="1">
          <a:off x="2019300" y="6431026"/>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89281</xdr:rowOff>
    </xdr:from>
    <xdr:to>
      <xdr:col>10</xdr:col>
      <xdr:colOff>114300</xdr:colOff>
      <xdr:row>37</xdr:row>
      <xdr:rowOff>128143</xdr:rowOff>
    </xdr:to>
    <xdr:cxnSp macro="">
      <xdr:nvCxnSpPr>
        <xdr:cNvPr id="70" name="直線コネクタ 69"/>
        <xdr:cNvCxnSpPr/>
      </xdr:nvCxnSpPr>
      <xdr:spPr>
        <a:xfrm>
          <a:off x="1130300" y="643293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16383</xdr:rowOff>
    </xdr:from>
    <xdr:to>
      <xdr:col>24</xdr:col>
      <xdr:colOff>114300</xdr:colOff>
      <xdr:row>37</xdr:row>
      <xdr:rowOff>117983</xdr:rowOff>
    </xdr:to>
    <xdr:sp macro="" textlink="">
      <xdr:nvSpPr>
        <xdr:cNvPr id="80" name="楕円 79"/>
        <xdr:cNvSpPr/>
      </xdr:nvSpPr>
      <xdr:spPr>
        <a:xfrm>
          <a:off x="4584700" y="63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166260</xdr:rowOff>
    </xdr:from>
    <xdr:ext cx="469744" cy="259045"/>
    <xdr:sp macro="" textlink="">
      <xdr:nvSpPr>
        <xdr:cNvPr id="81" name="議会費該当値テキスト"/>
        <xdr:cNvSpPr txBox="1"/>
      </xdr:nvSpPr>
      <xdr:spPr>
        <a:xfrm>
          <a:off x="4686300" y="633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64262</xdr:rowOff>
    </xdr:from>
    <xdr:to>
      <xdr:col>20</xdr:col>
      <xdr:colOff>38100</xdr:colOff>
      <xdr:row>37</xdr:row>
      <xdr:rowOff>165862</xdr:rowOff>
    </xdr:to>
    <xdr:sp macro="" textlink="">
      <xdr:nvSpPr>
        <xdr:cNvPr id="82" name="楕円 81"/>
        <xdr:cNvSpPr/>
      </xdr:nvSpPr>
      <xdr:spPr>
        <a:xfrm>
          <a:off x="3746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156989</xdr:rowOff>
    </xdr:from>
    <xdr:ext cx="469744" cy="259045"/>
    <xdr:sp macro="" textlink="">
      <xdr:nvSpPr>
        <xdr:cNvPr id="83" name="テキスト ボックス 82"/>
        <xdr:cNvSpPr txBox="1"/>
      </xdr:nvSpPr>
      <xdr:spPr>
        <a:xfrm>
          <a:off x="3562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36576</xdr:rowOff>
    </xdr:from>
    <xdr:to>
      <xdr:col>15</xdr:col>
      <xdr:colOff>101600</xdr:colOff>
      <xdr:row>37</xdr:row>
      <xdr:rowOff>138176</xdr:rowOff>
    </xdr:to>
    <xdr:sp macro="" textlink="">
      <xdr:nvSpPr>
        <xdr:cNvPr id="84" name="楕円 83"/>
        <xdr:cNvSpPr/>
      </xdr:nvSpPr>
      <xdr:spPr>
        <a:xfrm>
          <a:off x="2857500" y="63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129303</xdr:rowOff>
    </xdr:from>
    <xdr:ext cx="469744" cy="259045"/>
    <xdr:sp macro="" textlink="">
      <xdr:nvSpPr>
        <xdr:cNvPr id="85" name="テキスト ボックス 84"/>
        <xdr:cNvSpPr txBox="1"/>
      </xdr:nvSpPr>
      <xdr:spPr>
        <a:xfrm>
          <a:off x="2673428" y="647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77343</xdr:rowOff>
    </xdr:from>
    <xdr:to>
      <xdr:col>10</xdr:col>
      <xdr:colOff>165100</xdr:colOff>
      <xdr:row>38</xdr:row>
      <xdr:rowOff>7493</xdr:rowOff>
    </xdr:to>
    <xdr:sp macro="" textlink="">
      <xdr:nvSpPr>
        <xdr:cNvPr id="86" name="楕円 85"/>
        <xdr:cNvSpPr/>
      </xdr:nvSpPr>
      <xdr:spPr>
        <a:xfrm>
          <a:off x="1968500" y="64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170070</xdr:rowOff>
    </xdr:from>
    <xdr:ext cx="469744" cy="259045"/>
    <xdr:sp macro="" textlink="">
      <xdr:nvSpPr>
        <xdr:cNvPr id="87" name="テキスト ボックス 86"/>
        <xdr:cNvSpPr txBox="1"/>
      </xdr:nvSpPr>
      <xdr:spPr>
        <a:xfrm>
          <a:off x="1784428" y="65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38481</xdr:rowOff>
    </xdr:from>
    <xdr:to>
      <xdr:col>6</xdr:col>
      <xdr:colOff>38100</xdr:colOff>
      <xdr:row>37</xdr:row>
      <xdr:rowOff>140081</xdr:rowOff>
    </xdr:to>
    <xdr:sp macro="" textlink="">
      <xdr:nvSpPr>
        <xdr:cNvPr id="88" name="楕円 87"/>
        <xdr:cNvSpPr/>
      </xdr:nvSpPr>
      <xdr:spPr>
        <a:xfrm>
          <a:off x="1079500" y="63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131208</xdr:rowOff>
    </xdr:from>
    <xdr:ext cx="469744" cy="259045"/>
    <xdr:sp macro="" textlink="">
      <xdr:nvSpPr>
        <xdr:cNvPr id="89" name="テキスト ボックス 88"/>
        <xdr:cNvSpPr txBox="1"/>
      </xdr:nvSpPr>
      <xdr:spPr>
        <a:xfrm>
          <a:off x="895428" y="64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77140</xdr:rowOff>
    </xdr:from>
    <xdr:to>
      <xdr:col>24</xdr:col>
      <xdr:colOff>63500</xdr:colOff>
      <xdr:row>57</xdr:row>
      <xdr:rowOff>133279</xdr:rowOff>
    </xdr:to>
    <xdr:cxnSp macro="">
      <xdr:nvCxnSpPr>
        <xdr:cNvPr id="120" name="直線コネクタ 119"/>
        <xdr:cNvCxnSpPr/>
      </xdr:nvCxnSpPr>
      <xdr:spPr>
        <a:xfrm flipV="1">
          <a:off x="3797300" y="9849790"/>
          <a:ext cx="838200" cy="5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118025</xdr:rowOff>
    </xdr:from>
    <xdr:to>
      <xdr:col>19</xdr:col>
      <xdr:colOff>177800</xdr:colOff>
      <xdr:row>57</xdr:row>
      <xdr:rowOff>133279</xdr:rowOff>
    </xdr:to>
    <xdr:cxnSp macro="">
      <xdr:nvCxnSpPr>
        <xdr:cNvPr id="123" name="直線コネクタ 122"/>
        <xdr:cNvCxnSpPr/>
      </xdr:nvCxnSpPr>
      <xdr:spPr>
        <a:xfrm>
          <a:off x="2908300" y="9890675"/>
          <a:ext cx="889000" cy="1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62655</xdr:rowOff>
    </xdr:from>
    <xdr:to>
      <xdr:col>15</xdr:col>
      <xdr:colOff>50800</xdr:colOff>
      <xdr:row>57</xdr:row>
      <xdr:rowOff>118025</xdr:rowOff>
    </xdr:to>
    <xdr:cxnSp macro="">
      <xdr:nvCxnSpPr>
        <xdr:cNvPr id="126" name="直線コネクタ 125"/>
        <xdr:cNvCxnSpPr/>
      </xdr:nvCxnSpPr>
      <xdr:spPr>
        <a:xfrm>
          <a:off x="2019300" y="9835305"/>
          <a:ext cx="889000" cy="5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62655</xdr:rowOff>
    </xdr:from>
    <xdr:to>
      <xdr:col>10</xdr:col>
      <xdr:colOff>114300</xdr:colOff>
      <xdr:row>57</xdr:row>
      <xdr:rowOff>107747</xdr:rowOff>
    </xdr:to>
    <xdr:cxnSp macro="">
      <xdr:nvCxnSpPr>
        <xdr:cNvPr id="129" name="直線コネクタ 128"/>
        <xdr:cNvCxnSpPr/>
      </xdr:nvCxnSpPr>
      <xdr:spPr>
        <a:xfrm flipV="1">
          <a:off x="1130300" y="9835305"/>
          <a:ext cx="889000" cy="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26340</xdr:rowOff>
    </xdr:from>
    <xdr:to>
      <xdr:col>24</xdr:col>
      <xdr:colOff>114300</xdr:colOff>
      <xdr:row>57</xdr:row>
      <xdr:rowOff>127940</xdr:rowOff>
    </xdr:to>
    <xdr:sp macro="" textlink="">
      <xdr:nvSpPr>
        <xdr:cNvPr id="139" name="楕円 138"/>
        <xdr:cNvSpPr/>
      </xdr:nvSpPr>
      <xdr:spPr>
        <a:xfrm>
          <a:off x="4584700" y="97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49217</xdr:rowOff>
    </xdr:from>
    <xdr:ext cx="599010" cy="259045"/>
    <xdr:sp macro="" textlink="">
      <xdr:nvSpPr>
        <xdr:cNvPr id="140" name="総務費該当値テキスト"/>
        <xdr:cNvSpPr txBox="1"/>
      </xdr:nvSpPr>
      <xdr:spPr>
        <a:xfrm>
          <a:off x="4686300" y="96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82479</xdr:rowOff>
    </xdr:from>
    <xdr:to>
      <xdr:col>20</xdr:col>
      <xdr:colOff>38100</xdr:colOff>
      <xdr:row>58</xdr:row>
      <xdr:rowOff>12629</xdr:rowOff>
    </xdr:to>
    <xdr:sp macro="" textlink="">
      <xdr:nvSpPr>
        <xdr:cNvPr id="141" name="楕円 140"/>
        <xdr:cNvSpPr/>
      </xdr:nvSpPr>
      <xdr:spPr>
        <a:xfrm>
          <a:off x="3746500" y="98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29156</xdr:rowOff>
    </xdr:from>
    <xdr:ext cx="599010" cy="259045"/>
    <xdr:sp macro="" textlink="">
      <xdr:nvSpPr>
        <xdr:cNvPr id="142" name="テキスト ボックス 141"/>
        <xdr:cNvSpPr txBox="1"/>
      </xdr:nvSpPr>
      <xdr:spPr>
        <a:xfrm>
          <a:off x="3497795" y="963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67225</xdr:rowOff>
    </xdr:from>
    <xdr:to>
      <xdr:col>15</xdr:col>
      <xdr:colOff>101600</xdr:colOff>
      <xdr:row>57</xdr:row>
      <xdr:rowOff>168825</xdr:rowOff>
    </xdr:to>
    <xdr:sp macro="" textlink="">
      <xdr:nvSpPr>
        <xdr:cNvPr id="143" name="楕円 142"/>
        <xdr:cNvSpPr/>
      </xdr:nvSpPr>
      <xdr:spPr>
        <a:xfrm>
          <a:off x="2857500" y="98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13902</xdr:rowOff>
    </xdr:from>
    <xdr:ext cx="599010" cy="259045"/>
    <xdr:sp macro="" textlink="">
      <xdr:nvSpPr>
        <xdr:cNvPr id="144" name="テキスト ボックス 143"/>
        <xdr:cNvSpPr txBox="1"/>
      </xdr:nvSpPr>
      <xdr:spPr>
        <a:xfrm>
          <a:off x="2608795" y="961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11855</xdr:rowOff>
    </xdr:from>
    <xdr:to>
      <xdr:col>10</xdr:col>
      <xdr:colOff>165100</xdr:colOff>
      <xdr:row>57</xdr:row>
      <xdr:rowOff>113455</xdr:rowOff>
    </xdr:to>
    <xdr:sp macro="" textlink="">
      <xdr:nvSpPr>
        <xdr:cNvPr id="145" name="楕円 144"/>
        <xdr:cNvSpPr/>
      </xdr:nvSpPr>
      <xdr:spPr>
        <a:xfrm>
          <a:off x="1968500" y="97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129982</xdr:rowOff>
    </xdr:from>
    <xdr:ext cx="599010" cy="259045"/>
    <xdr:sp macro="" textlink="">
      <xdr:nvSpPr>
        <xdr:cNvPr id="146" name="テキスト ボックス 145"/>
        <xdr:cNvSpPr txBox="1"/>
      </xdr:nvSpPr>
      <xdr:spPr>
        <a:xfrm>
          <a:off x="1719795" y="955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56947</xdr:rowOff>
    </xdr:from>
    <xdr:to>
      <xdr:col>6</xdr:col>
      <xdr:colOff>38100</xdr:colOff>
      <xdr:row>57</xdr:row>
      <xdr:rowOff>158547</xdr:rowOff>
    </xdr:to>
    <xdr:sp macro="" textlink="">
      <xdr:nvSpPr>
        <xdr:cNvPr id="147" name="楕円 146"/>
        <xdr:cNvSpPr/>
      </xdr:nvSpPr>
      <xdr:spPr>
        <a:xfrm>
          <a:off x="1079500" y="98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3624</xdr:rowOff>
    </xdr:from>
    <xdr:ext cx="599010" cy="259045"/>
    <xdr:sp macro="" textlink="">
      <xdr:nvSpPr>
        <xdr:cNvPr id="148" name="テキスト ボックス 147"/>
        <xdr:cNvSpPr txBox="1"/>
      </xdr:nvSpPr>
      <xdr:spPr>
        <a:xfrm>
          <a:off x="830795" y="960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31531</xdr:rowOff>
    </xdr:from>
    <xdr:to>
      <xdr:col>24</xdr:col>
      <xdr:colOff>63500</xdr:colOff>
      <xdr:row>74</xdr:row>
      <xdr:rowOff>148053</xdr:rowOff>
    </xdr:to>
    <xdr:cxnSp macro="">
      <xdr:nvCxnSpPr>
        <xdr:cNvPr id="176" name="直線コネクタ 175"/>
        <xdr:cNvCxnSpPr/>
      </xdr:nvCxnSpPr>
      <xdr:spPr>
        <a:xfrm>
          <a:off x="3797300" y="12547381"/>
          <a:ext cx="838200" cy="28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423</xdr:rowOff>
    </xdr:from>
    <xdr:to>
      <xdr:col>19</xdr:col>
      <xdr:colOff>177800</xdr:colOff>
      <xdr:row>73</xdr:row>
      <xdr:rowOff>31531</xdr:rowOff>
    </xdr:to>
    <xdr:cxnSp macro="">
      <xdr:nvCxnSpPr>
        <xdr:cNvPr id="179" name="直線コネクタ 178"/>
        <xdr:cNvCxnSpPr/>
      </xdr:nvCxnSpPr>
      <xdr:spPr>
        <a:xfrm>
          <a:off x="2908300" y="12173373"/>
          <a:ext cx="889000" cy="37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423</xdr:rowOff>
    </xdr:from>
    <xdr:to>
      <xdr:col>15</xdr:col>
      <xdr:colOff>50800</xdr:colOff>
      <xdr:row>75</xdr:row>
      <xdr:rowOff>88352</xdr:rowOff>
    </xdr:to>
    <xdr:cxnSp macro="">
      <xdr:nvCxnSpPr>
        <xdr:cNvPr id="182" name="直線コネクタ 181"/>
        <xdr:cNvCxnSpPr/>
      </xdr:nvCxnSpPr>
      <xdr:spPr>
        <a:xfrm flipV="1">
          <a:off x="2019300" y="12173373"/>
          <a:ext cx="889000" cy="77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88352</xdr:rowOff>
    </xdr:from>
    <xdr:to>
      <xdr:col>10</xdr:col>
      <xdr:colOff>114300</xdr:colOff>
      <xdr:row>76</xdr:row>
      <xdr:rowOff>48634</xdr:rowOff>
    </xdr:to>
    <xdr:cxnSp macro="">
      <xdr:nvCxnSpPr>
        <xdr:cNvPr id="185" name="直線コネクタ 184"/>
        <xdr:cNvCxnSpPr/>
      </xdr:nvCxnSpPr>
      <xdr:spPr>
        <a:xfrm flipV="1">
          <a:off x="1130300" y="12947102"/>
          <a:ext cx="889000" cy="13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97253</xdr:rowOff>
    </xdr:from>
    <xdr:to>
      <xdr:col>24</xdr:col>
      <xdr:colOff>114300</xdr:colOff>
      <xdr:row>75</xdr:row>
      <xdr:rowOff>27403</xdr:rowOff>
    </xdr:to>
    <xdr:sp macro="" textlink="">
      <xdr:nvSpPr>
        <xdr:cNvPr id="195" name="楕円 194"/>
        <xdr:cNvSpPr/>
      </xdr:nvSpPr>
      <xdr:spPr>
        <a:xfrm>
          <a:off x="4584700" y="127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120130</xdr:rowOff>
    </xdr:from>
    <xdr:ext cx="599010" cy="259045"/>
    <xdr:sp macro="" textlink="">
      <xdr:nvSpPr>
        <xdr:cNvPr id="196" name="民生費該当値テキスト"/>
        <xdr:cNvSpPr txBox="1"/>
      </xdr:nvSpPr>
      <xdr:spPr>
        <a:xfrm>
          <a:off x="4686300" y="126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152181</xdr:rowOff>
    </xdr:from>
    <xdr:to>
      <xdr:col>20</xdr:col>
      <xdr:colOff>38100</xdr:colOff>
      <xdr:row>73</xdr:row>
      <xdr:rowOff>82331</xdr:rowOff>
    </xdr:to>
    <xdr:sp macro="" textlink="">
      <xdr:nvSpPr>
        <xdr:cNvPr id="197" name="楕円 196"/>
        <xdr:cNvSpPr/>
      </xdr:nvSpPr>
      <xdr:spPr>
        <a:xfrm>
          <a:off x="3746500" y="1249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98858</xdr:rowOff>
    </xdr:from>
    <xdr:ext cx="599010" cy="259045"/>
    <xdr:sp macro="" textlink="">
      <xdr:nvSpPr>
        <xdr:cNvPr id="198" name="テキスト ボックス 197"/>
        <xdr:cNvSpPr txBox="1"/>
      </xdr:nvSpPr>
      <xdr:spPr>
        <a:xfrm>
          <a:off x="3497795" y="1227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121073</xdr:rowOff>
    </xdr:from>
    <xdr:to>
      <xdr:col>15</xdr:col>
      <xdr:colOff>101600</xdr:colOff>
      <xdr:row>71</xdr:row>
      <xdr:rowOff>51223</xdr:rowOff>
    </xdr:to>
    <xdr:sp macro="" textlink="">
      <xdr:nvSpPr>
        <xdr:cNvPr id="199" name="楕円 198"/>
        <xdr:cNvSpPr/>
      </xdr:nvSpPr>
      <xdr:spPr>
        <a:xfrm>
          <a:off x="2857500" y="121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67750</xdr:rowOff>
    </xdr:from>
    <xdr:ext cx="599010" cy="259045"/>
    <xdr:sp macro="" textlink="">
      <xdr:nvSpPr>
        <xdr:cNvPr id="200" name="テキスト ボックス 199"/>
        <xdr:cNvSpPr txBox="1"/>
      </xdr:nvSpPr>
      <xdr:spPr>
        <a:xfrm>
          <a:off x="2608795" y="118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37552</xdr:rowOff>
    </xdr:from>
    <xdr:to>
      <xdr:col>10</xdr:col>
      <xdr:colOff>165100</xdr:colOff>
      <xdr:row>75</xdr:row>
      <xdr:rowOff>139152</xdr:rowOff>
    </xdr:to>
    <xdr:sp macro="" textlink="">
      <xdr:nvSpPr>
        <xdr:cNvPr id="201" name="楕円 200"/>
        <xdr:cNvSpPr/>
      </xdr:nvSpPr>
      <xdr:spPr>
        <a:xfrm>
          <a:off x="1968500" y="128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155679</xdr:rowOff>
    </xdr:from>
    <xdr:ext cx="599010" cy="259045"/>
    <xdr:sp macro="" textlink="">
      <xdr:nvSpPr>
        <xdr:cNvPr id="202" name="テキスト ボックス 201"/>
        <xdr:cNvSpPr txBox="1"/>
      </xdr:nvSpPr>
      <xdr:spPr>
        <a:xfrm>
          <a:off x="1719795" y="1267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169284</xdr:rowOff>
    </xdr:from>
    <xdr:to>
      <xdr:col>6</xdr:col>
      <xdr:colOff>38100</xdr:colOff>
      <xdr:row>76</xdr:row>
      <xdr:rowOff>99434</xdr:rowOff>
    </xdr:to>
    <xdr:sp macro="" textlink="">
      <xdr:nvSpPr>
        <xdr:cNvPr id="203" name="楕円 202"/>
        <xdr:cNvSpPr/>
      </xdr:nvSpPr>
      <xdr:spPr>
        <a:xfrm>
          <a:off x="1079500" y="130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115962</xdr:rowOff>
    </xdr:from>
    <xdr:ext cx="599010" cy="259045"/>
    <xdr:sp macro="" textlink="">
      <xdr:nvSpPr>
        <xdr:cNvPr id="204" name="テキスト ボックス 203"/>
        <xdr:cNvSpPr txBox="1"/>
      </xdr:nvSpPr>
      <xdr:spPr>
        <a:xfrm>
          <a:off x="830795" y="1280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170771</xdr:rowOff>
    </xdr:from>
    <xdr:to>
      <xdr:col>24</xdr:col>
      <xdr:colOff>63500</xdr:colOff>
      <xdr:row>95</xdr:row>
      <xdr:rowOff>4826</xdr:rowOff>
    </xdr:to>
    <xdr:cxnSp macro="">
      <xdr:nvCxnSpPr>
        <xdr:cNvPr id="231" name="直線コネクタ 230"/>
        <xdr:cNvCxnSpPr/>
      </xdr:nvCxnSpPr>
      <xdr:spPr>
        <a:xfrm>
          <a:off x="3797300" y="16287071"/>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170771</xdr:rowOff>
    </xdr:from>
    <xdr:to>
      <xdr:col>19</xdr:col>
      <xdr:colOff>177800</xdr:colOff>
      <xdr:row>95</xdr:row>
      <xdr:rowOff>57390</xdr:rowOff>
    </xdr:to>
    <xdr:cxnSp macro="">
      <xdr:nvCxnSpPr>
        <xdr:cNvPr id="234" name="直線コネクタ 233"/>
        <xdr:cNvCxnSpPr/>
      </xdr:nvCxnSpPr>
      <xdr:spPr>
        <a:xfrm flipV="1">
          <a:off x="2908300" y="16287071"/>
          <a:ext cx="889000" cy="5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57390</xdr:rowOff>
    </xdr:from>
    <xdr:to>
      <xdr:col>15</xdr:col>
      <xdr:colOff>50800</xdr:colOff>
      <xdr:row>95</xdr:row>
      <xdr:rowOff>99786</xdr:rowOff>
    </xdr:to>
    <xdr:cxnSp macro="">
      <xdr:nvCxnSpPr>
        <xdr:cNvPr id="237" name="直線コネクタ 236"/>
        <xdr:cNvCxnSpPr/>
      </xdr:nvCxnSpPr>
      <xdr:spPr>
        <a:xfrm flipV="1">
          <a:off x="2019300" y="16345140"/>
          <a:ext cx="889000" cy="4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77301</xdr:rowOff>
    </xdr:from>
    <xdr:to>
      <xdr:col>10</xdr:col>
      <xdr:colOff>114300</xdr:colOff>
      <xdr:row>95</xdr:row>
      <xdr:rowOff>99786</xdr:rowOff>
    </xdr:to>
    <xdr:cxnSp macro="">
      <xdr:nvCxnSpPr>
        <xdr:cNvPr id="240" name="直線コネクタ 239"/>
        <xdr:cNvCxnSpPr/>
      </xdr:nvCxnSpPr>
      <xdr:spPr>
        <a:xfrm>
          <a:off x="1130300" y="16365051"/>
          <a:ext cx="889000" cy="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125476</xdr:rowOff>
    </xdr:from>
    <xdr:to>
      <xdr:col>24</xdr:col>
      <xdr:colOff>114300</xdr:colOff>
      <xdr:row>95</xdr:row>
      <xdr:rowOff>55626</xdr:rowOff>
    </xdr:to>
    <xdr:sp macro="" textlink="">
      <xdr:nvSpPr>
        <xdr:cNvPr id="250" name="楕円 249"/>
        <xdr:cNvSpPr/>
      </xdr:nvSpPr>
      <xdr:spPr>
        <a:xfrm>
          <a:off x="4584700" y="162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148353</xdr:rowOff>
    </xdr:from>
    <xdr:ext cx="599010" cy="259045"/>
    <xdr:sp macro="" textlink="">
      <xdr:nvSpPr>
        <xdr:cNvPr id="251" name="衛生費該当値テキスト"/>
        <xdr:cNvSpPr txBox="1"/>
      </xdr:nvSpPr>
      <xdr:spPr>
        <a:xfrm>
          <a:off x="4686300" y="1609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119971</xdr:rowOff>
    </xdr:from>
    <xdr:to>
      <xdr:col>20</xdr:col>
      <xdr:colOff>38100</xdr:colOff>
      <xdr:row>95</xdr:row>
      <xdr:rowOff>50121</xdr:rowOff>
    </xdr:to>
    <xdr:sp macro="" textlink="">
      <xdr:nvSpPr>
        <xdr:cNvPr id="252" name="楕円 251"/>
        <xdr:cNvSpPr/>
      </xdr:nvSpPr>
      <xdr:spPr>
        <a:xfrm>
          <a:off x="3746500" y="162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66648</xdr:rowOff>
    </xdr:from>
    <xdr:ext cx="599010" cy="259045"/>
    <xdr:sp macro="" textlink="">
      <xdr:nvSpPr>
        <xdr:cNvPr id="253" name="テキスト ボックス 252"/>
        <xdr:cNvSpPr txBox="1"/>
      </xdr:nvSpPr>
      <xdr:spPr>
        <a:xfrm>
          <a:off x="3497795" y="1601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6590</xdr:rowOff>
    </xdr:from>
    <xdr:to>
      <xdr:col>15</xdr:col>
      <xdr:colOff>101600</xdr:colOff>
      <xdr:row>95</xdr:row>
      <xdr:rowOff>108190</xdr:rowOff>
    </xdr:to>
    <xdr:sp macro="" textlink="">
      <xdr:nvSpPr>
        <xdr:cNvPr id="254" name="楕円 253"/>
        <xdr:cNvSpPr/>
      </xdr:nvSpPr>
      <xdr:spPr>
        <a:xfrm>
          <a:off x="2857500" y="162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124717</xdr:rowOff>
    </xdr:from>
    <xdr:ext cx="599010" cy="259045"/>
    <xdr:sp macro="" textlink="">
      <xdr:nvSpPr>
        <xdr:cNvPr id="255" name="テキスト ボックス 254"/>
        <xdr:cNvSpPr txBox="1"/>
      </xdr:nvSpPr>
      <xdr:spPr>
        <a:xfrm>
          <a:off x="2608795" y="1606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48986</xdr:rowOff>
    </xdr:from>
    <xdr:to>
      <xdr:col>10</xdr:col>
      <xdr:colOff>165100</xdr:colOff>
      <xdr:row>95</xdr:row>
      <xdr:rowOff>150586</xdr:rowOff>
    </xdr:to>
    <xdr:sp macro="" textlink="">
      <xdr:nvSpPr>
        <xdr:cNvPr id="256" name="楕円 255"/>
        <xdr:cNvSpPr/>
      </xdr:nvSpPr>
      <xdr:spPr>
        <a:xfrm>
          <a:off x="1968500" y="1633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167113</xdr:rowOff>
    </xdr:from>
    <xdr:ext cx="599010" cy="259045"/>
    <xdr:sp macro="" textlink="">
      <xdr:nvSpPr>
        <xdr:cNvPr id="257" name="テキスト ボックス 256"/>
        <xdr:cNvSpPr txBox="1"/>
      </xdr:nvSpPr>
      <xdr:spPr>
        <a:xfrm>
          <a:off x="1719795" y="1611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26501</xdr:rowOff>
    </xdr:from>
    <xdr:to>
      <xdr:col>6</xdr:col>
      <xdr:colOff>38100</xdr:colOff>
      <xdr:row>95</xdr:row>
      <xdr:rowOff>128101</xdr:rowOff>
    </xdr:to>
    <xdr:sp macro="" textlink="">
      <xdr:nvSpPr>
        <xdr:cNvPr id="258" name="楕円 257"/>
        <xdr:cNvSpPr/>
      </xdr:nvSpPr>
      <xdr:spPr>
        <a:xfrm>
          <a:off x="1079500" y="163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144628</xdr:rowOff>
    </xdr:from>
    <xdr:ext cx="599010" cy="259045"/>
    <xdr:sp macro="" textlink="">
      <xdr:nvSpPr>
        <xdr:cNvPr id="259" name="テキスト ボックス 258"/>
        <xdr:cNvSpPr txBox="1"/>
      </xdr:nvSpPr>
      <xdr:spPr>
        <a:xfrm>
          <a:off x="830795" y="1608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96429</xdr:rowOff>
    </xdr:from>
    <xdr:to>
      <xdr:col>55</xdr:col>
      <xdr:colOff>0</xdr:colOff>
      <xdr:row>39</xdr:row>
      <xdr:rowOff>97246</xdr:rowOff>
    </xdr:to>
    <xdr:cxnSp macro="">
      <xdr:nvCxnSpPr>
        <xdr:cNvPr id="290" name="直線コネクタ 289"/>
        <xdr:cNvCxnSpPr/>
      </xdr:nvCxnSpPr>
      <xdr:spPr>
        <a:xfrm flipV="1">
          <a:off x="9639300" y="6782979"/>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96429</xdr:rowOff>
    </xdr:from>
    <xdr:to>
      <xdr:col>50</xdr:col>
      <xdr:colOff>114300</xdr:colOff>
      <xdr:row>39</xdr:row>
      <xdr:rowOff>97246</xdr:rowOff>
    </xdr:to>
    <xdr:cxnSp macro="">
      <xdr:nvCxnSpPr>
        <xdr:cNvPr id="293" name="直線コネクタ 292"/>
        <xdr:cNvCxnSpPr/>
      </xdr:nvCxnSpPr>
      <xdr:spPr>
        <a:xfrm>
          <a:off x="8750300" y="6782979"/>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96429</xdr:rowOff>
    </xdr:from>
    <xdr:to>
      <xdr:col>45</xdr:col>
      <xdr:colOff>177800</xdr:colOff>
      <xdr:row>39</xdr:row>
      <xdr:rowOff>96756</xdr:rowOff>
    </xdr:to>
    <xdr:cxnSp macro="">
      <xdr:nvCxnSpPr>
        <xdr:cNvPr id="296" name="直線コネクタ 295"/>
        <xdr:cNvCxnSpPr/>
      </xdr:nvCxnSpPr>
      <xdr:spPr>
        <a:xfrm flipV="1">
          <a:off x="7861300" y="678297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96756</xdr:rowOff>
    </xdr:from>
    <xdr:to>
      <xdr:col>41</xdr:col>
      <xdr:colOff>50800</xdr:colOff>
      <xdr:row>39</xdr:row>
      <xdr:rowOff>96919</xdr:rowOff>
    </xdr:to>
    <xdr:cxnSp macro="">
      <xdr:nvCxnSpPr>
        <xdr:cNvPr id="299" name="直線コネクタ 298"/>
        <xdr:cNvCxnSpPr/>
      </xdr:nvCxnSpPr>
      <xdr:spPr>
        <a:xfrm flipV="1">
          <a:off x="6972300" y="678330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45629</xdr:rowOff>
    </xdr:from>
    <xdr:to>
      <xdr:col>55</xdr:col>
      <xdr:colOff>50800</xdr:colOff>
      <xdr:row>39</xdr:row>
      <xdr:rowOff>147229</xdr:rowOff>
    </xdr:to>
    <xdr:sp macro="" textlink="">
      <xdr:nvSpPr>
        <xdr:cNvPr id="309" name="楕円 308"/>
        <xdr:cNvSpPr/>
      </xdr:nvSpPr>
      <xdr:spPr>
        <a:xfrm>
          <a:off x="104267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132006</xdr:rowOff>
    </xdr:from>
    <xdr:ext cx="313932" cy="259045"/>
    <xdr:sp macro="" textlink="">
      <xdr:nvSpPr>
        <xdr:cNvPr id="310" name="労働費該当値テキスト"/>
        <xdr:cNvSpPr txBox="1"/>
      </xdr:nvSpPr>
      <xdr:spPr>
        <a:xfrm>
          <a:off x="10528300" y="664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46446</xdr:rowOff>
    </xdr:from>
    <xdr:to>
      <xdr:col>50</xdr:col>
      <xdr:colOff>165100</xdr:colOff>
      <xdr:row>39</xdr:row>
      <xdr:rowOff>148046</xdr:rowOff>
    </xdr:to>
    <xdr:sp macro="" textlink="">
      <xdr:nvSpPr>
        <xdr:cNvPr id="311" name="楕円 310"/>
        <xdr:cNvSpPr/>
      </xdr:nvSpPr>
      <xdr:spPr>
        <a:xfrm>
          <a:off x="9588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139173</xdr:rowOff>
    </xdr:from>
    <xdr:ext cx="313932" cy="259045"/>
    <xdr:sp macro="" textlink="">
      <xdr:nvSpPr>
        <xdr:cNvPr id="312" name="テキスト ボックス 311"/>
        <xdr:cNvSpPr txBox="1"/>
      </xdr:nvSpPr>
      <xdr:spPr>
        <a:xfrm>
          <a:off x="9482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45629</xdr:rowOff>
    </xdr:from>
    <xdr:to>
      <xdr:col>46</xdr:col>
      <xdr:colOff>38100</xdr:colOff>
      <xdr:row>39</xdr:row>
      <xdr:rowOff>147229</xdr:rowOff>
    </xdr:to>
    <xdr:sp macro="" textlink="">
      <xdr:nvSpPr>
        <xdr:cNvPr id="313" name="楕円 312"/>
        <xdr:cNvSpPr/>
      </xdr:nvSpPr>
      <xdr:spPr>
        <a:xfrm>
          <a:off x="86995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138356</xdr:rowOff>
    </xdr:from>
    <xdr:ext cx="313932" cy="259045"/>
    <xdr:sp macro="" textlink="">
      <xdr:nvSpPr>
        <xdr:cNvPr id="314" name="テキスト ボックス 313"/>
        <xdr:cNvSpPr txBox="1"/>
      </xdr:nvSpPr>
      <xdr:spPr>
        <a:xfrm>
          <a:off x="8593333" y="6824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45956</xdr:rowOff>
    </xdr:from>
    <xdr:to>
      <xdr:col>41</xdr:col>
      <xdr:colOff>101600</xdr:colOff>
      <xdr:row>39</xdr:row>
      <xdr:rowOff>147556</xdr:rowOff>
    </xdr:to>
    <xdr:sp macro="" textlink="">
      <xdr:nvSpPr>
        <xdr:cNvPr id="315" name="楕円 314"/>
        <xdr:cNvSpPr/>
      </xdr:nvSpPr>
      <xdr:spPr>
        <a:xfrm>
          <a:off x="7810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138683</xdr:rowOff>
    </xdr:from>
    <xdr:ext cx="313932" cy="259045"/>
    <xdr:sp macro="" textlink="">
      <xdr:nvSpPr>
        <xdr:cNvPr id="316" name="テキスト ボックス 315"/>
        <xdr:cNvSpPr txBox="1"/>
      </xdr:nvSpPr>
      <xdr:spPr>
        <a:xfrm>
          <a:off x="7704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46119</xdr:rowOff>
    </xdr:from>
    <xdr:to>
      <xdr:col>36</xdr:col>
      <xdr:colOff>165100</xdr:colOff>
      <xdr:row>39</xdr:row>
      <xdr:rowOff>147719</xdr:rowOff>
    </xdr:to>
    <xdr:sp macro="" textlink="">
      <xdr:nvSpPr>
        <xdr:cNvPr id="317" name="楕円 316"/>
        <xdr:cNvSpPr/>
      </xdr:nvSpPr>
      <xdr:spPr>
        <a:xfrm>
          <a:off x="6921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138846</xdr:rowOff>
    </xdr:from>
    <xdr:ext cx="313932" cy="259045"/>
    <xdr:sp macro="" textlink="">
      <xdr:nvSpPr>
        <xdr:cNvPr id="318" name="テキスト ボックス 317"/>
        <xdr:cNvSpPr txBox="1"/>
      </xdr:nvSpPr>
      <xdr:spPr>
        <a:xfrm>
          <a:off x="6815333" y="682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109884</xdr:rowOff>
    </xdr:from>
    <xdr:to>
      <xdr:col>55</xdr:col>
      <xdr:colOff>0</xdr:colOff>
      <xdr:row>57</xdr:row>
      <xdr:rowOff>142560</xdr:rowOff>
    </xdr:to>
    <xdr:cxnSp macro="">
      <xdr:nvCxnSpPr>
        <xdr:cNvPr id="345" name="直線コネクタ 344"/>
        <xdr:cNvCxnSpPr/>
      </xdr:nvCxnSpPr>
      <xdr:spPr>
        <a:xfrm>
          <a:off x="9639300" y="9882534"/>
          <a:ext cx="838200" cy="3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86656</xdr:rowOff>
    </xdr:from>
    <xdr:to>
      <xdr:col>50</xdr:col>
      <xdr:colOff>114300</xdr:colOff>
      <xdr:row>57</xdr:row>
      <xdr:rowOff>109884</xdr:rowOff>
    </xdr:to>
    <xdr:cxnSp macro="">
      <xdr:nvCxnSpPr>
        <xdr:cNvPr id="348" name="直線コネクタ 347"/>
        <xdr:cNvCxnSpPr/>
      </xdr:nvCxnSpPr>
      <xdr:spPr>
        <a:xfrm>
          <a:off x="8750300" y="9859306"/>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86656</xdr:rowOff>
    </xdr:from>
    <xdr:to>
      <xdr:col>45</xdr:col>
      <xdr:colOff>177800</xdr:colOff>
      <xdr:row>57</xdr:row>
      <xdr:rowOff>153937</xdr:rowOff>
    </xdr:to>
    <xdr:cxnSp macro="">
      <xdr:nvCxnSpPr>
        <xdr:cNvPr id="351" name="直線コネクタ 350"/>
        <xdr:cNvCxnSpPr/>
      </xdr:nvCxnSpPr>
      <xdr:spPr>
        <a:xfrm flipV="1">
          <a:off x="7861300" y="9859306"/>
          <a:ext cx="889000" cy="6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123268</xdr:rowOff>
    </xdr:from>
    <xdr:to>
      <xdr:col>41</xdr:col>
      <xdr:colOff>50800</xdr:colOff>
      <xdr:row>57</xdr:row>
      <xdr:rowOff>153937</xdr:rowOff>
    </xdr:to>
    <xdr:cxnSp macro="">
      <xdr:nvCxnSpPr>
        <xdr:cNvPr id="354" name="直線コネクタ 353"/>
        <xdr:cNvCxnSpPr/>
      </xdr:nvCxnSpPr>
      <xdr:spPr>
        <a:xfrm>
          <a:off x="6972300" y="9895918"/>
          <a:ext cx="889000" cy="3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91760</xdr:rowOff>
    </xdr:from>
    <xdr:to>
      <xdr:col>55</xdr:col>
      <xdr:colOff>50800</xdr:colOff>
      <xdr:row>58</xdr:row>
      <xdr:rowOff>21910</xdr:rowOff>
    </xdr:to>
    <xdr:sp macro="" textlink="">
      <xdr:nvSpPr>
        <xdr:cNvPr id="364" name="楕円 363"/>
        <xdr:cNvSpPr/>
      </xdr:nvSpPr>
      <xdr:spPr>
        <a:xfrm>
          <a:off x="10426700" y="98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70187</xdr:rowOff>
    </xdr:from>
    <xdr:ext cx="534377" cy="259045"/>
    <xdr:sp macro="" textlink="">
      <xdr:nvSpPr>
        <xdr:cNvPr id="365" name="農林水産業費該当値テキスト"/>
        <xdr:cNvSpPr txBox="1"/>
      </xdr:nvSpPr>
      <xdr:spPr>
        <a:xfrm>
          <a:off x="10528300" y="984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59084</xdr:rowOff>
    </xdr:from>
    <xdr:to>
      <xdr:col>50</xdr:col>
      <xdr:colOff>165100</xdr:colOff>
      <xdr:row>57</xdr:row>
      <xdr:rowOff>160684</xdr:rowOff>
    </xdr:to>
    <xdr:sp macro="" textlink="">
      <xdr:nvSpPr>
        <xdr:cNvPr id="366" name="楕円 365"/>
        <xdr:cNvSpPr/>
      </xdr:nvSpPr>
      <xdr:spPr>
        <a:xfrm>
          <a:off x="9588500" y="98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151811</xdr:rowOff>
    </xdr:from>
    <xdr:ext cx="534377" cy="259045"/>
    <xdr:sp macro="" textlink="">
      <xdr:nvSpPr>
        <xdr:cNvPr id="367" name="テキスト ボックス 366"/>
        <xdr:cNvSpPr txBox="1"/>
      </xdr:nvSpPr>
      <xdr:spPr>
        <a:xfrm>
          <a:off x="9372111" y="992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35856</xdr:rowOff>
    </xdr:from>
    <xdr:to>
      <xdr:col>46</xdr:col>
      <xdr:colOff>38100</xdr:colOff>
      <xdr:row>57</xdr:row>
      <xdr:rowOff>137456</xdr:rowOff>
    </xdr:to>
    <xdr:sp macro="" textlink="">
      <xdr:nvSpPr>
        <xdr:cNvPr id="368" name="楕円 367"/>
        <xdr:cNvSpPr/>
      </xdr:nvSpPr>
      <xdr:spPr>
        <a:xfrm>
          <a:off x="8699500" y="98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128583</xdr:rowOff>
    </xdr:from>
    <xdr:ext cx="534377" cy="259045"/>
    <xdr:sp macro="" textlink="">
      <xdr:nvSpPr>
        <xdr:cNvPr id="369" name="テキスト ボックス 368"/>
        <xdr:cNvSpPr txBox="1"/>
      </xdr:nvSpPr>
      <xdr:spPr>
        <a:xfrm>
          <a:off x="8483111" y="990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103137</xdr:rowOff>
    </xdr:from>
    <xdr:to>
      <xdr:col>41</xdr:col>
      <xdr:colOff>101600</xdr:colOff>
      <xdr:row>58</xdr:row>
      <xdr:rowOff>33287</xdr:rowOff>
    </xdr:to>
    <xdr:sp macro="" textlink="">
      <xdr:nvSpPr>
        <xdr:cNvPr id="370" name="楕円 369"/>
        <xdr:cNvSpPr/>
      </xdr:nvSpPr>
      <xdr:spPr>
        <a:xfrm>
          <a:off x="7810500" y="98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24414</xdr:rowOff>
    </xdr:from>
    <xdr:ext cx="534377" cy="259045"/>
    <xdr:sp macro="" textlink="">
      <xdr:nvSpPr>
        <xdr:cNvPr id="371" name="テキスト ボックス 370"/>
        <xdr:cNvSpPr txBox="1"/>
      </xdr:nvSpPr>
      <xdr:spPr>
        <a:xfrm>
          <a:off x="7594111" y="99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72468</xdr:rowOff>
    </xdr:from>
    <xdr:to>
      <xdr:col>36</xdr:col>
      <xdr:colOff>165100</xdr:colOff>
      <xdr:row>58</xdr:row>
      <xdr:rowOff>2618</xdr:rowOff>
    </xdr:to>
    <xdr:sp macro="" textlink="">
      <xdr:nvSpPr>
        <xdr:cNvPr id="372" name="楕円 371"/>
        <xdr:cNvSpPr/>
      </xdr:nvSpPr>
      <xdr:spPr>
        <a:xfrm>
          <a:off x="6921500" y="98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165195</xdr:rowOff>
    </xdr:from>
    <xdr:ext cx="534377" cy="259045"/>
    <xdr:sp macro="" textlink="">
      <xdr:nvSpPr>
        <xdr:cNvPr id="373" name="テキスト ボックス 372"/>
        <xdr:cNvSpPr txBox="1"/>
      </xdr:nvSpPr>
      <xdr:spPr>
        <a:xfrm>
          <a:off x="6705111" y="993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168027</xdr:rowOff>
    </xdr:from>
    <xdr:to>
      <xdr:col>55</xdr:col>
      <xdr:colOff>0</xdr:colOff>
      <xdr:row>77</xdr:row>
      <xdr:rowOff>1036</xdr:rowOff>
    </xdr:to>
    <xdr:cxnSp macro="">
      <xdr:nvCxnSpPr>
        <xdr:cNvPr id="402" name="直線コネクタ 401"/>
        <xdr:cNvCxnSpPr/>
      </xdr:nvCxnSpPr>
      <xdr:spPr>
        <a:xfrm>
          <a:off x="9639300" y="13198227"/>
          <a:ext cx="8382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161874</xdr:rowOff>
    </xdr:from>
    <xdr:to>
      <xdr:col>50</xdr:col>
      <xdr:colOff>114300</xdr:colOff>
      <xdr:row>76</xdr:row>
      <xdr:rowOff>168027</xdr:rowOff>
    </xdr:to>
    <xdr:cxnSp macro="">
      <xdr:nvCxnSpPr>
        <xdr:cNvPr id="405" name="直線コネクタ 404"/>
        <xdr:cNvCxnSpPr/>
      </xdr:nvCxnSpPr>
      <xdr:spPr>
        <a:xfrm>
          <a:off x="8750300" y="13192074"/>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161874</xdr:rowOff>
    </xdr:from>
    <xdr:to>
      <xdr:col>45</xdr:col>
      <xdr:colOff>177800</xdr:colOff>
      <xdr:row>77</xdr:row>
      <xdr:rowOff>14656</xdr:rowOff>
    </xdr:to>
    <xdr:cxnSp macro="">
      <xdr:nvCxnSpPr>
        <xdr:cNvPr id="408" name="直線コネクタ 407"/>
        <xdr:cNvCxnSpPr/>
      </xdr:nvCxnSpPr>
      <xdr:spPr>
        <a:xfrm flipV="1">
          <a:off x="7861300" y="13192074"/>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3530</xdr:rowOff>
    </xdr:from>
    <xdr:to>
      <xdr:col>41</xdr:col>
      <xdr:colOff>50800</xdr:colOff>
      <xdr:row>77</xdr:row>
      <xdr:rowOff>14656</xdr:rowOff>
    </xdr:to>
    <xdr:cxnSp macro="">
      <xdr:nvCxnSpPr>
        <xdr:cNvPr id="411" name="直線コネクタ 410"/>
        <xdr:cNvCxnSpPr/>
      </xdr:nvCxnSpPr>
      <xdr:spPr>
        <a:xfrm>
          <a:off x="6972300" y="13205180"/>
          <a:ext cx="8890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121686</xdr:rowOff>
    </xdr:from>
    <xdr:to>
      <xdr:col>55</xdr:col>
      <xdr:colOff>50800</xdr:colOff>
      <xdr:row>77</xdr:row>
      <xdr:rowOff>51836</xdr:rowOff>
    </xdr:to>
    <xdr:sp macro="" textlink="">
      <xdr:nvSpPr>
        <xdr:cNvPr id="421" name="楕円 420"/>
        <xdr:cNvSpPr/>
      </xdr:nvSpPr>
      <xdr:spPr>
        <a:xfrm>
          <a:off x="10426700" y="131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100113</xdr:rowOff>
    </xdr:from>
    <xdr:ext cx="534377" cy="259045"/>
    <xdr:sp macro="" textlink="">
      <xdr:nvSpPr>
        <xdr:cNvPr id="422" name="商工費該当値テキスト"/>
        <xdr:cNvSpPr txBox="1"/>
      </xdr:nvSpPr>
      <xdr:spPr>
        <a:xfrm>
          <a:off x="10528300" y="131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117227</xdr:rowOff>
    </xdr:from>
    <xdr:to>
      <xdr:col>50</xdr:col>
      <xdr:colOff>165100</xdr:colOff>
      <xdr:row>77</xdr:row>
      <xdr:rowOff>47377</xdr:rowOff>
    </xdr:to>
    <xdr:sp macro="" textlink="">
      <xdr:nvSpPr>
        <xdr:cNvPr id="423" name="楕円 422"/>
        <xdr:cNvSpPr/>
      </xdr:nvSpPr>
      <xdr:spPr>
        <a:xfrm>
          <a:off x="9588500" y="131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38504</xdr:rowOff>
    </xdr:from>
    <xdr:ext cx="534377" cy="259045"/>
    <xdr:sp macro="" textlink="">
      <xdr:nvSpPr>
        <xdr:cNvPr id="424" name="テキスト ボックス 423"/>
        <xdr:cNvSpPr txBox="1"/>
      </xdr:nvSpPr>
      <xdr:spPr>
        <a:xfrm>
          <a:off x="9372111" y="132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111074</xdr:rowOff>
    </xdr:from>
    <xdr:to>
      <xdr:col>46</xdr:col>
      <xdr:colOff>38100</xdr:colOff>
      <xdr:row>77</xdr:row>
      <xdr:rowOff>41224</xdr:rowOff>
    </xdr:to>
    <xdr:sp macro="" textlink="">
      <xdr:nvSpPr>
        <xdr:cNvPr id="425" name="楕円 424"/>
        <xdr:cNvSpPr/>
      </xdr:nvSpPr>
      <xdr:spPr>
        <a:xfrm>
          <a:off x="8699500" y="131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32351</xdr:rowOff>
    </xdr:from>
    <xdr:ext cx="534377" cy="259045"/>
    <xdr:sp macro="" textlink="">
      <xdr:nvSpPr>
        <xdr:cNvPr id="426" name="テキスト ボックス 425"/>
        <xdr:cNvSpPr txBox="1"/>
      </xdr:nvSpPr>
      <xdr:spPr>
        <a:xfrm>
          <a:off x="8483111" y="132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135306</xdr:rowOff>
    </xdr:from>
    <xdr:to>
      <xdr:col>41</xdr:col>
      <xdr:colOff>101600</xdr:colOff>
      <xdr:row>77</xdr:row>
      <xdr:rowOff>65456</xdr:rowOff>
    </xdr:to>
    <xdr:sp macro="" textlink="">
      <xdr:nvSpPr>
        <xdr:cNvPr id="427" name="楕円 426"/>
        <xdr:cNvSpPr/>
      </xdr:nvSpPr>
      <xdr:spPr>
        <a:xfrm>
          <a:off x="7810500" y="131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56583</xdr:rowOff>
    </xdr:from>
    <xdr:ext cx="534377" cy="259045"/>
    <xdr:sp macro="" textlink="">
      <xdr:nvSpPr>
        <xdr:cNvPr id="428" name="テキスト ボックス 427"/>
        <xdr:cNvSpPr txBox="1"/>
      </xdr:nvSpPr>
      <xdr:spPr>
        <a:xfrm>
          <a:off x="7594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124180</xdr:rowOff>
    </xdr:from>
    <xdr:to>
      <xdr:col>36</xdr:col>
      <xdr:colOff>165100</xdr:colOff>
      <xdr:row>77</xdr:row>
      <xdr:rowOff>54330</xdr:rowOff>
    </xdr:to>
    <xdr:sp macro="" textlink="">
      <xdr:nvSpPr>
        <xdr:cNvPr id="429" name="楕円 428"/>
        <xdr:cNvSpPr/>
      </xdr:nvSpPr>
      <xdr:spPr>
        <a:xfrm>
          <a:off x="6921500" y="131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45457</xdr:rowOff>
    </xdr:from>
    <xdr:ext cx="534377" cy="259045"/>
    <xdr:sp macro="" textlink="">
      <xdr:nvSpPr>
        <xdr:cNvPr id="430" name="テキスト ボックス 429"/>
        <xdr:cNvSpPr txBox="1"/>
      </xdr:nvSpPr>
      <xdr:spPr>
        <a:xfrm>
          <a:off x="6705111" y="132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12316</xdr:rowOff>
    </xdr:from>
    <xdr:to>
      <xdr:col>55</xdr:col>
      <xdr:colOff>0</xdr:colOff>
      <xdr:row>96</xdr:row>
      <xdr:rowOff>27448</xdr:rowOff>
    </xdr:to>
    <xdr:cxnSp macro="">
      <xdr:nvCxnSpPr>
        <xdr:cNvPr id="457" name="直線コネクタ 456"/>
        <xdr:cNvCxnSpPr/>
      </xdr:nvCxnSpPr>
      <xdr:spPr>
        <a:xfrm flipV="1">
          <a:off x="9639300" y="16471516"/>
          <a:ext cx="8382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27448</xdr:rowOff>
    </xdr:from>
    <xdr:to>
      <xdr:col>50</xdr:col>
      <xdr:colOff>114300</xdr:colOff>
      <xdr:row>96</xdr:row>
      <xdr:rowOff>29214</xdr:rowOff>
    </xdr:to>
    <xdr:cxnSp macro="">
      <xdr:nvCxnSpPr>
        <xdr:cNvPr id="460" name="直線コネクタ 459"/>
        <xdr:cNvCxnSpPr/>
      </xdr:nvCxnSpPr>
      <xdr:spPr>
        <a:xfrm flipV="1">
          <a:off x="8750300" y="16486648"/>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29214</xdr:rowOff>
    </xdr:from>
    <xdr:to>
      <xdr:col>45</xdr:col>
      <xdr:colOff>177800</xdr:colOff>
      <xdr:row>96</xdr:row>
      <xdr:rowOff>42335</xdr:rowOff>
    </xdr:to>
    <xdr:cxnSp macro="">
      <xdr:nvCxnSpPr>
        <xdr:cNvPr id="463" name="直線コネクタ 462"/>
        <xdr:cNvCxnSpPr/>
      </xdr:nvCxnSpPr>
      <xdr:spPr>
        <a:xfrm flipV="1">
          <a:off x="7861300" y="16488414"/>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10175</xdr:rowOff>
    </xdr:from>
    <xdr:to>
      <xdr:col>41</xdr:col>
      <xdr:colOff>50800</xdr:colOff>
      <xdr:row>96</xdr:row>
      <xdr:rowOff>42335</xdr:rowOff>
    </xdr:to>
    <xdr:cxnSp macro="">
      <xdr:nvCxnSpPr>
        <xdr:cNvPr id="466" name="直線コネクタ 465"/>
        <xdr:cNvCxnSpPr/>
      </xdr:nvCxnSpPr>
      <xdr:spPr>
        <a:xfrm>
          <a:off x="6972300" y="16469375"/>
          <a:ext cx="889000" cy="3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132966</xdr:rowOff>
    </xdr:from>
    <xdr:to>
      <xdr:col>55</xdr:col>
      <xdr:colOff>50800</xdr:colOff>
      <xdr:row>96</xdr:row>
      <xdr:rowOff>63116</xdr:rowOff>
    </xdr:to>
    <xdr:sp macro="" textlink="">
      <xdr:nvSpPr>
        <xdr:cNvPr id="476" name="楕円 475"/>
        <xdr:cNvSpPr/>
      </xdr:nvSpPr>
      <xdr:spPr>
        <a:xfrm>
          <a:off x="10426700" y="164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155843</xdr:rowOff>
    </xdr:from>
    <xdr:ext cx="599010" cy="259045"/>
    <xdr:sp macro="" textlink="">
      <xdr:nvSpPr>
        <xdr:cNvPr id="477" name="土木費該当値テキスト"/>
        <xdr:cNvSpPr txBox="1"/>
      </xdr:nvSpPr>
      <xdr:spPr>
        <a:xfrm>
          <a:off x="10528300" y="1627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148098</xdr:rowOff>
    </xdr:from>
    <xdr:to>
      <xdr:col>50</xdr:col>
      <xdr:colOff>165100</xdr:colOff>
      <xdr:row>96</xdr:row>
      <xdr:rowOff>78248</xdr:rowOff>
    </xdr:to>
    <xdr:sp macro="" textlink="">
      <xdr:nvSpPr>
        <xdr:cNvPr id="478" name="楕円 477"/>
        <xdr:cNvSpPr/>
      </xdr:nvSpPr>
      <xdr:spPr>
        <a:xfrm>
          <a:off x="9588500" y="164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94775</xdr:rowOff>
    </xdr:from>
    <xdr:ext cx="534377" cy="259045"/>
    <xdr:sp macro="" textlink="">
      <xdr:nvSpPr>
        <xdr:cNvPr id="479" name="テキスト ボックス 478"/>
        <xdr:cNvSpPr txBox="1"/>
      </xdr:nvSpPr>
      <xdr:spPr>
        <a:xfrm>
          <a:off x="9372111" y="1621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149864</xdr:rowOff>
    </xdr:from>
    <xdr:to>
      <xdr:col>46</xdr:col>
      <xdr:colOff>38100</xdr:colOff>
      <xdr:row>96</xdr:row>
      <xdr:rowOff>80014</xdr:rowOff>
    </xdr:to>
    <xdr:sp macro="" textlink="">
      <xdr:nvSpPr>
        <xdr:cNvPr id="480" name="楕円 479"/>
        <xdr:cNvSpPr/>
      </xdr:nvSpPr>
      <xdr:spPr>
        <a:xfrm>
          <a:off x="8699500" y="164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96541</xdr:rowOff>
    </xdr:from>
    <xdr:ext cx="534377" cy="259045"/>
    <xdr:sp macro="" textlink="">
      <xdr:nvSpPr>
        <xdr:cNvPr id="481" name="テキスト ボックス 480"/>
        <xdr:cNvSpPr txBox="1"/>
      </xdr:nvSpPr>
      <xdr:spPr>
        <a:xfrm>
          <a:off x="8483111" y="162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162985</xdr:rowOff>
    </xdr:from>
    <xdr:to>
      <xdr:col>41</xdr:col>
      <xdr:colOff>101600</xdr:colOff>
      <xdr:row>96</xdr:row>
      <xdr:rowOff>93135</xdr:rowOff>
    </xdr:to>
    <xdr:sp macro="" textlink="">
      <xdr:nvSpPr>
        <xdr:cNvPr id="482" name="楕円 481"/>
        <xdr:cNvSpPr/>
      </xdr:nvSpPr>
      <xdr:spPr>
        <a:xfrm>
          <a:off x="7810500" y="1645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109662</xdr:rowOff>
    </xdr:from>
    <xdr:ext cx="534377" cy="259045"/>
    <xdr:sp macro="" textlink="">
      <xdr:nvSpPr>
        <xdr:cNvPr id="483" name="テキスト ボックス 482"/>
        <xdr:cNvSpPr txBox="1"/>
      </xdr:nvSpPr>
      <xdr:spPr>
        <a:xfrm>
          <a:off x="7594111" y="1622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130825</xdr:rowOff>
    </xdr:from>
    <xdr:to>
      <xdr:col>36</xdr:col>
      <xdr:colOff>165100</xdr:colOff>
      <xdr:row>96</xdr:row>
      <xdr:rowOff>60975</xdr:rowOff>
    </xdr:to>
    <xdr:sp macro="" textlink="">
      <xdr:nvSpPr>
        <xdr:cNvPr id="484" name="楕円 483"/>
        <xdr:cNvSpPr/>
      </xdr:nvSpPr>
      <xdr:spPr>
        <a:xfrm>
          <a:off x="6921500" y="164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77502</xdr:rowOff>
    </xdr:from>
    <xdr:ext cx="599010" cy="259045"/>
    <xdr:sp macro="" textlink="">
      <xdr:nvSpPr>
        <xdr:cNvPr id="485" name="テキスト ボックス 484"/>
        <xdr:cNvSpPr txBox="1"/>
      </xdr:nvSpPr>
      <xdr:spPr>
        <a:xfrm>
          <a:off x="6672795" y="161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59362</xdr:rowOff>
    </xdr:from>
    <xdr:to>
      <xdr:col>85</xdr:col>
      <xdr:colOff>127000</xdr:colOff>
      <xdr:row>36</xdr:row>
      <xdr:rowOff>125207</xdr:rowOff>
    </xdr:to>
    <xdr:cxnSp macro="">
      <xdr:nvCxnSpPr>
        <xdr:cNvPr id="514" name="直線コネクタ 513"/>
        <xdr:cNvCxnSpPr/>
      </xdr:nvCxnSpPr>
      <xdr:spPr>
        <a:xfrm flipV="1">
          <a:off x="15481300" y="6060112"/>
          <a:ext cx="838200" cy="2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125207</xdr:rowOff>
    </xdr:from>
    <xdr:to>
      <xdr:col>81</xdr:col>
      <xdr:colOff>50800</xdr:colOff>
      <xdr:row>36</xdr:row>
      <xdr:rowOff>147289</xdr:rowOff>
    </xdr:to>
    <xdr:cxnSp macro="">
      <xdr:nvCxnSpPr>
        <xdr:cNvPr id="517" name="直線コネクタ 516"/>
        <xdr:cNvCxnSpPr/>
      </xdr:nvCxnSpPr>
      <xdr:spPr>
        <a:xfrm flipV="1">
          <a:off x="14592300" y="6297407"/>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144257</xdr:rowOff>
    </xdr:from>
    <xdr:to>
      <xdr:col>76</xdr:col>
      <xdr:colOff>114300</xdr:colOff>
      <xdr:row>36</xdr:row>
      <xdr:rowOff>147289</xdr:rowOff>
    </xdr:to>
    <xdr:cxnSp macro="">
      <xdr:nvCxnSpPr>
        <xdr:cNvPr id="520" name="直線コネクタ 519"/>
        <xdr:cNvCxnSpPr/>
      </xdr:nvCxnSpPr>
      <xdr:spPr>
        <a:xfrm>
          <a:off x="13703300" y="6316457"/>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99992</xdr:rowOff>
    </xdr:from>
    <xdr:to>
      <xdr:col>71</xdr:col>
      <xdr:colOff>177800</xdr:colOff>
      <xdr:row>36</xdr:row>
      <xdr:rowOff>144257</xdr:rowOff>
    </xdr:to>
    <xdr:cxnSp macro="">
      <xdr:nvCxnSpPr>
        <xdr:cNvPr id="523" name="直線コネクタ 522"/>
        <xdr:cNvCxnSpPr/>
      </xdr:nvCxnSpPr>
      <xdr:spPr>
        <a:xfrm>
          <a:off x="12814300" y="5929292"/>
          <a:ext cx="889000" cy="3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8562</xdr:rowOff>
    </xdr:from>
    <xdr:to>
      <xdr:col>85</xdr:col>
      <xdr:colOff>177800</xdr:colOff>
      <xdr:row>35</xdr:row>
      <xdr:rowOff>110162</xdr:rowOff>
    </xdr:to>
    <xdr:sp macro="" textlink="">
      <xdr:nvSpPr>
        <xdr:cNvPr id="533" name="楕円 532"/>
        <xdr:cNvSpPr/>
      </xdr:nvSpPr>
      <xdr:spPr>
        <a:xfrm>
          <a:off x="16268700" y="600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31439</xdr:rowOff>
    </xdr:from>
    <xdr:ext cx="534377" cy="259045"/>
    <xdr:sp macro="" textlink="">
      <xdr:nvSpPr>
        <xdr:cNvPr id="534" name="消防費該当値テキスト"/>
        <xdr:cNvSpPr txBox="1"/>
      </xdr:nvSpPr>
      <xdr:spPr>
        <a:xfrm>
          <a:off x="16370300" y="586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74407</xdr:rowOff>
    </xdr:from>
    <xdr:to>
      <xdr:col>81</xdr:col>
      <xdr:colOff>101600</xdr:colOff>
      <xdr:row>37</xdr:row>
      <xdr:rowOff>4557</xdr:rowOff>
    </xdr:to>
    <xdr:sp macro="" textlink="">
      <xdr:nvSpPr>
        <xdr:cNvPr id="535" name="楕円 534"/>
        <xdr:cNvSpPr/>
      </xdr:nvSpPr>
      <xdr:spPr>
        <a:xfrm>
          <a:off x="15430500" y="62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21084</xdr:rowOff>
    </xdr:from>
    <xdr:ext cx="534377" cy="259045"/>
    <xdr:sp macro="" textlink="">
      <xdr:nvSpPr>
        <xdr:cNvPr id="536" name="テキスト ボックス 535"/>
        <xdr:cNvSpPr txBox="1"/>
      </xdr:nvSpPr>
      <xdr:spPr>
        <a:xfrm>
          <a:off x="15214111" y="60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96489</xdr:rowOff>
    </xdr:from>
    <xdr:to>
      <xdr:col>76</xdr:col>
      <xdr:colOff>165100</xdr:colOff>
      <xdr:row>37</xdr:row>
      <xdr:rowOff>26639</xdr:rowOff>
    </xdr:to>
    <xdr:sp macro="" textlink="">
      <xdr:nvSpPr>
        <xdr:cNvPr id="537" name="楕円 536"/>
        <xdr:cNvSpPr/>
      </xdr:nvSpPr>
      <xdr:spPr>
        <a:xfrm>
          <a:off x="14541500" y="62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43166</xdr:rowOff>
    </xdr:from>
    <xdr:ext cx="534377" cy="259045"/>
    <xdr:sp macro="" textlink="">
      <xdr:nvSpPr>
        <xdr:cNvPr id="538" name="テキスト ボックス 537"/>
        <xdr:cNvSpPr txBox="1"/>
      </xdr:nvSpPr>
      <xdr:spPr>
        <a:xfrm>
          <a:off x="14325111" y="60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93457</xdr:rowOff>
    </xdr:from>
    <xdr:to>
      <xdr:col>72</xdr:col>
      <xdr:colOff>38100</xdr:colOff>
      <xdr:row>37</xdr:row>
      <xdr:rowOff>23607</xdr:rowOff>
    </xdr:to>
    <xdr:sp macro="" textlink="">
      <xdr:nvSpPr>
        <xdr:cNvPr id="539" name="楕円 538"/>
        <xdr:cNvSpPr/>
      </xdr:nvSpPr>
      <xdr:spPr>
        <a:xfrm>
          <a:off x="13652500" y="62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40134</xdr:rowOff>
    </xdr:from>
    <xdr:ext cx="534377" cy="259045"/>
    <xdr:sp macro="" textlink="">
      <xdr:nvSpPr>
        <xdr:cNvPr id="540" name="テキスト ボックス 539"/>
        <xdr:cNvSpPr txBox="1"/>
      </xdr:nvSpPr>
      <xdr:spPr>
        <a:xfrm>
          <a:off x="13436111" y="604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49192</xdr:rowOff>
    </xdr:from>
    <xdr:to>
      <xdr:col>67</xdr:col>
      <xdr:colOff>101600</xdr:colOff>
      <xdr:row>34</xdr:row>
      <xdr:rowOff>150792</xdr:rowOff>
    </xdr:to>
    <xdr:sp macro="" textlink="">
      <xdr:nvSpPr>
        <xdr:cNvPr id="541" name="楕円 540"/>
        <xdr:cNvSpPr/>
      </xdr:nvSpPr>
      <xdr:spPr>
        <a:xfrm>
          <a:off x="12763500" y="58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167319</xdr:rowOff>
    </xdr:from>
    <xdr:ext cx="599010" cy="259045"/>
    <xdr:sp macro="" textlink="">
      <xdr:nvSpPr>
        <xdr:cNvPr id="542" name="テキスト ボックス 541"/>
        <xdr:cNvSpPr txBox="1"/>
      </xdr:nvSpPr>
      <xdr:spPr>
        <a:xfrm>
          <a:off x="12514795" y="565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86901</xdr:rowOff>
    </xdr:from>
    <xdr:to>
      <xdr:col>85</xdr:col>
      <xdr:colOff>127000</xdr:colOff>
      <xdr:row>57</xdr:row>
      <xdr:rowOff>29111</xdr:rowOff>
    </xdr:to>
    <xdr:cxnSp macro="">
      <xdr:nvCxnSpPr>
        <xdr:cNvPr id="572" name="直線コネクタ 571"/>
        <xdr:cNvCxnSpPr/>
      </xdr:nvCxnSpPr>
      <xdr:spPr>
        <a:xfrm>
          <a:off x="15481300" y="9688101"/>
          <a:ext cx="838200" cy="1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86901</xdr:rowOff>
    </xdr:from>
    <xdr:to>
      <xdr:col>81</xdr:col>
      <xdr:colOff>50800</xdr:colOff>
      <xdr:row>57</xdr:row>
      <xdr:rowOff>9520</xdr:rowOff>
    </xdr:to>
    <xdr:cxnSp macro="">
      <xdr:nvCxnSpPr>
        <xdr:cNvPr id="575" name="直線コネクタ 574"/>
        <xdr:cNvCxnSpPr/>
      </xdr:nvCxnSpPr>
      <xdr:spPr>
        <a:xfrm flipV="1">
          <a:off x="14592300" y="9688101"/>
          <a:ext cx="8890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9520</xdr:rowOff>
    </xdr:from>
    <xdr:to>
      <xdr:col>76</xdr:col>
      <xdr:colOff>114300</xdr:colOff>
      <xdr:row>58</xdr:row>
      <xdr:rowOff>130609</xdr:rowOff>
    </xdr:to>
    <xdr:cxnSp macro="">
      <xdr:nvCxnSpPr>
        <xdr:cNvPr id="578" name="直線コネクタ 577"/>
        <xdr:cNvCxnSpPr/>
      </xdr:nvCxnSpPr>
      <xdr:spPr>
        <a:xfrm flipV="1">
          <a:off x="13703300" y="9782170"/>
          <a:ext cx="889000" cy="29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108664</xdr:rowOff>
    </xdr:from>
    <xdr:to>
      <xdr:col>71</xdr:col>
      <xdr:colOff>177800</xdr:colOff>
      <xdr:row>58</xdr:row>
      <xdr:rowOff>130609</xdr:rowOff>
    </xdr:to>
    <xdr:cxnSp macro="">
      <xdr:nvCxnSpPr>
        <xdr:cNvPr id="581" name="直線コネクタ 580"/>
        <xdr:cNvCxnSpPr/>
      </xdr:nvCxnSpPr>
      <xdr:spPr>
        <a:xfrm>
          <a:off x="12814300" y="10052764"/>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149761</xdr:rowOff>
    </xdr:from>
    <xdr:to>
      <xdr:col>85</xdr:col>
      <xdr:colOff>177800</xdr:colOff>
      <xdr:row>57</xdr:row>
      <xdr:rowOff>79911</xdr:rowOff>
    </xdr:to>
    <xdr:sp macro="" textlink="">
      <xdr:nvSpPr>
        <xdr:cNvPr id="591" name="楕円 590"/>
        <xdr:cNvSpPr/>
      </xdr:nvSpPr>
      <xdr:spPr>
        <a:xfrm>
          <a:off x="16268700" y="975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128188</xdr:rowOff>
    </xdr:from>
    <xdr:ext cx="534377" cy="259045"/>
    <xdr:sp macro="" textlink="">
      <xdr:nvSpPr>
        <xdr:cNvPr id="592" name="教育費該当値テキスト"/>
        <xdr:cNvSpPr txBox="1"/>
      </xdr:nvSpPr>
      <xdr:spPr>
        <a:xfrm>
          <a:off x="16370300" y="972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36101</xdr:rowOff>
    </xdr:from>
    <xdr:to>
      <xdr:col>81</xdr:col>
      <xdr:colOff>101600</xdr:colOff>
      <xdr:row>56</xdr:row>
      <xdr:rowOff>137701</xdr:rowOff>
    </xdr:to>
    <xdr:sp macro="" textlink="">
      <xdr:nvSpPr>
        <xdr:cNvPr id="593" name="楕円 592"/>
        <xdr:cNvSpPr/>
      </xdr:nvSpPr>
      <xdr:spPr>
        <a:xfrm>
          <a:off x="15430500" y="96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154228</xdr:rowOff>
    </xdr:from>
    <xdr:ext cx="599010" cy="259045"/>
    <xdr:sp macro="" textlink="">
      <xdr:nvSpPr>
        <xdr:cNvPr id="594" name="テキスト ボックス 593"/>
        <xdr:cNvSpPr txBox="1"/>
      </xdr:nvSpPr>
      <xdr:spPr>
        <a:xfrm>
          <a:off x="15181795" y="941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130170</xdr:rowOff>
    </xdr:from>
    <xdr:to>
      <xdr:col>76</xdr:col>
      <xdr:colOff>165100</xdr:colOff>
      <xdr:row>57</xdr:row>
      <xdr:rowOff>60320</xdr:rowOff>
    </xdr:to>
    <xdr:sp macro="" textlink="">
      <xdr:nvSpPr>
        <xdr:cNvPr id="595" name="楕円 594"/>
        <xdr:cNvSpPr/>
      </xdr:nvSpPr>
      <xdr:spPr>
        <a:xfrm>
          <a:off x="14541500" y="973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76847</xdr:rowOff>
    </xdr:from>
    <xdr:ext cx="534377" cy="259045"/>
    <xdr:sp macro="" textlink="">
      <xdr:nvSpPr>
        <xdr:cNvPr id="596" name="テキスト ボックス 595"/>
        <xdr:cNvSpPr txBox="1"/>
      </xdr:nvSpPr>
      <xdr:spPr>
        <a:xfrm>
          <a:off x="14325111" y="950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79809</xdr:rowOff>
    </xdr:from>
    <xdr:to>
      <xdr:col>72</xdr:col>
      <xdr:colOff>38100</xdr:colOff>
      <xdr:row>59</xdr:row>
      <xdr:rowOff>9959</xdr:rowOff>
    </xdr:to>
    <xdr:sp macro="" textlink="">
      <xdr:nvSpPr>
        <xdr:cNvPr id="597" name="楕円 596"/>
        <xdr:cNvSpPr/>
      </xdr:nvSpPr>
      <xdr:spPr>
        <a:xfrm>
          <a:off x="13652500" y="100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1086</xdr:rowOff>
    </xdr:from>
    <xdr:ext cx="534377" cy="259045"/>
    <xdr:sp macro="" textlink="">
      <xdr:nvSpPr>
        <xdr:cNvPr id="598" name="テキスト ボックス 597"/>
        <xdr:cNvSpPr txBox="1"/>
      </xdr:nvSpPr>
      <xdr:spPr>
        <a:xfrm>
          <a:off x="13436111" y="1011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57864</xdr:rowOff>
    </xdr:from>
    <xdr:to>
      <xdr:col>67</xdr:col>
      <xdr:colOff>101600</xdr:colOff>
      <xdr:row>58</xdr:row>
      <xdr:rowOff>159464</xdr:rowOff>
    </xdr:to>
    <xdr:sp macro="" textlink="">
      <xdr:nvSpPr>
        <xdr:cNvPr id="599" name="楕円 598"/>
        <xdr:cNvSpPr/>
      </xdr:nvSpPr>
      <xdr:spPr>
        <a:xfrm>
          <a:off x="12763500" y="1000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150591</xdr:rowOff>
    </xdr:from>
    <xdr:ext cx="534377" cy="259045"/>
    <xdr:sp macro="" textlink="">
      <xdr:nvSpPr>
        <xdr:cNvPr id="600" name="テキスト ボックス 599"/>
        <xdr:cNvSpPr txBox="1"/>
      </xdr:nvSpPr>
      <xdr:spPr>
        <a:xfrm>
          <a:off x="12547111" y="1009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89226</xdr:rowOff>
    </xdr:from>
    <xdr:to>
      <xdr:col>85</xdr:col>
      <xdr:colOff>127000</xdr:colOff>
      <xdr:row>79</xdr:row>
      <xdr:rowOff>98879</xdr:rowOff>
    </xdr:to>
    <xdr:cxnSp macro="">
      <xdr:nvCxnSpPr>
        <xdr:cNvPr id="631" name="直線コネクタ 630"/>
        <xdr:cNvCxnSpPr/>
      </xdr:nvCxnSpPr>
      <xdr:spPr>
        <a:xfrm>
          <a:off x="15481300" y="13633776"/>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76969</xdr:rowOff>
    </xdr:from>
    <xdr:to>
      <xdr:col>81</xdr:col>
      <xdr:colOff>50800</xdr:colOff>
      <xdr:row>79</xdr:row>
      <xdr:rowOff>89226</xdr:rowOff>
    </xdr:to>
    <xdr:cxnSp macro="">
      <xdr:nvCxnSpPr>
        <xdr:cNvPr id="634" name="直線コネクタ 633"/>
        <xdr:cNvCxnSpPr/>
      </xdr:nvCxnSpPr>
      <xdr:spPr>
        <a:xfrm>
          <a:off x="14592300" y="13621519"/>
          <a:ext cx="8890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70996</xdr:rowOff>
    </xdr:from>
    <xdr:to>
      <xdr:col>76</xdr:col>
      <xdr:colOff>114300</xdr:colOff>
      <xdr:row>79</xdr:row>
      <xdr:rowOff>76969</xdr:rowOff>
    </xdr:to>
    <xdr:cxnSp macro="">
      <xdr:nvCxnSpPr>
        <xdr:cNvPr id="637" name="直線コネクタ 636"/>
        <xdr:cNvCxnSpPr/>
      </xdr:nvCxnSpPr>
      <xdr:spPr>
        <a:xfrm>
          <a:off x="13703300" y="13615546"/>
          <a:ext cx="8890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70996</xdr:rowOff>
    </xdr:from>
    <xdr:to>
      <xdr:col>71</xdr:col>
      <xdr:colOff>177800</xdr:colOff>
      <xdr:row>79</xdr:row>
      <xdr:rowOff>91427</xdr:rowOff>
    </xdr:to>
    <xdr:cxnSp macro="">
      <xdr:nvCxnSpPr>
        <xdr:cNvPr id="640" name="直線コネクタ 639"/>
        <xdr:cNvCxnSpPr/>
      </xdr:nvCxnSpPr>
      <xdr:spPr>
        <a:xfrm flipV="1">
          <a:off x="12814300" y="13615546"/>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51" name="災害復旧費該当値テキスト"/>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38426</xdr:rowOff>
    </xdr:from>
    <xdr:to>
      <xdr:col>81</xdr:col>
      <xdr:colOff>101600</xdr:colOff>
      <xdr:row>79</xdr:row>
      <xdr:rowOff>140026</xdr:rowOff>
    </xdr:to>
    <xdr:sp macro="" textlink="">
      <xdr:nvSpPr>
        <xdr:cNvPr id="652" name="楕円 651"/>
        <xdr:cNvSpPr/>
      </xdr:nvSpPr>
      <xdr:spPr>
        <a:xfrm>
          <a:off x="15430500" y="1358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131153</xdr:rowOff>
    </xdr:from>
    <xdr:ext cx="469744" cy="259045"/>
    <xdr:sp macro="" textlink="">
      <xdr:nvSpPr>
        <xdr:cNvPr id="653" name="テキスト ボックス 652"/>
        <xdr:cNvSpPr txBox="1"/>
      </xdr:nvSpPr>
      <xdr:spPr>
        <a:xfrm>
          <a:off x="15246428" y="136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26169</xdr:rowOff>
    </xdr:from>
    <xdr:to>
      <xdr:col>76</xdr:col>
      <xdr:colOff>165100</xdr:colOff>
      <xdr:row>79</xdr:row>
      <xdr:rowOff>127769</xdr:rowOff>
    </xdr:to>
    <xdr:sp macro="" textlink="">
      <xdr:nvSpPr>
        <xdr:cNvPr id="654" name="楕円 653"/>
        <xdr:cNvSpPr/>
      </xdr:nvSpPr>
      <xdr:spPr>
        <a:xfrm>
          <a:off x="14541500" y="135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118896</xdr:rowOff>
    </xdr:from>
    <xdr:ext cx="469744" cy="259045"/>
    <xdr:sp macro="" textlink="">
      <xdr:nvSpPr>
        <xdr:cNvPr id="655" name="テキスト ボックス 654"/>
        <xdr:cNvSpPr txBox="1"/>
      </xdr:nvSpPr>
      <xdr:spPr>
        <a:xfrm>
          <a:off x="14357428" y="1366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20196</xdr:rowOff>
    </xdr:from>
    <xdr:to>
      <xdr:col>72</xdr:col>
      <xdr:colOff>38100</xdr:colOff>
      <xdr:row>79</xdr:row>
      <xdr:rowOff>121796</xdr:rowOff>
    </xdr:to>
    <xdr:sp macro="" textlink="">
      <xdr:nvSpPr>
        <xdr:cNvPr id="656" name="楕円 655"/>
        <xdr:cNvSpPr/>
      </xdr:nvSpPr>
      <xdr:spPr>
        <a:xfrm>
          <a:off x="13652500" y="1356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112923</xdr:rowOff>
    </xdr:from>
    <xdr:ext cx="469744" cy="259045"/>
    <xdr:sp macro="" textlink="">
      <xdr:nvSpPr>
        <xdr:cNvPr id="657" name="テキスト ボックス 656"/>
        <xdr:cNvSpPr txBox="1"/>
      </xdr:nvSpPr>
      <xdr:spPr>
        <a:xfrm>
          <a:off x="13468428" y="136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40627</xdr:rowOff>
    </xdr:from>
    <xdr:to>
      <xdr:col>67</xdr:col>
      <xdr:colOff>101600</xdr:colOff>
      <xdr:row>79</xdr:row>
      <xdr:rowOff>142227</xdr:rowOff>
    </xdr:to>
    <xdr:sp macro="" textlink="">
      <xdr:nvSpPr>
        <xdr:cNvPr id="658" name="楕円 657"/>
        <xdr:cNvSpPr/>
      </xdr:nvSpPr>
      <xdr:spPr>
        <a:xfrm>
          <a:off x="12763500" y="135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133354</xdr:rowOff>
    </xdr:from>
    <xdr:ext cx="469744" cy="259045"/>
    <xdr:sp macro="" textlink="">
      <xdr:nvSpPr>
        <xdr:cNvPr id="659" name="テキスト ボックス 658"/>
        <xdr:cNvSpPr txBox="1"/>
      </xdr:nvSpPr>
      <xdr:spPr>
        <a:xfrm>
          <a:off x="12579428" y="1367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75281</xdr:rowOff>
    </xdr:from>
    <xdr:to>
      <xdr:col>85</xdr:col>
      <xdr:colOff>127000</xdr:colOff>
      <xdr:row>94</xdr:row>
      <xdr:rowOff>94726</xdr:rowOff>
    </xdr:to>
    <xdr:cxnSp macro="">
      <xdr:nvCxnSpPr>
        <xdr:cNvPr id="686" name="直線コネクタ 685"/>
        <xdr:cNvCxnSpPr/>
      </xdr:nvCxnSpPr>
      <xdr:spPr>
        <a:xfrm>
          <a:off x="15481300" y="16191581"/>
          <a:ext cx="8382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75281</xdr:rowOff>
    </xdr:from>
    <xdr:to>
      <xdr:col>81</xdr:col>
      <xdr:colOff>50800</xdr:colOff>
      <xdr:row>94</xdr:row>
      <xdr:rowOff>80790</xdr:rowOff>
    </xdr:to>
    <xdr:cxnSp macro="">
      <xdr:nvCxnSpPr>
        <xdr:cNvPr id="689" name="直線コネクタ 688"/>
        <xdr:cNvCxnSpPr/>
      </xdr:nvCxnSpPr>
      <xdr:spPr>
        <a:xfrm flipV="1">
          <a:off x="14592300" y="16191581"/>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80790</xdr:rowOff>
    </xdr:from>
    <xdr:to>
      <xdr:col>76</xdr:col>
      <xdr:colOff>114300</xdr:colOff>
      <xdr:row>94</xdr:row>
      <xdr:rowOff>86057</xdr:rowOff>
    </xdr:to>
    <xdr:cxnSp macro="">
      <xdr:nvCxnSpPr>
        <xdr:cNvPr id="692" name="直線コネクタ 691"/>
        <xdr:cNvCxnSpPr/>
      </xdr:nvCxnSpPr>
      <xdr:spPr>
        <a:xfrm flipV="1">
          <a:off x="13703300" y="16197090"/>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116904</xdr:rowOff>
    </xdr:from>
    <xdr:to>
      <xdr:col>71</xdr:col>
      <xdr:colOff>177800</xdr:colOff>
      <xdr:row>94</xdr:row>
      <xdr:rowOff>86057</xdr:rowOff>
    </xdr:to>
    <xdr:cxnSp macro="">
      <xdr:nvCxnSpPr>
        <xdr:cNvPr id="695" name="直線コネクタ 694"/>
        <xdr:cNvCxnSpPr/>
      </xdr:nvCxnSpPr>
      <xdr:spPr>
        <a:xfrm>
          <a:off x="12814300" y="16061754"/>
          <a:ext cx="889000" cy="14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43926</xdr:rowOff>
    </xdr:from>
    <xdr:to>
      <xdr:col>85</xdr:col>
      <xdr:colOff>177800</xdr:colOff>
      <xdr:row>94</xdr:row>
      <xdr:rowOff>145526</xdr:rowOff>
    </xdr:to>
    <xdr:sp macro="" textlink="">
      <xdr:nvSpPr>
        <xdr:cNvPr id="705" name="楕円 704"/>
        <xdr:cNvSpPr/>
      </xdr:nvSpPr>
      <xdr:spPr>
        <a:xfrm>
          <a:off x="16268700" y="1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66803</xdr:rowOff>
    </xdr:from>
    <xdr:ext cx="599010" cy="259045"/>
    <xdr:sp macro="" textlink="">
      <xdr:nvSpPr>
        <xdr:cNvPr id="706" name="公債費該当値テキスト"/>
        <xdr:cNvSpPr txBox="1"/>
      </xdr:nvSpPr>
      <xdr:spPr>
        <a:xfrm>
          <a:off x="16370300" y="1601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24481</xdr:rowOff>
    </xdr:from>
    <xdr:to>
      <xdr:col>81</xdr:col>
      <xdr:colOff>101600</xdr:colOff>
      <xdr:row>94</xdr:row>
      <xdr:rowOff>126081</xdr:rowOff>
    </xdr:to>
    <xdr:sp macro="" textlink="">
      <xdr:nvSpPr>
        <xdr:cNvPr id="707" name="楕円 706"/>
        <xdr:cNvSpPr/>
      </xdr:nvSpPr>
      <xdr:spPr>
        <a:xfrm>
          <a:off x="15430500" y="1614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142608</xdr:rowOff>
    </xdr:from>
    <xdr:ext cx="599010" cy="259045"/>
    <xdr:sp macro="" textlink="">
      <xdr:nvSpPr>
        <xdr:cNvPr id="708" name="テキスト ボックス 707"/>
        <xdr:cNvSpPr txBox="1"/>
      </xdr:nvSpPr>
      <xdr:spPr>
        <a:xfrm>
          <a:off x="15181795" y="1591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29990</xdr:rowOff>
    </xdr:from>
    <xdr:to>
      <xdr:col>76</xdr:col>
      <xdr:colOff>165100</xdr:colOff>
      <xdr:row>94</xdr:row>
      <xdr:rowOff>131590</xdr:rowOff>
    </xdr:to>
    <xdr:sp macro="" textlink="">
      <xdr:nvSpPr>
        <xdr:cNvPr id="709" name="楕円 708"/>
        <xdr:cNvSpPr/>
      </xdr:nvSpPr>
      <xdr:spPr>
        <a:xfrm>
          <a:off x="14541500" y="16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148117</xdr:rowOff>
    </xdr:from>
    <xdr:ext cx="599010" cy="259045"/>
    <xdr:sp macro="" textlink="">
      <xdr:nvSpPr>
        <xdr:cNvPr id="710" name="テキスト ボックス 709"/>
        <xdr:cNvSpPr txBox="1"/>
      </xdr:nvSpPr>
      <xdr:spPr>
        <a:xfrm>
          <a:off x="14292795" y="1592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35257</xdr:rowOff>
    </xdr:from>
    <xdr:to>
      <xdr:col>72</xdr:col>
      <xdr:colOff>38100</xdr:colOff>
      <xdr:row>94</xdr:row>
      <xdr:rowOff>136857</xdr:rowOff>
    </xdr:to>
    <xdr:sp macro="" textlink="">
      <xdr:nvSpPr>
        <xdr:cNvPr id="711" name="楕円 710"/>
        <xdr:cNvSpPr/>
      </xdr:nvSpPr>
      <xdr:spPr>
        <a:xfrm>
          <a:off x="13652500" y="161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153384</xdr:rowOff>
    </xdr:from>
    <xdr:ext cx="599010" cy="259045"/>
    <xdr:sp macro="" textlink="">
      <xdr:nvSpPr>
        <xdr:cNvPr id="712" name="テキスト ボックス 711"/>
        <xdr:cNvSpPr txBox="1"/>
      </xdr:nvSpPr>
      <xdr:spPr>
        <a:xfrm>
          <a:off x="13403795" y="1592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66104</xdr:rowOff>
    </xdr:from>
    <xdr:to>
      <xdr:col>67</xdr:col>
      <xdr:colOff>101600</xdr:colOff>
      <xdr:row>93</xdr:row>
      <xdr:rowOff>167704</xdr:rowOff>
    </xdr:to>
    <xdr:sp macro="" textlink="">
      <xdr:nvSpPr>
        <xdr:cNvPr id="713" name="楕円 712"/>
        <xdr:cNvSpPr/>
      </xdr:nvSpPr>
      <xdr:spPr>
        <a:xfrm>
          <a:off x="12763500" y="160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12781</xdr:rowOff>
    </xdr:from>
    <xdr:ext cx="599010" cy="259045"/>
    <xdr:sp macro="" textlink="">
      <xdr:nvSpPr>
        <xdr:cNvPr id="714" name="テキスト ボックス 713"/>
        <xdr:cNvSpPr txBox="1"/>
      </xdr:nvSpPr>
      <xdr:spPr>
        <a:xfrm>
          <a:off x="12514795" y="1578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歳出決算額総額は</a:t>
          </a:r>
          <a:r>
            <a:rPr lang="en-US" altLang="ja-JP" sz="1100">
              <a:solidFill>
                <a:schemeClr val="dk1"/>
              </a:solidFill>
              <a:effectLst/>
              <a:latin typeface="+mn-lt"/>
              <a:ea typeface="+mn-ea"/>
              <a:cs typeface="+mn-cs"/>
            </a:rPr>
            <a:t>9,011,321</a:t>
          </a:r>
          <a:r>
            <a:rPr lang="ja-JP" altLang="ja-JP" sz="1100">
              <a:solidFill>
                <a:schemeClr val="dk1"/>
              </a:solidFill>
              <a:effectLst/>
              <a:latin typeface="+mn-lt"/>
              <a:ea typeface="+mn-ea"/>
              <a:cs typeface="+mn-cs"/>
            </a:rPr>
            <a:t>千円で、住民一人当たり約</a:t>
          </a:r>
          <a:r>
            <a:rPr lang="en-US" altLang="ja-JP" sz="1100">
              <a:solidFill>
                <a:schemeClr val="dk1"/>
              </a:solidFill>
              <a:effectLst/>
              <a:latin typeface="+mn-lt"/>
              <a:ea typeface="+mn-ea"/>
              <a:cs typeface="+mn-cs"/>
            </a:rPr>
            <a:t>1,163,802</a:t>
          </a:r>
          <a:r>
            <a:rPr lang="ja-JP" altLang="ja-JP" sz="1100">
              <a:solidFill>
                <a:schemeClr val="dk1"/>
              </a:solidFill>
              <a:effectLst/>
              <a:latin typeface="+mn-lt"/>
              <a:ea typeface="+mn-ea"/>
              <a:cs typeface="+mn-cs"/>
            </a:rPr>
            <a:t>円となっている。</a:t>
          </a:r>
          <a:endParaRPr lang="ja-JP" altLang="ja-JP">
            <a:effectLst/>
          </a:endParaRPr>
        </a:p>
        <a:p>
          <a:r>
            <a:rPr lang="ja-JP" altLang="ja-JP" sz="1100">
              <a:solidFill>
                <a:schemeClr val="dk1"/>
              </a:solidFill>
              <a:effectLst/>
              <a:latin typeface="+mn-lt"/>
              <a:ea typeface="+mn-ea"/>
              <a:cs typeface="+mn-cs"/>
            </a:rPr>
            <a:t>　民生費は、住民一人当たり</a:t>
          </a:r>
          <a:r>
            <a:rPr lang="en-US" altLang="ja-JP" sz="1100">
              <a:solidFill>
                <a:schemeClr val="dk1"/>
              </a:solidFill>
              <a:effectLst/>
              <a:latin typeface="+mn-lt"/>
              <a:ea typeface="+mn-ea"/>
              <a:cs typeface="+mn-cs"/>
            </a:rPr>
            <a:t>248,173</a:t>
          </a:r>
          <a:r>
            <a:rPr lang="ja-JP" altLang="ja-JP" sz="1100">
              <a:solidFill>
                <a:schemeClr val="dk1"/>
              </a:solidFill>
              <a:effectLst/>
              <a:latin typeface="+mn-lt"/>
              <a:ea typeface="+mn-ea"/>
              <a:cs typeface="+mn-cs"/>
            </a:rPr>
            <a:t>円で昨年度から</a:t>
          </a:r>
          <a:r>
            <a:rPr lang="en-US" altLang="ja-JP" sz="1100">
              <a:solidFill>
                <a:schemeClr val="dk1"/>
              </a:solidFill>
              <a:effectLst/>
              <a:latin typeface="+mn-lt"/>
              <a:ea typeface="+mn-ea"/>
              <a:cs typeface="+mn-cs"/>
            </a:rPr>
            <a:t>62,986</a:t>
          </a:r>
          <a:r>
            <a:rPr lang="ja-JP" altLang="ja-JP" sz="1100">
              <a:solidFill>
                <a:schemeClr val="dk1"/>
              </a:solidFill>
              <a:effectLst/>
              <a:latin typeface="+mn-lt"/>
              <a:ea typeface="+mn-ea"/>
              <a:cs typeface="+mn-cs"/>
            </a:rPr>
            <a:t>円の減となっている要因は、</a:t>
          </a:r>
          <a:r>
            <a:rPr lang="ja-JP" altLang="en-US" sz="1100">
              <a:solidFill>
                <a:sysClr val="windowText" lastClr="000000"/>
              </a:solidFill>
              <a:effectLst/>
              <a:latin typeface="+mn-lt"/>
              <a:ea typeface="+mn-ea"/>
              <a:cs typeface="+mn-cs"/>
            </a:rPr>
            <a:t>養護老人ホーム改築</a:t>
          </a:r>
          <a:r>
            <a:rPr lang="ja-JP" altLang="ja-JP" sz="1100">
              <a:solidFill>
                <a:sysClr val="windowText" lastClr="000000"/>
              </a:solidFill>
              <a:effectLst/>
              <a:latin typeface="+mn-lt"/>
              <a:ea typeface="+mn-ea"/>
              <a:cs typeface="+mn-cs"/>
            </a:rPr>
            <a:t>事業など普通建設事業費の減少</a:t>
          </a:r>
          <a:r>
            <a:rPr lang="ja-JP" altLang="ja-JP" sz="1100">
              <a:solidFill>
                <a:schemeClr val="dk1"/>
              </a:solidFill>
              <a:effectLst/>
              <a:latin typeface="+mn-lt"/>
              <a:ea typeface="+mn-ea"/>
              <a:cs typeface="+mn-cs"/>
            </a:rPr>
            <a:t>によるものである。</a:t>
          </a:r>
          <a:endParaRPr lang="ja-JP" altLang="ja-JP" sz="1400">
            <a:effectLst/>
          </a:endParaRPr>
        </a:p>
        <a:p>
          <a:r>
            <a:rPr lang="ja-JP" altLang="ja-JP" sz="1100">
              <a:solidFill>
                <a:schemeClr val="dk1"/>
              </a:solidFill>
              <a:effectLst/>
              <a:latin typeface="+mn-lt"/>
              <a:ea typeface="+mn-ea"/>
              <a:cs typeface="+mn-cs"/>
            </a:rPr>
            <a:t>　衛生費は、住民一人当たり</a:t>
          </a:r>
          <a:r>
            <a:rPr lang="en-US" altLang="ja-JP" sz="1100">
              <a:solidFill>
                <a:schemeClr val="dk1"/>
              </a:solidFill>
              <a:effectLst/>
              <a:latin typeface="+mn-lt"/>
              <a:ea typeface="+mn-ea"/>
              <a:cs typeface="+mn-cs"/>
            </a:rPr>
            <a:t>142,000</a:t>
          </a:r>
          <a:r>
            <a:rPr lang="ja-JP" altLang="ja-JP" sz="1100">
              <a:solidFill>
                <a:schemeClr val="dk1"/>
              </a:solidFill>
              <a:effectLst/>
              <a:latin typeface="+mn-lt"/>
              <a:ea typeface="+mn-ea"/>
              <a:cs typeface="+mn-cs"/>
            </a:rPr>
            <a:t>円で類似団体平均と比較して</a:t>
          </a:r>
          <a:r>
            <a:rPr lang="en-US" altLang="ja-JP" sz="1100">
              <a:solidFill>
                <a:schemeClr val="dk1"/>
              </a:solidFill>
              <a:effectLst/>
              <a:latin typeface="+mn-lt"/>
              <a:ea typeface="+mn-ea"/>
              <a:cs typeface="+mn-cs"/>
            </a:rPr>
            <a:t>54,064</a:t>
          </a:r>
          <a:r>
            <a:rPr lang="ja-JP" altLang="ja-JP" sz="1100">
              <a:solidFill>
                <a:schemeClr val="dk1"/>
              </a:solidFill>
              <a:effectLst/>
              <a:latin typeface="+mn-lt"/>
              <a:ea typeface="+mn-ea"/>
              <a:cs typeface="+mn-cs"/>
            </a:rPr>
            <a:t>円多くなっており、病院事業繰出金の増加が要因となっている。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北海道せたな町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en-US" sz="1100">
              <a:solidFill>
                <a:sysClr val="windowText" lastClr="000000"/>
              </a:solidFill>
              <a:effectLst/>
              <a:latin typeface="+mn-lt"/>
              <a:ea typeface="+mn-ea"/>
              <a:cs typeface="+mn-cs"/>
            </a:rPr>
            <a:t>不足している特定目的基金への積み立てにより、前年度より標準財政規模比は減少している。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・産業振興基金　２億円</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・生活交通確保対策基金　５千万円</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・公共施設整備基金積立金　５千万円</a:t>
          </a:r>
          <a:endParaRPr lang="en-US" altLang="ja-JP" sz="1100">
            <a:solidFill>
              <a:sysClr val="windowText" lastClr="000000"/>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北海道せたな町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一般会計及び各特別会計並びに病院事業会計において、赤字額は発生していない。</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9238400</v>
      </c>
      <c r="BO4" s="431"/>
      <c r="BP4" s="431"/>
      <c r="BQ4" s="431"/>
      <c r="BR4" s="431"/>
      <c r="BS4" s="431"/>
      <c r="BT4" s="431"/>
      <c r="BU4" s="432"/>
      <c r="BV4" s="430">
        <v>9730989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4.0999999999999996</v>
      </c>
      <c r="CU4" s="437"/>
      <c r="CV4" s="437"/>
      <c r="CW4" s="437"/>
      <c r="CX4" s="437"/>
      <c r="CY4" s="437"/>
      <c r="CZ4" s="437"/>
      <c r="DA4" s="438"/>
      <c r="DB4" s="436">
        <v>3.5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9011321</v>
      </c>
      <c r="BO5" s="468"/>
      <c r="BP5" s="468"/>
      <c r="BQ5" s="468"/>
      <c r="BR5" s="468"/>
      <c r="BS5" s="468"/>
      <c r="BT5" s="468"/>
      <c r="BU5" s="469"/>
      <c r="BV5" s="467">
        <v>9528803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87.5</v>
      </c>
      <c r="CU5" s="465"/>
      <c r="CV5" s="465"/>
      <c r="CW5" s="465"/>
      <c r="CX5" s="465"/>
      <c r="CY5" s="465"/>
      <c r="CZ5" s="465"/>
      <c r="DA5" s="466"/>
      <c r="DB5" s="464">
        <v>86.4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227079</v>
      </c>
      <c r="BO6" s="468"/>
      <c r="BP6" s="468"/>
      <c r="BQ6" s="468"/>
      <c r="BR6" s="468"/>
      <c r="BS6" s="468"/>
      <c r="BT6" s="468"/>
      <c r="BU6" s="469"/>
      <c r="BV6" s="467">
        <v>202186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89.8</v>
      </c>
      <c r="CU6" s="505"/>
      <c r="CV6" s="505"/>
      <c r="CW6" s="505"/>
      <c r="CX6" s="505"/>
      <c r="CY6" s="505"/>
      <c r="CZ6" s="505"/>
      <c r="DA6" s="506"/>
      <c r="DB6" s="504">
        <v>89.6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272</v>
      </c>
      <c r="BO7" s="468"/>
      <c r="BP7" s="468"/>
      <c r="BQ7" s="468"/>
      <c r="BR7" s="468"/>
      <c r="BS7" s="468"/>
      <c r="BT7" s="468"/>
      <c r="BU7" s="469"/>
      <c r="BV7" s="467">
        <v>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5553477</v>
      </c>
      <c r="CU7" s="468"/>
      <c r="CV7" s="468"/>
      <c r="CW7" s="468"/>
      <c r="CX7" s="468"/>
      <c r="CY7" s="468"/>
      <c r="CZ7" s="468"/>
      <c r="DA7" s="469"/>
      <c r="DB7" s="467">
        <v>5722345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226807</v>
      </c>
      <c r="BO8" s="468"/>
      <c r="BP8" s="468"/>
      <c r="BQ8" s="468"/>
      <c r="BR8" s="468"/>
      <c r="BS8" s="468"/>
      <c r="BT8" s="468"/>
      <c r="BU8" s="469"/>
      <c r="BV8" s="467">
        <v>202186</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0.15</v>
      </c>
      <c r="CU8" s="508"/>
      <c r="CV8" s="508"/>
      <c r="CW8" s="508"/>
      <c r="CX8" s="508"/>
      <c r="CY8" s="508"/>
      <c r="CZ8" s="508"/>
      <c r="DA8" s="509"/>
      <c r="DB8" s="507">
        <v>0.14000000000000001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8473</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24621</v>
      </c>
      <c r="BO9" s="468"/>
      <c r="BP9" s="468"/>
      <c r="BQ9" s="468"/>
      <c r="BR9" s="468"/>
      <c r="BS9" s="468"/>
      <c r="BT9" s="468"/>
      <c r="BU9" s="469"/>
      <c r="BV9" s="467">
        <v>-58989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16.7</v>
      </c>
      <c r="CU9" s="465"/>
      <c r="CV9" s="465"/>
      <c r="CW9" s="465"/>
      <c r="CX9" s="465"/>
      <c r="CY9" s="465"/>
      <c r="CZ9" s="465"/>
      <c r="DA9" s="466"/>
      <c r="DB9" s="464">
        <v>18.5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9590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3000</v>
      </c>
      <c r="BO10" s="468"/>
      <c r="BP10" s="468"/>
      <c r="BQ10" s="468"/>
      <c r="BR10" s="468"/>
      <c r="BS10" s="468"/>
      <c r="BT10" s="468"/>
      <c r="BU10" s="469"/>
      <c r="BV10" s="467">
        <v>2719</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7743</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115</v>
      </c>
      <c r="AV12" s="500"/>
      <c r="AW12" s="500"/>
      <c r="AX12" s="500"/>
      <c r="AY12" s="501" t="s">
        <v>135</v>
      </c>
      <c r="AZ12" s="502"/>
      <c r="BA12" s="502"/>
      <c r="BB12" s="502"/>
      <c r="BC12" s="502"/>
      <c r="BD12" s="502"/>
      <c r="BE12" s="502"/>
      <c r="BF12" s="502"/>
      <c r="BG12" s="502"/>
      <c r="BH12" s="502"/>
      <c r="BI12" s="502"/>
      <c r="BJ12" s="502"/>
      <c r="BK12" s="502"/>
      <c r="BL12" s="502"/>
      <c r="BM12" s="503"/>
      <c r="BN12" s="467">
        <v>652704</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7712</v>
      </c>
      <c r="S13" s="552"/>
      <c r="T13" s="552"/>
      <c r="U13" s="552"/>
      <c r="V13" s="553"/>
      <c r="W13" s="483" t="s">
        <v>138</v>
      </c>
      <c r="X13" s="484"/>
      <c r="Y13" s="484"/>
      <c r="Z13" s="484"/>
      <c r="AA13" s="484"/>
      <c r="AB13" s="474"/>
      <c r="AC13" s="518">
        <v>1073</v>
      </c>
      <c r="AD13" s="519"/>
      <c r="AE13" s="519"/>
      <c r="AF13" s="519"/>
      <c r="AG13" s="561"/>
      <c r="AH13" s="518">
        <v>1120</v>
      </c>
      <c r="AI13" s="519"/>
      <c r="AJ13" s="519"/>
      <c r="AK13" s="519"/>
      <c r="AL13" s="520"/>
      <c r="AM13" s="496" t="s">
        <v>139</v>
      </c>
      <c r="AN13" s="497"/>
      <c r="AO13" s="497"/>
      <c r="AP13" s="497"/>
      <c r="AQ13" s="497"/>
      <c r="AR13" s="497"/>
      <c r="AS13" s="497"/>
      <c r="AT13" s="498"/>
      <c r="AU13" s="499" t="s">
        <v>115</v>
      </c>
      <c r="AV13" s="500"/>
      <c r="AW13" s="500"/>
      <c r="AX13" s="500"/>
      <c r="AY13" s="501" t="s">
        <v>140</v>
      </c>
      <c r="AZ13" s="502"/>
      <c r="BA13" s="502"/>
      <c r="BB13" s="502"/>
      <c r="BC13" s="502"/>
      <c r="BD13" s="502"/>
      <c r="BE13" s="502"/>
      <c r="BF13" s="502"/>
      <c r="BG13" s="502"/>
      <c r="BH13" s="502"/>
      <c r="BI13" s="502"/>
      <c r="BJ13" s="502"/>
      <c r="BK13" s="502"/>
      <c r="BL13" s="502"/>
      <c r="BM13" s="503"/>
      <c r="BN13" s="467">
        <v>-625083</v>
      </c>
      <c r="BO13" s="468"/>
      <c r="BP13" s="468"/>
      <c r="BQ13" s="468"/>
      <c r="BR13" s="468"/>
      <c r="BS13" s="468"/>
      <c r="BT13" s="468"/>
      <c r="BU13" s="469"/>
      <c r="BV13" s="467">
        <v>-56270</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8.8000000000000007</v>
      </c>
      <c r="CU13" s="465"/>
      <c r="CV13" s="465"/>
      <c r="CW13" s="465"/>
      <c r="CX13" s="465"/>
      <c r="CY13" s="465"/>
      <c r="CZ13" s="465"/>
      <c r="DA13" s="466"/>
      <c r="DB13" s="464">
        <v>8.1999999999999993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7971</v>
      </c>
      <c r="S14" s="552"/>
      <c r="T14" s="552"/>
      <c r="U14" s="552"/>
      <c r="V14" s="553"/>
      <c r="W14" s="457"/>
      <c r="X14" s="458"/>
      <c r="Y14" s="458"/>
      <c r="Z14" s="458"/>
      <c r="AA14" s="458"/>
      <c r="AB14" s="447"/>
      <c r="AC14" s="554">
        <v>27</v>
      </c>
      <c r="AD14" s="555"/>
      <c r="AE14" s="555"/>
      <c r="AF14" s="555"/>
      <c r="AG14" s="556"/>
      <c r="AH14" s="554">
        <v>25.8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7940</v>
      </c>
      <c r="S15" s="552"/>
      <c r="T15" s="552"/>
      <c r="U15" s="552"/>
      <c r="V15" s="553"/>
      <c r="W15" s="483" t="s">
        <v>144</v>
      </c>
      <c r="X15" s="484"/>
      <c r="Y15" s="484"/>
      <c r="Z15" s="484"/>
      <c r="AA15" s="484"/>
      <c r="AB15" s="474"/>
      <c r="AC15" s="518">
        <v>627</v>
      </c>
      <c r="AD15" s="519"/>
      <c r="AE15" s="519"/>
      <c r="AF15" s="519"/>
      <c r="AG15" s="561"/>
      <c r="AH15" s="518">
        <v>755</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775977</v>
      </c>
      <c r="BO15" s="431"/>
      <c r="BP15" s="431"/>
      <c r="BQ15" s="431"/>
      <c r="BR15" s="431"/>
      <c r="BS15" s="431"/>
      <c r="BT15" s="431"/>
      <c r="BU15" s="432"/>
      <c r="BV15" s="430">
        <v>763208</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15.8</v>
      </c>
      <c r="AD16" s="555"/>
      <c r="AE16" s="555"/>
      <c r="AF16" s="555"/>
      <c r="AG16" s="556"/>
      <c r="AH16" s="554">
        <v>17.399999999999999</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5161364</v>
      </c>
      <c r="BO16" s="468"/>
      <c r="BP16" s="468"/>
      <c r="BQ16" s="468"/>
      <c r="BR16" s="468"/>
      <c r="BS16" s="468"/>
      <c r="BT16" s="468"/>
      <c r="BU16" s="469"/>
      <c r="BV16" s="467">
        <v>5220951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148</v>
      </c>
      <c r="S17" s="572"/>
      <c r="T17" s="572"/>
      <c r="U17" s="572"/>
      <c r="V17" s="573"/>
      <c r="W17" s="483" t="s">
        <v>151</v>
      </c>
      <c r="X17" s="484"/>
      <c r="Y17" s="484"/>
      <c r="Z17" s="484"/>
      <c r="AA17" s="484"/>
      <c r="AB17" s="474"/>
      <c r="AC17" s="518">
        <v>2276</v>
      </c>
      <c r="AD17" s="519"/>
      <c r="AE17" s="519"/>
      <c r="AF17" s="519"/>
      <c r="AG17" s="561"/>
      <c r="AH17" s="518">
        <v>2466</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959142</v>
      </c>
      <c r="BO17" s="468"/>
      <c r="BP17" s="468"/>
      <c r="BQ17" s="468"/>
      <c r="BR17" s="468"/>
      <c r="BS17" s="468"/>
      <c r="BT17" s="468"/>
      <c r="BU17" s="469"/>
      <c r="BV17" s="467">
        <v>940809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638.67999999999995</v>
      </c>
      <c r="M18" s="583"/>
      <c r="N18" s="583"/>
      <c r="O18" s="583"/>
      <c r="P18" s="583"/>
      <c r="Q18" s="583"/>
      <c r="R18" s="584"/>
      <c r="S18" s="584"/>
      <c r="T18" s="584"/>
      <c r="U18" s="584"/>
      <c r="V18" s="585"/>
      <c r="W18" s="485"/>
      <c r="X18" s="486"/>
      <c r="Y18" s="486"/>
      <c r="Z18" s="486"/>
      <c r="AA18" s="486"/>
      <c r="AB18" s="477"/>
      <c r="AC18" s="586">
        <v>57.2</v>
      </c>
      <c r="AD18" s="587"/>
      <c r="AE18" s="587"/>
      <c r="AF18" s="587"/>
      <c r="AG18" s="588"/>
      <c r="AH18" s="586">
        <v>56.8</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4906290</v>
      </c>
      <c r="BO18" s="468"/>
      <c r="BP18" s="468"/>
      <c r="BQ18" s="468"/>
      <c r="BR18" s="468"/>
      <c r="BS18" s="468"/>
      <c r="BT18" s="468"/>
      <c r="BU18" s="469"/>
      <c r="BV18" s="467">
        <v>4991304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13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6890393</v>
      </c>
      <c r="BO19" s="468"/>
      <c r="BP19" s="468"/>
      <c r="BQ19" s="468"/>
      <c r="BR19" s="468"/>
      <c r="BS19" s="468"/>
      <c r="BT19" s="468"/>
      <c r="BU19" s="469"/>
      <c r="BV19" s="467">
        <v>6574227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3862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8910101</v>
      </c>
      <c r="BO23" s="468"/>
      <c r="BP23" s="468"/>
      <c r="BQ23" s="468"/>
      <c r="BR23" s="468"/>
      <c r="BS23" s="468"/>
      <c r="BT23" s="468"/>
      <c r="BU23" s="469"/>
      <c r="BV23" s="467">
        <v>9265295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7500</v>
      </c>
      <c r="R24" s="519"/>
      <c r="S24" s="519"/>
      <c r="T24" s="519"/>
      <c r="U24" s="519"/>
      <c r="V24" s="561"/>
      <c r="W24" s="620"/>
      <c r="X24" s="608"/>
      <c r="Y24" s="609"/>
      <c r="Z24" s="517" t="s">
        <v>167</v>
      </c>
      <c r="AA24" s="497"/>
      <c r="AB24" s="497"/>
      <c r="AC24" s="497"/>
      <c r="AD24" s="497"/>
      <c r="AE24" s="497"/>
      <c r="AF24" s="497"/>
      <c r="AG24" s="498"/>
      <c r="AH24" s="518">
        <v>145</v>
      </c>
      <c r="AI24" s="519"/>
      <c r="AJ24" s="519"/>
      <c r="AK24" s="519"/>
      <c r="AL24" s="561"/>
      <c r="AM24" s="518">
        <v>444570</v>
      </c>
      <c r="AN24" s="519"/>
      <c r="AO24" s="519"/>
      <c r="AP24" s="519"/>
      <c r="AQ24" s="519"/>
      <c r="AR24" s="561"/>
      <c r="AS24" s="518">
        <v>3066</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3722422</v>
      </c>
      <c r="BO24" s="468"/>
      <c r="BP24" s="468"/>
      <c r="BQ24" s="468"/>
      <c r="BR24" s="468"/>
      <c r="BS24" s="468"/>
      <c r="BT24" s="468"/>
      <c r="BU24" s="469"/>
      <c r="BV24" s="467">
        <v>4143857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6000</v>
      </c>
      <c r="R25" s="519"/>
      <c r="S25" s="519"/>
      <c r="T25" s="519"/>
      <c r="U25" s="519"/>
      <c r="V25" s="561"/>
      <c r="W25" s="620"/>
      <c r="X25" s="608"/>
      <c r="Y25" s="609"/>
      <c r="Z25" s="517" t="s">
        <v>170</v>
      </c>
      <c r="AA25" s="497"/>
      <c r="AB25" s="497"/>
      <c r="AC25" s="497"/>
      <c r="AD25" s="497"/>
      <c r="AE25" s="497"/>
      <c r="AF25" s="497"/>
      <c r="AG25" s="498"/>
      <c r="AH25" s="518" t="s">
        <v>171</v>
      </c>
      <c r="AI25" s="519"/>
      <c r="AJ25" s="519"/>
      <c r="AK25" s="519"/>
      <c r="AL25" s="561"/>
      <c r="AM25" s="518" t="s">
        <v>171</v>
      </c>
      <c r="AN25" s="519"/>
      <c r="AO25" s="519"/>
      <c r="AP25" s="519"/>
      <c r="AQ25" s="519"/>
      <c r="AR25" s="561"/>
      <c r="AS25" s="518" t="s">
        <v>129</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13172</v>
      </c>
      <c r="BO25" s="431"/>
      <c r="BP25" s="431"/>
      <c r="BQ25" s="431"/>
      <c r="BR25" s="431"/>
      <c r="BS25" s="431"/>
      <c r="BT25" s="431"/>
      <c r="BU25" s="432"/>
      <c r="BV25" s="430">
        <v>17770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5500</v>
      </c>
      <c r="R26" s="519"/>
      <c r="S26" s="519"/>
      <c r="T26" s="519"/>
      <c r="U26" s="519"/>
      <c r="V26" s="561"/>
      <c r="W26" s="620"/>
      <c r="X26" s="608"/>
      <c r="Y26" s="609"/>
      <c r="Z26" s="517" t="s">
        <v>174</v>
      </c>
      <c r="AA26" s="630"/>
      <c r="AB26" s="630"/>
      <c r="AC26" s="630"/>
      <c r="AD26" s="630"/>
      <c r="AE26" s="630"/>
      <c r="AF26" s="630"/>
      <c r="AG26" s="631"/>
      <c r="AH26" s="518">
        <v>2</v>
      </c>
      <c r="AI26" s="519"/>
      <c r="AJ26" s="519"/>
      <c r="AK26" s="519"/>
      <c r="AL26" s="561"/>
      <c r="AM26" s="518" t="s">
        <v>175</v>
      </c>
      <c r="AN26" s="519"/>
      <c r="AO26" s="519"/>
      <c r="AP26" s="519"/>
      <c r="AQ26" s="519"/>
      <c r="AR26" s="561"/>
      <c r="AS26" s="518" t="s">
        <v>175</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171</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2350</v>
      </c>
      <c r="R27" s="519"/>
      <c r="S27" s="519"/>
      <c r="T27" s="519"/>
      <c r="U27" s="519"/>
      <c r="V27" s="561"/>
      <c r="W27" s="620"/>
      <c r="X27" s="608"/>
      <c r="Y27" s="609"/>
      <c r="Z27" s="517" t="s">
        <v>178</v>
      </c>
      <c r="AA27" s="497"/>
      <c r="AB27" s="497"/>
      <c r="AC27" s="497"/>
      <c r="AD27" s="497"/>
      <c r="AE27" s="497"/>
      <c r="AF27" s="497"/>
      <c r="AG27" s="498"/>
      <c r="AH27" s="518" t="s">
        <v>129</v>
      </c>
      <c r="AI27" s="519"/>
      <c r="AJ27" s="519"/>
      <c r="AK27" s="519"/>
      <c r="AL27" s="561"/>
      <c r="AM27" s="518" t="s">
        <v>171</v>
      </c>
      <c r="AN27" s="519"/>
      <c r="AO27" s="519"/>
      <c r="AP27" s="519"/>
      <c r="AQ27" s="519"/>
      <c r="AR27" s="561"/>
      <c r="AS27" s="518" t="s">
        <v>171</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339320</v>
      </c>
      <c r="BO27" s="644"/>
      <c r="BP27" s="644"/>
      <c r="BQ27" s="644"/>
      <c r="BR27" s="644"/>
      <c r="BS27" s="644"/>
      <c r="BT27" s="644"/>
      <c r="BU27" s="645"/>
      <c r="BV27" s="643">
        <v>339297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1900</v>
      </c>
      <c r="R28" s="519"/>
      <c r="S28" s="519"/>
      <c r="T28" s="519"/>
      <c r="U28" s="519"/>
      <c r="V28" s="561"/>
      <c r="W28" s="620"/>
      <c r="X28" s="608"/>
      <c r="Y28" s="609"/>
      <c r="Z28" s="517" t="s">
        <v>181</v>
      </c>
      <c r="AA28" s="497"/>
      <c r="AB28" s="497"/>
      <c r="AC28" s="497"/>
      <c r="AD28" s="497"/>
      <c r="AE28" s="497"/>
      <c r="AF28" s="497"/>
      <c r="AG28" s="498"/>
      <c r="AH28" s="518" t="s">
        <v>171</v>
      </c>
      <c r="AI28" s="519"/>
      <c r="AJ28" s="519"/>
      <c r="AK28" s="519"/>
      <c r="AL28" s="561"/>
      <c r="AM28" s="518" t="s">
        <v>129</v>
      </c>
      <c r="AN28" s="519"/>
      <c r="AO28" s="519"/>
      <c r="AP28" s="519"/>
      <c r="AQ28" s="519"/>
      <c r="AR28" s="561"/>
      <c r="AS28" s="518" t="s">
        <v>129</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1533852</v>
      </c>
      <c r="BO28" s="431"/>
      <c r="BP28" s="431"/>
      <c r="BQ28" s="431"/>
      <c r="BR28" s="431"/>
      <c r="BS28" s="431"/>
      <c r="BT28" s="431"/>
      <c r="BU28" s="432"/>
      <c r="BV28" s="430">
        <v>2081670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10</v>
      </c>
      <c r="M29" s="519"/>
      <c r="N29" s="519"/>
      <c r="O29" s="519"/>
      <c r="P29" s="561"/>
      <c r="Q29" s="518">
        <v>1650</v>
      </c>
      <c r="R29" s="519"/>
      <c r="S29" s="519"/>
      <c r="T29" s="519"/>
      <c r="U29" s="519"/>
      <c r="V29" s="561"/>
      <c r="W29" s="621"/>
      <c r="X29" s="622"/>
      <c r="Y29" s="623"/>
      <c r="Z29" s="517" t="s">
        <v>184</v>
      </c>
      <c r="AA29" s="497"/>
      <c r="AB29" s="497"/>
      <c r="AC29" s="497"/>
      <c r="AD29" s="497"/>
      <c r="AE29" s="497"/>
      <c r="AF29" s="497"/>
      <c r="AG29" s="498"/>
      <c r="AH29" s="518">
        <v>145</v>
      </c>
      <c r="AI29" s="519"/>
      <c r="AJ29" s="519"/>
      <c r="AK29" s="519"/>
      <c r="AL29" s="561"/>
      <c r="AM29" s="518">
        <v>444570</v>
      </c>
      <c r="AN29" s="519"/>
      <c r="AO29" s="519"/>
      <c r="AP29" s="519"/>
      <c r="AQ29" s="519"/>
      <c r="AR29" s="561"/>
      <c r="AS29" s="518">
        <v>3066</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200783</v>
      </c>
      <c r="BO29" s="468"/>
      <c r="BP29" s="468"/>
      <c r="BQ29" s="468"/>
      <c r="BR29" s="468"/>
      <c r="BS29" s="468"/>
      <c r="BT29" s="468"/>
      <c r="BU29" s="469"/>
      <c r="BV29" s="467">
        <v>200499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96.4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2616679</v>
      </c>
      <c r="BO30" s="644"/>
      <c r="BP30" s="644"/>
      <c r="BQ30" s="644"/>
      <c r="BR30" s="644"/>
      <c r="BS30" s="644"/>
      <c r="BT30" s="644"/>
      <c r="BU30" s="645"/>
      <c r="BV30" s="643">
        <v>2456248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195</v>
      </c>
      <c r="X33" s="456"/>
      <c r="Y33" s="456"/>
      <c r="Z33" s="456"/>
      <c r="AA33" s="456"/>
      <c r="AB33" s="456"/>
      <c r="AC33" s="456"/>
      <c r="AD33" s="456"/>
      <c r="AE33" s="456"/>
      <c r="AF33" s="456"/>
      <c r="AG33" s="456"/>
      <c r="AH33" s="456"/>
      <c r="AI33" s="456"/>
      <c r="AJ33" s="456"/>
      <c r="AK33" s="456"/>
      <c r="AL33" s="216"/>
      <c r="AM33" s="491" t="s">
        <v>193</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193</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病院事業会計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北部桧山衛生センター組合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北檜山観光振興公社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営農用水道等事業特別会計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檜山広域行政組合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10</v>
      </c>
      <c r="BF36" s="656"/>
      <c r="BG36" s="657" t="str">
        <f>IF('各会計、関係団体の財政状況及び健全化判断比率'!B35="","",'各会計、関係団体の財政状況及び健全化判断比率'!B35)</f>
        <v>漁業集落排水事業特別会計</v>
      </c>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渡島・檜山地方税滞納整理機構</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11</v>
      </c>
      <c r="BF37" s="656"/>
      <c r="BG37" s="657" t="str">
        <f>IF('各会計、関係団体の財政状況及び健全化判断比率'!B36="","",'各会計、関係団体の財政状況及び健全化判断比率'!B36)</f>
        <v>風力発電事業特別会計</v>
      </c>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12</v>
      </c>
      <c r="BF38" s="656"/>
      <c r="BG38" s="657" t="str">
        <f>IF('各会計、関係団体の財政状況及び健全化判断比率'!B37="","",'各会計、関係団体の財政状況及び健全化判断比率'!B37)</f>
        <v>瀬棚港旅客施設事業特別会計</v>
      </c>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rsOAWoz7cBQ1TLH5w5JS4AEW7Zmpgz7S8v17ovpNuWi8S890L6tJLM57UOE/tAULyTAn3UzXm2wEPkfH27tCLQ==" saltValue="1y5DZNvS3AGkVmLxDEjG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573</v>
      </c>
      <c r="D34" s="1248"/>
      <c r="E34" s="1249"/>
      <c r="F34" s="32">
        <v>8.7799999999999994</v>
      </c>
      <c r="G34" s="33">
        <v>10.62</v>
      </c>
      <c r="H34" s="33">
        <v>12.02</v>
      </c>
      <c r="I34" s="33">
        <v>13.74</v>
      </c>
      <c r="J34" s="34">
        <v>15.46</v>
      </c>
      <c r="K34" s="22"/>
      <c r="L34" s="22"/>
      <c r="M34" s="22"/>
      <c r="N34" s="22"/>
      <c r="O34" s="22"/>
      <c r="P34" s="22"/>
    </row>
    <row r="35" spans="1:16" ht="39" customHeight="1" x14ac:dyDescent="0.15">
      <c r="A35" s="22"/>
      <c r="B35" s="35"/>
      <c r="C35" s="1242" t="s">
        <v>574</v>
      </c>
      <c r="D35" s="1243"/>
      <c r="E35" s="1244"/>
      <c r="F35" s="36">
        <v>4.7699999999999996</v>
      </c>
      <c r="G35" s="37">
        <v>6.38</v>
      </c>
      <c r="H35" s="37">
        <v>4.37</v>
      </c>
      <c r="I35" s="37">
        <v>3.52</v>
      </c>
      <c r="J35" s="38">
        <v>4.07</v>
      </c>
      <c r="K35" s="22"/>
      <c r="L35" s="22"/>
      <c r="M35" s="22"/>
      <c r="N35" s="22"/>
      <c r="O35" s="22"/>
      <c r="P35" s="22"/>
    </row>
    <row r="36" spans="1:16" ht="39" customHeight="1" x14ac:dyDescent="0.15">
      <c r="A36" s="22"/>
      <c r="B36" s="35"/>
      <c r="C36" s="1242" t="s">
        <v>575</v>
      </c>
      <c r="D36" s="1243"/>
      <c r="E36" s="1244"/>
      <c r="F36" s="36">
        <v>0.12</v>
      </c>
      <c r="G36" s="37">
        <v>0.16</v>
      </c>
      <c r="H36" s="37">
        <v>0.23</v>
      </c>
      <c r="I36" s="37">
        <v>7.0000000000000007E-2</v>
      </c>
      <c r="J36" s="38">
        <v>7.0000000000000007E-2</v>
      </c>
      <c r="K36" s="22"/>
      <c r="L36" s="22"/>
      <c r="M36" s="22"/>
      <c r="N36" s="22"/>
      <c r="O36" s="22"/>
      <c r="P36" s="22"/>
    </row>
    <row r="37" spans="1:16" ht="39" customHeight="1" x14ac:dyDescent="0.15">
      <c r="A37" s="22"/>
      <c r="B37" s="35"/>
      <c r="C37" s="1242" t="s">
        <v>576</v>
      </c>
      <c r="D37" s="1243"/>
      <c r="E37" s="1244"/>
      <c r="F37" s="36">
        <v>0.36</v>
      </c>
      <c r="G37" s="37">
        <v>0.22</v>
      </c>
      <c r="H37" s="37">
        <v>0.71</v>
      </c>
      <c r="I37" s="37">
        <v>0.6</v>
      </c>
      <c r="J37" s="38">
        <v>0.05</v>
      </c>
      <c r="K37" s="22"/>
      <c r="L37" s="22"/>
      <c r="M37" s="22"/>
      <c r="N37" s="22"/>
      <c r="O37" s="22"/>
      <c r="P37" s="22"/>
    </row>
    <row r="38" spans="1:16" ht="39" customHeight="1" x14ac:dyDescent="0.15">
      <c r="A38" s="22"/>
      <c r="B38" s="35"/>
      <c r="C38" s="1242" t="s">
        <v>577</v>
      </c>
      <c r="D38" s="1243"/>
      <c r="E38" s="1244"/>
      <c r="F38" s="36">
        <v>0.67</v>
      </c>
      <c r="G38" s="37">
        <v>0.43</v>
      </c>
      <c r="H38" s="37">
        <v>0.83</v>
      </c>
      <c r="I38" s="37">
        <v>0.14000000000000001</v>
      </c>
      <c r="J38" s="38">
        <v>0.03</v>
      </c>
      <c r="K38" s="22"/>
      <c r="L38" s="22"/>
      <c r="M38" s="22"/>
      <c r="N38" s="22"/>
      <c r="O38" s="22"/>
      <c r="P38" s="22"/>
    </row>
    <row r="39" spans="1:16" ht="39" customHeight="1" x14ac:dyDescent="0.15">
      <c r="A39" s="22"/>
      <c r="B39" s="35"/>
      <c r="C39" s="1242" t="s">
        <v>578</v>
      </c>
      <c r="D39" s="1243"/>
      <c r="E39" s="1244"/>
      <c r="F39" s="36">
        <v>0</v>
      </c>
      <c r="G39" s="37">
        <v>0.17</v>
      </c>
      <c r="H39" s="37">
        <v>0.04</v>
      </c>
      <c r="I39" s="37">
        <v>0.04</v>
      </c>
      <c r="J39" s="38">
        <v>0.03</v>
      </c>
      <c r="K39" s="22"/>
      <c r="L39" s="22"/>
      <c r="M39" s="22"/>
      <c r="N39" s="22"/>
      <c r="O39" s="22"/>
      <c r="P39" s="22"/>
    </row>
    <row r="40" spans="1:16" ht="39" customHeight="1" x14ac:dyDescent="0.15">
      <c r="A40" s="22"/>
      <c r="B40" s="35"/>
      <c r="C40" s="1242" t="s">
        <v>579</v>
      </c>
      <c r="D40" s="1243"/>
      <c r="E40" s="1244"/>
      <c r="F40" s="36">
        <v>0.09</v>
      </c>
      <c r="G40" s="37">
        <v>0.03</v>
      </c>
      <c r="H40" s="37">
        <v>0.04</v>
      </c>
      <c r="I40" s="37">
        <v>0.08</v>
      </c>
      <c r="J40" s="38">
        <v>0.02</v>
      </c>
      <c r="K40" s="22"/>
      <c r="L40" s="22"/>
      <c r="M40" s="22"/>
      <c r="N40" s="22"/>
      <c r="O40" s="22"/>
      <c r="P40" s="22"/>
    </row>
    <row r="41" spans="1:16" ht="39" customHeight="1" x14ac:dyDescent="0.15">
      <c r="A41" s="22"/>
      <c r="B41" s="35"/>
      <c r="C41" s="1242" t="s">
        <v>580</v>
      </c>
      <c r="D41" s="1243"/>
      <c r="E41" s="1244"/>
      <c r="F41" s="36">
        <v>0.02</v>
      </c>
      <c r="G41" s="37">
        <v>0.02</v>
      </c>
      <c r="H41" s="37">
        <v>0.01</v>
      </c>
      <c r="I41" s="37">
        <v>0</v>
      </c>
      <c r="J41" s="38">
        <v>0.01</v>
      </c>
      <c r="K41" s="22"/>
      <c r="L41" s="22"/>
      <c r="M41" s="22"/>
      <c r="N41" s="22"/>
      <c r="O41" s="22"/>
      <c r="P41" s="22"/>
    </row>
    <row r="42" spans="1:16" ht="39" customHeight="1" x14ac:dyDescent="0.15">
      <c r="A42" s="22"/>
      <c r="B42" s="39"/>
      <c r="C42" s="1242" t="s">
        <v>581</v>
      </c>
      <c r="D42" s="1243"/>
      <c r="E42" s="1244"/>
      <c r="F42" s="36" t="s">
        <v>524</v>
      </c>
      <c r="G42" s="37" t="s">
        <v>524</v>
      </c>
      <c r="H42" s="37" t="s">
        <v>524</v>
      </c>
      <c r="I42" s="37" t="s">
        <v>524</v>
      </c>
      <c r="J42" s="38" t="s">
        <v>524</v>
      </c>
      <c r="K42" s="22"/>
      <c r="L42" s="22"/>
      <c r="M42" s="22"/>
      <c r="N42" s="22"/>
      <c r="O42" s="22"/>
      <c r="P42" s="22"/>
    </row>
    <row r="43" spans="1:16" ht="39" customHeight="1" thickBot="1" x14ac:dyDescent="0.2">
      <c r="A43" s="22"/>
      <c r="B43" s="40"/>
      <c r="C43" s="1245" t="s">
        <v>582</v>
      </c>
      <c r="D43" s="1246"/>
      <c r="E43" s="1247"/>
      <c r="F43" s="41">
        <v>0</v>
      </c>
      <c r="G43" s="42">
        <v>0</v>
      </c>
      <c r="H43" s="42">
        <v>0</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vNKEqiHG7NCLFDKKw7C0YwyK4/q9u5h3tgryF3YkgY9RGhkQyG6NQdwctzPO06eftg/QT6lduyWcg/qmxes4w==" saltValue="yPMEPzFk9Y72xTheXRvW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1481</v>
      </c>
      <c r="L45" s="60">
        <v>1369</v>
      </c>
      <c r="M45" s="60">
        <v>1335</v>
      </c>
      <c r="N45" s="60">
        <v>1308</v>
      </c>
      <c r="O45" s="61">
        <v>1238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524</v>
      </c>
      <c r="L46" s="64" t="s">
        <v>524</v>
      </c>
      <c r="M46" s="64" t="s">
        <v>524</v>
      </c>
      <c r="N46" s="64" t="s">
        <v>524</v>
      </c>
      <c r="O46" s="65" t="s">
        <v>524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524</v>
      </c>
      <c r="L47" s="64" t="s">
        <v>524</v>
      </c>
      <c r="M47" s="64" t="s">
        <v>524</v>
      </c>
      <c r="N47" s="64" t="s">
        <v>524</v>
      </c>
      <c r="O47" s="65" t="s">
        <v>524</v>
      </c>
      <c r="P47" s="48"/>
      <c r="Q47" s="48"/>
      <c r="R47" s="48"/>
      <c r="S47" s="48"/>
      <c r="T47" s="48"/>
      <c r="U47" s="48"/>
    </row>
    <row r="48" spans="1:21" ht="30.75" customHeight="1" x14ac:dyDescent="0.15">
      <c r="A48" s="48"/>
      <c r="B48" s="1252"/>
      <c r="C48" s="1253"/>
      <c r="D48" s="62"/>
      <c r="E48" s="1258" t="s">
        <v>15</v>
      </c>
      <c r="F48" s="1258"/>
      <c r="G48" s="1258"/>
      <c r="H48" s="1258"/>
      <c r="I48" s="1258"/>
      <c r="J48" s="1259"/>
      <c r="K48" s="63">
        <v>264</v>
      </c>
      <c r="L48" s="64">
        <v>255</v>
      </c>
      <c r="M48" s="64">
        <v>281</v>
      </c>
      <c r="N48" s="64">
        <v>273</v>
      </c>
      <c r="O48" s="65">
        <v>276</v>
      </c>
      <c r="P48" s="48"/>
      <c r="Q48" s="48"/>
      <c r="R48" s="48"/>
      <c r="S48" s="48"/>
      <c r="T48" s="48"/>
      <c r="U48" s="48"/>
    </row>
    <row r="49" spans="1:21" ht="30.75" customHeight="1" x14ac:dyDescent="0.15">
      <c r="A49" s="48"/>
      <c r="B49" s="1252"/>
      <c r="C49" s="1253"/>
      <c r="D49" s="62"/>
      <c r="E49" s="1258" t="s">
        <v>16</v>
      </c>
      <c r="F49" s="1258"/>
      <c r="G49" s="1258"/>
      <c r="H49" s="1258"/>
      <c r="I49" s="1258"/>
      <c r="J49" s="1259"/>
      <c r="K49" s="63">
        <v>24</v>
      </c>
      <c r="L49" s="64">
        <v>24</v>
      </c>
      <c r="M49" s="64">
        <v>21</v>
      </c>
      <c r="N49" s="64">
        <v>11</v>
      </c>
      <c r="O49" s="65">
        <v>2</v>
      </c>
      <c r="P49" s="48"/>
      <c r="Q49" s="48"/>
      <c r="R49" s="48"/>
      <c r="S49" s="48"/>
      <c r="T49" s="48"/>
      <c r="U49" s="48"/>
    </row>
    <row r="50" spans="1:21" ht="30.75" customHeight="1" x14ac:dyDescent="0.15">
      <c r="A50" s="48"/>
      <c r="B50" s="1252"/>
      <c r="C50" s="1253"/>
      <c r="D50" s="62"/>
      <c r="E50" s="1258" t="s">
        <v>17</v>
      </c>
      <c r="F50" s="1258"/>
      <c r="G50" s="1258"/>
      <c r="H50" s="1258"/>
      <c r="I50" s="1258"/>
      <c r="J50" s="1259"/>
      <c r="K50" s="63">
        <v>16</v>
      </c>
      <c r="L50" s="64">
        <v>13</v>
      </c>
      <c r="M50" s="64">
        <v>9</v>
      </c>
      <c r="N50" s="64">
        <v>9</v>
      </c>
      <c r="O50" s="65">
        <v>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524</v>
      </c>
      <c r="L51" s="64" t="s">
        <v>524</v>
      </c>
      <c r="M51" s="64" t="s">
        <v>524</v>
      </c>
      <c r="N51" s="64" t="s">
        <v>524</v>
      </c>
      <c r="O51" s="65" t="s">
        <v>524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1362</v>
      </c>
      <c r="L52" s="64">
        <v>1286</v>
      </c>
      <c r="M52" s="64">
        <v>1257</v>
      </c>
      <c r="N52" s="64">
        <v>1176</v>
      </c>
      <c r="O52" s="65">
        <v>1093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423</v>
      </c>
      <c r="L53" s="69">
        <v>375</v>
      </c>
      <c r="M53" s="69">
        <v>389</v>
      </c>
      <c r="N53" s="69">
        <v>425</v>
      </c>
      <c r="O53" s="70">
        <v>426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mYGbjfc2MWD8XhUb33yon/P9qjSPyYvl+HwG1UHm0ML/VHrF7uYiBP76KPenqux4fmChun0chNnKmTD6++ZHw==" saltValue="dmZknJF8BK8ftOvPwPrD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6" t="s">
        <v>30</v>
      </c>
      <c r="C41" s="1277"/>
      <c r="D41" s="102"/>
      <c r="E41" s="1282" t="s">
        <v>31</v>
      </c>
      <c r="F41" s="1282"/>
      <c r="G41" s="1282"/>
      <c r="H41" s="1283"/>
      <c r="I41" s="103">
        <v>9328</v>
      </c>
      <c r="J41" s="104">
        <v>8802</v>
      </c>
      <c r="K41" s="104">
        <v>9228</v>
      </c>
      <c r="L41" s="104">
        <v>9265</v>
      </c>
      <c r="M41" s="105">
        <v>8910</v>
      </c>
    </row>
    <row r="42" spans="2:13" ht="27.75" customHeight="1" x14ac:dyDescent="0.15">
      <c r="B42" s="1278"/>
      <c r="C42" s="1279"/>
      <c r="D42" s="106"/>
      <c r="E42" s="1284" t="s">
        <v>32</v>
      </c>
      <c r="F42" s="1284"/>
      <c r="G42" s="1284"/>
      <c r="H42" s="1285"/>
      <c r="I42" s="107">
        <v>31</v>
      </c>
      <c r="J42" s="108">
        <v>22</v>
      </c>
      <c r="K42" s="108">
        <v>19</v>
      </c>
      <c r="L42" s="108">
        <v>12</v>
      </c>
      <c r="M42" s="109">
        <v>9</v>
      </c>
    </row>
    <row r="43" spans="2:13" ht="27.75" customHeight="1" x14ac:dyDescent="0.15">
      <c r="B43" s="1278"/>
      <c r="C43" s="1279"/>
      <c r="D43" s="106"/>
      <c r="E43" s="1284" t="s">
        <v>33</v>
      </c>
      <c r="F43" s="1284"/>
      <c r="G43" s="1284"/>
      <c r="H43" s="1285"/>
      <c r="I43" s="107">
        <v>3107</v>
      </c>
      <c r="J43" s="108">
        <v>2920</v>
      </c>
      <c r="K43" s="108">
        <v>2806</v>
      </c>
      <c r="L43" s="108">
        <v>2655</v>
      </c>
      <c r="M43" s="109">
        <v>2523</v>
      </c>
    </row>
    <row r="44" spans="2:13" ht="27.75" customHeight="1" x14ac:dyDescent="0.15">
      <c r="B44" s="1278"/>
      <c r="C44" s="1279"/>
      <c r="D44" s="106"/>
      <c r="E44" s="1284" t="s">
        <v>34</v>
      </c>
      <c r="F44" s="1284"/>
      <c r="G44" s="1284"/>
      <c r="H44" s="1285"/>
      <c r="I44" s="107">
        <v>5</v>
      </c>
      <c r="J44" s="108">
        <v>3</v>
      </c>
      <c r="K44" s="108">
        <v>2</v>
      </c>
      <c r="L44" s="108">
        <v>3</v>
      </c>
      <c r="M44" s="109">
        <v>2</v>
      </c>
    </row>
    <row r="45" spans="2:13" ht="27.75" customHeight="1" x14ac:dyDescent="0.15">
      <c r="B45" s="1278"/>
      <c r="C45" s="1279"/>
      <c r="D45" s="106"/>
      <c r="E45" s="1284" t="s">
        <v>35</v>
      </c>
      <c r="F45" s="1284"/>
      <c r="G45" s="1284"/>
      <c r="H45" s="1285"/>
      <c r="I45" s="107">
        <v>1776</v>
      </c>
      <c r="J45" s="108">
        <v>1693</v>
      </c>
      <c r="K45" s="108">
        <v>1623</v>
      </c>
      <c r="L45" s="108">
        <v>1550</v>
      </c>
      <c r="M45" s="109">
        <v>1529</v>
      </c>
    </row>
    <row r="46" spans="2:13" ht="27.75" customHeight="1" x14ac:dyDescent="0.15">
      <c r="B46" s="1278"/>
      <c r="C46" s="1279"/>
      <c r="D46" s="110"/>
      <c r="E46" s="1284" t="s">
        <v>36</v>
      </c>
      <c r="F46" s="1284"/>
      <c r="G46" s="1284"/>
      <c r="H46" s="1285"/>
      <c r="I46" s="107" t="s">
        <v>524</v>
      </c>
      <c r="J46" s="108" t="s">
        <v>524</v>
      </c>
      <c r="K46" s="108" t="s">
        <v>524</v>
      </c>
      <c r="L46" s="108" t="s">
        <v>524</v>
      </c>
      <c r="M46" s="109" t="s">
        <v>524</v>
      </c>
    </row>
    <row r="47" spans="2:13" ht="27.75" customHeight="1" x14ac:dyDescent="0.15">
      <c r="B47" s="1278"/>
      <c r="C47" s="1279"/>
      <c r="D47" s="111"/>
      <c r="E47" s="1286" t="s">
        <v>37</v>
      </c>
      <c r="F47" s="1287"/>
      <c r="G47" s="1287"/>
      <c r="H47" s="1288"/>
      <c r="I47" s="107" t="s">
        <v>524</v>
      </c>
      <c r="J47" s="108" t="s">
        <v>524</v>
      </c>
      <c r="K47" s="108" t="s">
        <v>524</v>
      </c>
      <c r="L47" s="108" t="s">
        <v>524</v>
      </c>
      <c r="M47" s="109" t="s">
        <v>524</v>
      </c>
    </row>
    <row r="48" spans="2:13" ht="27.75" customHeight="1" x14ac:dyDescent="0.15">
      <c r="B48" s="1278"/>
      <c r="C48" s="1279"/>
      <c r="D48" s="106"/>
      <c r="E48" s="1284" t="s">
        <v>38</v>
      </c>
      <c r="F48" s="1284"/>
      <c r="G48" s="1284"/>
      <c r="H48" s="1285"/>
      <c r="I48" s="107" t="s">
        <v>524</v>
      </c>
      <c r="J48" s="108" t="s">
        <v>524</v>
      </c>
      <c r="K48" s="108" t="s">
        <v>524</v>
      </c>
      <c r="L48" s="108" t="s">
        <v>524</v>
      </c>
      <c r="M48" s="109" t="s">
        <v>524</v>
      </c>
    </row>
    <row r="49" spans="2:13" ht="27.75" customHeight="1" x14ac:dyDescent="0.15">
      <c r="B49" s="1280"/>
      <c r="C49" s="1281"/>
      <c r="D49" s="106"/>
      <c r="E49" s="1284" t="s">
        <v>39</v>
      </c>
      <c r="F49" s="1284"/>
      <c r="G49" s="1284"/>
      <c r="H49" s="1285"/>
      <c r="I49" s="107" t="s">
        <v>524</v>
      </c>
      <c r="J49" s="108" t="s">
        <v>524</v>
      </c>
      <c r="K49" s="108" t="s">
        <v>524</v>
      </c>
      <c r="L49" s="108" t="s">
        <v>524</v>
      </c>
      <c r="M49" s="109" t="s">
        <v>524</v>
      </c>
    </row>
    <row r="50" spans="2:13" ht="27.75" customHeight="1" x14ac:dyDescent="0.15">
      <c r="B50" s="1289" t="s">
        <v>40</v>
      </c>
      <c r="C50" s="1290"/>
      <c r="D50" s="112"/>
      <c r="E50" s="1284" t="s">
        <v>41</v>
      </c>
      <c r="F50" s="1284"/>
      <c r="G50" s="1284"/>
      <c r="H50" s="1285"/>
      <c r="I50" s="107">
        <v>3230</v>
      </c>
      <c r="J50" s="108">
        <v>3600</v>
      </c>
      <c r="K50" s="108">
        <v>3964</v>
      </c>
      <c r="L50" s="108">
        <v>3755</v>
      </c>
      <c r="M50" s="109">
        <v>3336</v>
      </c>
    </row>
    <row r="51" spans="2:13" ht="27.75" customHeight="1" x14ac:dyDescent="0.15">
      <c r="B51" s="1278"/>
      <c r="C51" s="1279"/>
      <c r="D51" s="106"/>
      <c r="E51" s="1284" t="s">
        <v>42</v>
      </c>
      <c r="F51" s="1284"/>
      <c r="G51" s="1284"/>
      <c r="H51" s="1285"/>
      <c r="I51" s="107">
        <v>840</v>
      </c>
      <c r="J51" s="108">
        <v>717</v>
      </c>
      <c r="K51" s="108">
        <v>622</v>
      </c>
      <c r="L51" s="108">
        <v>532</v>
      </c>
      <c r="M51" s="109">
        <v>442</v>
      </c>
    </row>
    <row r="52" spans="2:13" ht="27.75" customHeight="1" x14ac:dyDescent="0.15">
      <c r="B52" s="1280"/>
      <c r="C52" s="1281"/>
      <c r="D52" s="106"/>
      <c r="E52" s="1284" t="s">
        <v>43</v>
      </c>
      <c r="F52" s="1284"/>
      <c r="G52" s="1284"/>
      <c r="H52" s="1285"/>
      <c r="I52" s="107">
        <v>9734</v>
      </c>
      <c r="J52" s="108">
        <v>9296</v>
      </c>
      <c r="K52" s="108">
        <v>9507</v>
      </c>
      <c r="L52" s="108">
        <v>9548</v>
      </c>
      <c r="M52" s="109">
        <v>9253</v>
      </c>
    </row>
    <row r="53" spans="2:13" ht="27.75" customHeight="1" thickBot="1" x14ac:dyDescent="0.2">
      <c r="B53" s="1291" t="s">
        <v>44</v>
      </c>
      <c r="C53" s="1292"/>
      <c r="D53" s="113"/>
      <c r="E53" s="1293" t="s">
        <v>45</v>
      </c>
      <c r="F53" s="1293"/>
      <c r="G53" s="1293"/>
      <c r="H53" s="1294"/>
      <c r="I53" s="114">
        <v>443</v>
      </c>
      <c r="J53" s="115">
        <v>-172</v>
      </c>
      <c r="K53" s="115">
        <v>-415</v>
      </c>
      <c r="L53" s="115">
        <v>-350</v>
      </c>
      <c r="M53" s="116">
        <v>-56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ThTnH3ccY3uOqUfsvTyQ7FYUrPBPh804kjiSa9/fYREQmYVcwB4gJsE6NOrTU3SQLVJt2gmEMtwPyHQHQveLg==" saltValue="b+34vDzykFXjZFPGRYYl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1" sqref="F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1948</v>
      </c>
      <c r="G55" s="128">
        <v>2082</v>
      </c>
      <c r="H55" s="129">
        <v>1534</v>
      </c>
    </row>
    <row r="56" spans="2:8" ht="52.5" customHeight="1" x14ac:dyDescent="0.15">
      <c r="B56" s="130"/>
      <c r="C56" s="1305" t="s">
        <v>49</v>
      </c>
      <c r="D56" s="1305"/>
      <c r="E56" s="1306"/>
      <c r="F56" s="131">
        <v>200</v>
      </c>
      <c r="G56" s="131">
        <v>200</v>
      </c>
      <c r="H56" s="132">
        <v>201</v>
      </c>
    </row>
    <row r="57" spans="2:8" ht="53.25" customHeight="1" x14ac:dyDescent="0.15">
      <c r="B57" s="130"/>
      <c r="C57" s="1307" t="s">
        <v>50</v>
      </c>
      <c r="D57" s="1307"/>
      <c r="E57" s="1308"/>
      <c r="F57" s="133">
        <v>2799</v>
      </c>
      <c r="G57" s="133">
        <v>2456</v>
      </c>
      <c r="H57" s="134">
        <v>2617</v>
      </c>
    </row>
    <row r="58" spans="2:8" ht="45.75" customHeight="1" x14ac:dyDescent="0.15">
      <c r="B58" s="135"/>
      <c r="C58" s="1295" t="s">
        <v>595</v>
      </c>
      <c r="D58" s="1296"/>
      <c r="E58" s="1297"/>
      <c r="F58" s="136">
        <v>1555</v>
      </c>
      <c r="G58" s="136">
        <v>1565</v>
      </c>
      <c r="H58" s="137">
        <v>1574</v>
      </c>
    </row>
    <row r="59" spans="2:8" ht="45.75" customHeight="1" x14ac:dyDescent="0.15">
      <c r="B59" s="135"/>
      <c r="C59" s="1295" t="s">
        <v>596</v>
      </c>
      <c r="D59" s="1296"/>
      <c r="E59" s="1297"/>
      <c r="F59" s="136">
        <v>540</v>
      </c>
      <c r="G59" s="136">
        <v>294</v>
      </c>
      <c r="H59" s="137">
        <v>269</v>
      </c>
    </row>
    <row r="60" spans="2:8" ht="45.75" customHeight="1" x14ac:dyDescent="0.15">
      <c r="B60" s="135"/>
      <c r="C60" s="1295" t="s">
        <v>599</v>
      </c>
      <c r="D60" s="1296"/>
      <c r="E60" s="1297"/>
      <c r="F60" s="136">
        <v>122</v>
      </c>
      <c r="G60" s="136">
        <v>82</v>
      </c>
      <c r="H60" s="137">
        <v>225</v>
      </c>
    </row>
    <row r="61" spans="2:8" ht="45.75" customHeight="1" x14ac:dyDescent="0.15">
      <c r="B61" s="135"/>
      <c r="C61" s="1295" t="s">
        <v>597</v>
      </c>
      <c r="D61" s="1296"/>
      <c r="E61" s="1297"/>
      <c r="F61" s="136">
        <v>155</v>
      </c>
      <c r="G61" s="136">
        <v>135</v>
      </c>
      <c r="H61" s="137">
        <v>138</v>
      </c>
    </row>
    <row r="62" spans="2:8" ht="45.75" customHeight="1" thickBot="1" x14ac:dyDescent="0.2">
      <c r="B62" s="138"/>
      <c r="C62" s="1298" t="s">
        <v>598</v>
      </c>
      <c r="D62" s="1299"/>
      <c r="E62" s="1300"/>
      <c r="F62" s="139">
        <v>147</v>
      </c>
      <c r="G62" s="139">
        <v>109</v>
      </c>
      <c r="H62" s="140">
        <v>133</v>
      </c>
    </row>
    <row r="63" spans="2:8" ht="52.5" customHeight="1" thickBot="1" x14ac:dyDescent="0.2">
      <c r="B63" s="141"/>
      <c r="C63" s="1301" t="s">
        <v>51</v>
      </c>
      <c r="D63" s="1301"/>
      <c r="E63" s="1302"/>
      <c r="F63" s="142">
        <v>4947</v>
      </c>
      <c r="G63" s="142">
        <v>4738</v>
      </c>
      <c r="H63" s="143">
        <v>4351</v>
      </c>
    </row>
    <row r="64" spans="2:8" ht="15" customHeight="1" x14ac:dyDescent="0.15"/>
  </sheetData>
  <sheetProtection algorithmName="SHA-512" hashValue="+fyyftwddzvlKavGRmViRsv5G8dXb7DLZJ7/pzDsenmFj806egu/VXKmBaFx2i+QXVj+V4PMnF0R3JSGMRhV/Q==" saltValue="92VbNOIhzy0OdbH2vJi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605</v>
      </c>
      <c r="AO51" s="1312"/>
      <c r="AP51" s="1312"/>
      <c r="AQ51" s="1312"/>
      <c r="AR51" s="1312"/>
      <c r="AS51" s="1312"/>
      <c r="AT51" s="1312"/>
      <c r="AU51" s="1312"/>
      <c r="AV51" s="1312"/>
      <c r="AW51" s="1312"/>
      <c r="AX51" s="1312"/>
      <c r="AY51" s="1312"/>
      <c r="AZ51" s="1312"/>
      <c r="BA51" s="1312"/>
      <c r="BB51" s="1312" t="s">
        <v>606</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607</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57.1</v>
      </c>
      <c r="BY53" s="1309"/>
      <c r="BZ53" s="1309"/>
      <c r="CA53" s="1309"/>
      <c r="CB53" s="1309"/>
      <c r="CC53" s="1309"/>
      <c r="CD53" s="1309"/>
      <c r="CE53" s="1309"/>
      <c r="CF53" s="1309">
        <v>59.9</v>
      </c>
      <c r="CG53" s="1309"/>
      <c r="CH53" s="1309"/>
      <c r="CI53" s="1309"/>
      <c r="CJ53" s="1309"/>
      <c r="CK53" s="1309"/>
      <c r="CL53" s="1309"/>
      <c r="CM53" s="1309"/>
      <c r="CN53" s="1309">
        <v>60.5</v>
      </c>
      <c r="CO53" s="1309"/>
      <c r="CP53" s="1309"/>
      <c r="CQ53" s="1309"/>
      <c r="CR53" s="1309"/>
      <c r="CS53" s="1309"/>
      <c r="CT53" s="1309"/>
      <c r="CU53" s="1309"/>
      <c r="CV53" s="1309">
        <v>62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608</v>
      </c>
      <c r="AO55" s="1314"/>
      <c r="AP55" s="1314"/>
      <c r="AQ55" s="1314"/>
      <c r="AR55" s="1314"/>
      <c r="AS55" s="1314"/>
      <c r="AT55" s="1314"/>
      <c r="AU55" s="1314"/>
      <c r="AV55" s="1314"/>
      <c r="AW55" s="1314"/>
      <c r="AX55" s="1314"/>
      <c r="AY55" s="1314"/>
      <c r="AZ55" s="1314"/>
      <c r="BA55" s="1314"/>
      <c r="BB55" s="1312" t="s">
        <v>606</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607</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56.3</v>
      </c>
      <c r="BY57" s="1309"/>
      <c r="BZ57" s="1309"/>
      <c r="CA57" s="1309"/>
      <c r="CB57" s="1309"/>
      <c r="CC57" s="1309"/>
      <c r="CD57" s="1309"/>
      <c r="CE57" s="1309"/>
      <c r="CF57" s="1309">
        <v>58.3</v>
      </c>
      <c r="CG57" s="1309"/>
      <c r="CH57" s="1309"/>
      <c r="CI57" s="1309"/>
      <c r="CJ57" s="1309"/>
      <c r="CK57" s="1309"/>
      <c r="CL57" s="1309"/>
      <c r="CM57" s="1309"/>
      <c r="CN57" s="1309">
        <v>60.2</v>
      </c>
      <c r="CO57" s="1309"/>
      <c r="CP57" s="1309"/>
      <c r="CQ57" s="1309"/>
      <c r="CR57" s="1309"/>
      <c r="CS57" s="1309"/>
      <c r="CT57" s="1309"/>
      <c r="CU57" s="1309"/>
      <c r="CV57" s="1309">
        <v>59.9</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605</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09">
        <v>8.3000000000000007</v>
      </c>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611</v>
      </c>
      <c r="BC75" s="1312"/>
      <c r="BD75" s="1312"/>
      <c r="BE75" s="1312"/>
      <c r="BF75" s="1312"/>
      <c r="BG75" s="1312"/>
      <c r="BH75" s="1312"/>
      <c r="BI75" s="1312"/>
      <c r="BJ75" s="1312"/>
      <c r="BK75" s="1312"/>
      <c r="BL75" s="1312"/>
      <c r="BM75" s="1312"/>
      <c r="BN75" s="1312"/>
      <c r="BO75" s="1312"/>
      <c r="BP75" s="1309">
        <v>9.4</v>
      </c>
      <c r="BQ75" s="1309"/>
      <c r="BR75" s="1309"/>
      <c r="BS75" s="1309"/>
      <c r="BT75" s="1309"/>
      <c r="BU75" s="1309"/>
      <c r="BV75" s="1309"/>
      <c r="BW75" s="1309"/>
      <c r="BX75" s="1309">
        <v>8.4</v>
      </c>
      <c r="BY75" s="1309"/>
      <c r="BZ75" s="1309"/>
      <c r="CA75" s="1309"/>
      <c r="CB75" s="1309"/>
      <c r="CC75" s="1309"/>
      <c r="CD75" s="1309"/>
      <c r="CE75" s="1309"/>
      <c r="CF75" s="1309">
        <v>7.8</v>
      </c>
      <c r="CG75" s="1309"/>
      <c r="CH75" s="1309"/>
      <c r="CI75" s="1309"/>
      <c r="CJ75" s="1309"/>
      <c r="CK75" s="1309"/>
      <c r="CL75" s="1309"/>
      <c r="CM75" s="1309"/>
      <c r="CN75" s="1309">
        <v>8.1999999999999993</v>
      </c>
      <c r="CO75" s="1309"/>
      <c r="CP75" s="1309"/>
      <c r="CQ75" s="1309"/>
      <c r="CR75" s="1309"/>
      <c r="CS75" s="1309"/>
      <c r="CT75" s="1309"/>
      <c r="CU75" s="1309"/>
      <c r="CV75" s="1309">
        <v>8.8000000000000007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608</v>
      </c>
      <c r="AO77" s="1314"/>
      <c r="AP77" s="1314"/>
      <c r="AQ77" s="1314"/>
      <c r="AR77" s="1314"/>
      <c r="AS77" s="1314"/>
      <c r="AT77" s="1314"/>
      <c r="AU77" s="1314"/>
      <c r="AV77" s="1314"/>
      <c r="AW77" s="1314"/>
      <c r="AX77" s="1314"/>
      <c r="AY77" s="1314"/>
      <c r="AZ77" s="1314"/>
      <c r="BA77" s="1314"/>
      <c r="BB77" s="1312" t="s">
        <v>606</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611</v>
      </c>
      <c r="BC79" s="1312"/>
      <c r="BD79" s="1312"/>
      <c r="BE79" s="1312"/>
      <c r="BF79" s="1312"/>
      <c r="BG79" s="1312"/>
      <c r="BH79" s="1312"/>
      <c r="BI79" s="1312"/>
      <c r="BJ79" s="1312"/>
      <c r="BK79" s="1312"/>
      <c r="BL79" s="1312"/>
      <c r="BM79" s="1312"/>
      <c r="BN79" s="1312"/>
      <c r="BO79" s="1312"/>
      <c r="BP79" s="1309">
        <v>8.6</v>
      </c>
      <c r="BQ79" s="1309"/>
      <c r="BR79" s="1309"/>
      <c r="BS79" s="1309"/>
      <c r="BT79" s="1309"/>
      <c r="BU79" s="1309"/>
      <c r="BV79" s="1309"/>
      <c r="BW79" s="1309"/>
      <c r="BX79" s="1309">
        <v>8.5</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17aQbvYxx5Zn1YWMshLYZM+cbV+z/ml19CfLFVqQmsYovWtNZ13OwgliGxU9dILyJFKioFHWcFyv1AAzcXuiA==" saltValue="rh8J6b5zm0i5dKozULYXl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giC6wM+bLBDkkbRER6hTTNdy88pZjpBsGPH9wGeuZdYmqaF4BSfGbVphwPcTXctURRdkaiuB0couU2KnxDrDLQ==" saltValue="FECjkfR/23c2EJdrx/U0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o/c5zH0xxVoRiF9o/l8OYUm1zoT7d7k5jf8scuGdfdRiebk/DhpQP6ukpOF/dMYfoIH701n+xGxjjhh2iScBrg==" saltValue="Q0o6pp7s3fw1dRL1mi7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156786</v>
      </c>
      <c r="E3" s="162"/>
      <c r="F3" s="163">
        <v>162193</v>
      </c>
      <c r="G3" s="164"/>
      <c r="H3" s="165"/>
    </row>
    <row r="4" spans="1:8" x14ac:dyDescent="0.15">
      <c r="A4" s="166"/>
      <c r="B4" s="167"/>
      <c r="C4" s="168"/>
      <c r="D4" s="169">
        <v>96585</v>
      </c>
      <c r="E4" s="170"/>
      <c r="F4" s="171">
        <v>79985</v>
      </c>
      <c r="G4" s="172"/>
      <c r="H4" s="173"/>
    </row>
    <row r="5" spans="1:8" x14ac:dyDescent="0.15">
      <c r="A5" s="154" t="s">
        <v>557</v>
      </c>
      <c r="B5" s="159"/>
      <c r="C5" s="160"/>
      <c r="D5" s="161">
        <v>148733</v>
      </c>
      <c r="E5" s="162"/>
      <c r="F5" s="163">
        <v>168868</v>
      </c>
      <c r="G5" s="164"/>
      <c r="H5" s="165"/>
    </row>
    <row r="6" spans="1:8" x14ac:dyDescent="0.15">
      <c r="A6" s="166"/>
      <c r="B6" s="167"/>
      <c r="C6" s="168"/>
      <c r="D6" s="169">
        <v>87680</v>
      </c>
      <c r="E6" s="170"/>
      <c r="F6" s="171">
        <v>79360</v>
      </c>
      <c r="G6" s="172"/>
      <c r="H6" s="173"/>
    </row>
    <row r="7" spans="1:8" x14ac:dyDescent="0.15">
      <c r="A7" s="154" t="s">
        <v>558</v>
      </c>
      <c r="B7" s="159"/>
      <c r="C7" s="160"/>
      <c r="D7" s="161">
        <v>327266</v>
      </c>
      <c r="E7" s="162"/>
      <c r="F7" s="163">
        <v>202870</v>
      </c>
      <c r="G7" s="164"/>
      <c r="H7" s="165"/>
    </row>
    <row r="8" spans="1:8" x14ac:dyDescent="0.15">
      <c r="A8" s="166"/>
      <c r="B8" s="167"/>
      <c r="C8" s="168"/>
      <c r="D8" s="169">
        <v>129132</v>
      </c>
      <c r="E8" s="170"/>
      <c r="F8" s="171">
        <v>79735</v>
      </c>
      <c r="G8" s="172"/>
      <c r="H8" s="173"/>
    </row>
    <row r="9" spans="1:8" x14ac:dyDescent="0.15">
      <c r="A9" s="154" t="s">
        <v>559</v>
      </c>
      <c r="B9" s="159"/>
      <c r="C9" s="160"/>
      <c r="D9" s="161">
        <v>261424</v>
      </c>
      <c r="E9" s="162"/>
      <c r="F9" s="163">
        <v>167497</v>
      </c>
      <c r="G9" s="164"/>
      <c r="H9" s="165"/>
    </row>
    <row r="10" spans="1:8" x14ac:dyDescent="0.15">
      <c r="A10" s="166"/>
      <c r="B10" s="167"/>
      <c r="C10" s="168"/>
      <c r="D10" s="169">
        <v>206754</v>
      </c>
      <c r="E10" s="170"/>
      <c r="F10" s="171">
        <v>82571</v>
      </c>
      <c r="G10" s="172"/>
      <c r="H10" s="173"/>
    </row>
    <row r="11" spans="1:8" x14ac:dyDescent="0.15">
      <c r="A11" s="154" t="s">
        <v>560</v>
      </c>
      <c r="B11" s="159"/>
      <c r="C11" s="160"/>
      <c r="D11" s="161">
        <v>175941</v>
      </c>
      <c r="E11" s="162"/>
      <c r="F11" s="163">
        <v>190274</v>
      </c>
      <c r="G11" s="164"/>
      <c r="H11" s="165"/>
    </row>
    <row r="12" spans="1:8" x14ac:dyDescent="0.15">
      <c r="A12" s="166"/>
      <c r="B12" s="167"/>
      <c r="C12" s="174"/>
      <c r="D12" s="169">
        <v>126101</v>
      </c>
      <c r="E12" s="170"/>
      <c r="F12" s="171">
        <v>88584</v>
      </c>
      <c r="G12" s="172"/>
      <c r="H12" s="173"/>
    </row>
    <row r="13" spans="1:8" x14ac:dyDescent="0.15">
      <c r="A13" s="154"/>
      <c r="B13" s="159"/>
      <c r="C13" s="175"/>
      <c r="D13" s="176">
        <v>214030</v>
      </c>
      <c r="E13" s="177"/>
      <c r="F13" s="178">
        <v>178340</v>
      </c>
      <c r="G13" s="179"/>
      <c r="H13" s="165"/>
    </row>
    <row r="14" spans="1:8" x14ac:dyDescent="0.15">
      <c r="A14" s="166"/>
      <c r="B14" s="167"/>
      <c r="C14" s="168"/>
      <c r="D14" s="169">
        <v>129250</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v>
      </c>
      <c r="C19" s="180">
        <f>ROUND(VALUE(SUBSTITUTE(実質収支比率等に係る経年分析!G$48,"▲","-")),2)</f>
        <v>6.41</v>
      </c>
      <c r="D19" s="180">
        <f>ROUND(VALUE(SUBSTITUTE(実質収支比率等に係る経年分析!H$48,"▲","-")),2)</f>
        <v>4.3899999999999997</v>
      </c>
      <c r="E19" s="180">
        <f>ROUND(VALUE(SUBSTITUTE(実質収支比率等に係る経年分析!I$48,"▲","-")),2)</f>
        <v>3.53</v>
      </c>
      <c r="F19" s="180">
        <f>ROUND(VALUE(SUBSTITUTE(実質収支比率等に係る経年分析!J$48,"▲","-")),2)</f>
        <v>4.08</v>
      </c>
    </row>
    <row r="20" spans="1:11" x14ac:dyDescent="0.15">
      <c r="A20" s="180" t="s">
        <v>55</v>
      </c>
      <c r="B20" s="180">
        <f>ROUND(VALUE(SUBSTITUTE(実質収支比率等に係る経年分析!F$47,"▲","-")),2)</f>
        <v>22.53</v>
      </c>
      <c r="C20" s="180">
        <f>ROUND(VALUE(SUBSTITUTE(実質収支比率等に係る経年分析!G$47,"▲","-")),2)</f>
        <v>27.22</v>
      </c>
      <c r="D20" s="180">
        <f>ROUND(VALUE(SUBSTITUTE(実質収支比率等に係る経年分析!H$47,"▲","-")),2)</f>
        <v>32.75</v>
      </c>
      <c r="E20" s="180">
        <f>ROUND(VALUE(SUBSTITUTE(実質収支比率等に係る経年分析!I$47,"▲","-")),2)</f>
        <v>36.380000000000003</v>
      </c>
      <c r="F20" s="180">
        <f>ROUND(VALUE(SUBSTITUTE(実質収支比率等に係る経年分析!J$47,"▲","-")),2)</f>
        <v>27.62</v>
      </c>
    </row>
    <row r="21" spans="1:11" x14ac:dyDescent="0.15">
      <c r="A21" s="180" t="s">
        <v>56</v>
      </c>
      <c r="B21" s="180">
        <f>IF(ISNUMBER(VALUE(SUBSTITUTE(実質収支比率等に係る経年分析!F$49,"▲","-"))),ROUND(VALUE(SUBSTITUTE(実質収支比率等に係る経年分析!F$49,"▲","-")),2),NA())</f>
        <v>4.47</v>
      </c>
      <c r="C21" s="180">
        <f>IF(ISNUMBER(VALUE(SUBSTITUTE(実質収支比率等に係る経年分析!G$49,"▲","-"))),ROUND(VALUE(SUBSTITUTE(実質収支比率等に係る経年分析!G$49,"▲","-")),2),NA())</f>
        <v>1.38</v>
      </c>
      <c r="D21" s="180">
        <f>IF(ISNUMBER(VALUE(SUBSTITUTE(実質収支比率等に係る経年分析!H$49,"▲","-"))),ROUND(VALUE(SUBSTITUTE(実質収支比率等に係る経年分析!H$49,"▲","-")),2),NA())</f>
        <v>-2.29</v>
      </c>
      <c r="E21" s="180">
        <f>IF(ISNUMBER(VALUE(SUBSTITUTE(実質収支比率等に係る経年分析!I$49,"▲","-"))),ROUND(VALUE(SUBSTITUTE(実質収支比率等に係る経年分析!I$49,"▲","-")),2),NA())</f>
        <v>-0.98</v>
      </c>
      <c r="F21" s="180">
        <f>IF(ISNUMBER(VALUE(SUBSTITUTE(実質収支比率等に係る経年分析!J$49,"▲","-"))),ROUND(VALUE(SUBSTITUTE(実質収支比率等に係る経年分析!J$49,"▲","-")),2),NA())</f>
        <v>-11.26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営農用水道等事業特別会計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風力発電事業特別会計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7.0000000000000007E-2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7.0000000000000007E-2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4.7699999999999996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4.07</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8.7799999999999994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15.46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1362</v>
      </c>
      <c r="E42" s="182"/>
      <c r="F42" s="182"/>
      <c r="G42" s="182">
        <f>'実質公債費比率（分子）の構造'!L$52</f>
        <v>1286</v>
      </c>
      <c r="H42" s="182"/>
      <c r="I42" s="182"/>
      <c r="J42" s="182">
        <f>'実質公債費比率（分子）の構造'!M$52</f>
        <v>1257</v>
      </c>
      <c r="K42" s="182"/>
      <c r="L42" s="182"/>
      <c r="M42" s="182">
        <f>'実質公債費比率（分子）の構造'!N$52</f>
        <v>1176</v>
      </c>
      <c r="N42" s="182"/>
      <c r="O42" s="182"/>
      <c r="P42" s="182">
        <f>'実質公債費比率（分子）の構造'!O$52</f>
        <v>1093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v>
      </c>
      <c r="C44" s="182"/>
      <c r="D44" s="182"/>
      <c r="E44" s="182">
        <f>'実質公債費比率（分子）の構造'!L$50</f>
        <v>13</v>
      </c>
      <c r="F44" s="182"/>
      <c r="G44" s="182"/>
      <c r="H44" s="182">
        <f>'実質公債費比率（分子）の構造'!M$50</f>
        <v>9</v>
      </c>
      <c r="I44" s="182"/>
      <c r="J44" s="182"/>
      <c r="K44" s="182">
        <f>'実質公債費比率（分子）の構造'!N$50</f>
        <v>9</v>
      </c>
      <c r="L44" s="182"/>
      <c r="M44" s="182"/>
      <c r="N44" s="182">
        <f>'実質公債費比率（分子）の構造'!O$50</f>
        <v>3</v>
      </c>
      <c r="O44" s="182"/>
      <c r="P44" s="182"/>
    </row>
    <row r="45" spans="1:16" x14ac:dyDescent="0.15">
      <c r="A45" s="182" t="s">
        <v>66</v>
      </c>
      <c r="B45" s="182">
        <f>'実質公債費比率（分子）の構造'!K$49</f>
        <v>24</v>
      </c>
      <c r="C45" s="182"/>
      <c r="D45" s="182"/>
      <c r="E45" s="182">
        <f>'実質公債費比率（分子）の構造'!L$49</f>
        <v>24</v>
      </c>
      <c r="F45" s="182"/>
      <c r="G45" s="182"/>
      <c r="H45" s="182">
        <f>'実質公債費比率（分子）の構造'!M$49</f>
        <v>21</v>
      </c>
      <c r="I45" s="182"/>
      <c r="J45" s="182"/>
      <c r="K45" s="182">
        <f>'実質公債費比率（分子）の構造'!N$49</f>
        <v>11</v>
      </c>
      <c r="L45" s="182"/>
      <c r="M45" s="182"/>
      <c r="N45" s="182">
        <f>'実質公債費比率（分子）の構造'!O$49</f>
        <v>2</v>
      </c>
      <c r="O45" s="182"/>
      <c r="P45" s="182"/>
    </row>
    <row r="46" spans="1:16" x14ac:dyDescent="0.15">
      <c r="A46" s="182" t="s">
        <v>67</v>
      </c>
      <c r="B46" s="182">
        <f>'実質公債費比率（分子）の構造'!K$48</f>
        <v>264</v>
      </c>
      <c r="C46" s="182"/>
      <c r="D46" s="182"/>
      <c r="E46" s="182">
        <f>'実質公債費比率（分子）の構造'!L$48</f>
        <v>255</v>
      </c>
      <c r="F46" s="182"/>
      <c r="G46" s="182"/>
      <c r="H46" s="182">
        <f>'実質公債費比率（分子）の構造'!M$48</f>
        <v>281</v>
      </c>
      <c r="I46" s="182"/>
      <c r="J46" s="182"/>
      <c r="K46" s="182">
        <f>'実質公債費比率（分子）の構造'!N$48</f>
        <v>273</v>
      </c>
      <c r="L46" s="182"/>
      <c r="M46" s="182"/>
      <c r="N46" s="182">
        <f>'実質公債費比率（分子）の構造'!O$48</f>
        <v>276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1481</v>
      </c>
      <c r="C49" s="182"/>
      <c r="D49" s="182"/>
      <c r="E49" s="182">
        <f>'実質公債費比率（分子）の構造'!L$45</f>
        <v>1369</v>
      </c>
      <c r="F49" s="182"/>
      <c r="G49" s="182"/>
      <c r="H49" s="182">
        <f>'実質公債費比率（分子）の構造'!M$45</f>
        <v>1335</v>
      </c>
      <c r="I49" s="182"/>
      <c r="J49" s="182"/>
      <c r="K49" s="182">
        <f>'実質公債費比率（分子）の構造'!N$45</f>
        <v>1308</v>
      </c>
      <c r="L49" s="182"/>
      <c r="M49" s="182"/>
      <c r="N49" s="182">
        <f>'実質公債費比率（分子）の構造'!O$45</f>
        <v>1238</v>
      </c>
      <c r="O49" s="182"/>
      <c r="P49" s="182"/>
    </row>
    <row r="50" spans="1:16" x14ac:dyDescent="0.15">
      <c r="A50" s="182" t="s">
        <v>71</v>
      </c>
      <c r="B50" s="182" t="e">
        <f>NA()</f>
        <v>#N/A</v>
      </c>
      <c r="C50" s="182">
        <f>IF(ISNUMBER('実質公債費比率（分子）の構造'!K$53),'実質公債費比率（分子）の構造'!K$53,NA())</f>
        <v>423</v>
      </c>
      <c r="D50" s="182" t="e">
        <f>NA()</f>
        <v>#N/A</v>
      </c>
      <c r="E50" s="182" t="e">
        <f>NA()</f>
        <v>#N/A</v>
      </c>
      <c r="F50" s="182">
        <f>IF(ISNUMBER('実質公債費比率（分子）の構造'!L$53),'実質公債費比率（分子）の構造'!L$53,NA())</f>
        <v>375</v>
      </c>
      <c r="G50" s="182" t="e">
        <f>NA()</f>
        <v>#N/A</v>
      </c>
      <c r="H50" s="182" t="e">
        <f>NA()</f>
        <v>#N/A</v>
      </c>
      <c r="I50" s="182">
        <f>IF(ISNUMBER('実質公債費比率（分子）の構造'!M$53),'実質公債費比率（分子）の構造'!M$53,NA())</f>
        <v>389</v>
      </c>
      <c r="J50" s="182" t="e">
        <f>NA()</f>
        <v>#N/A</v>
      </c>
      <c r="K50" s="182" t="e">
        <f>NA()</f>
        <v>#N/A</v>
      </c>
      <c r="L50" s="182">
        <f>IF(ISNUMBER('実質公債費比率（分子）の構造'!N$53),'実質公債費比率（分子）の構造'!N$53,NA())</f>
        <v>425</v>
      </c>
      <c r="M50" s="182" t="e">
        <f>NA()</f>
        <v>#N/A</v>
      </c>
      <c r="N50" s="182" t="e">
        <f>NA()</f>
        <v>#N/A</v>
      </c>
      <c r="O50" s="182">
        <f>IF(ISNUMBER('実質公債費比率（分子）の構造'!O$53),'実質公債費比率（分子）の構造'!O$53,NA())</f>
        <v>426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9734</v>
      </c>
      <c r="E56" s="181"/>
      <c r="F56" s="181"/>
      <c r="G56" s="181">
        <f>'将来負担比率（分子）の構造'!J$52</f>
        <v>9296</v>
      </c>
      <c r="H56" s="181"/>
      <c r="I56" s="181"/>
      <c r="J56" s="181">
        <f>'将来負担比率（分子）の構造'!K$52</f>
        <v>9507</v>
      </c>
      <c r="K56" s="181"/>
      <c r="L56" s="181"/>
      <c r="M56" s="181">
        <f>'将来負担比率（分子）の構造'!L$52</f>
        <v>9548</v>
      </c>
      <c r="N56" s="181"/>
      <c r="O56" s="181"/>
      <c r="P56" s="181">
        <f>'将来負担比率（分子）の構造'!M$52</f>
        <v>9253</v>
      </c>
    </row>
    <row r="57" spans="1:16" x14ac:dyDescent="0.15">
      <c r="A57" s="181" t="s">
        <v>42</v>
      </c>
      <c r="B57" s="181"/>
      <c r="C57" s="181"/>
      <c r="D57" s="181">
        <f>'将来負担比率（分子）の構造'!I$51</f>
        <v>840</v>
      </c>
      <c r="E57" s="181"/>
      <c r="F57" s="181"/>
      <c r="G57" s="181">
        <f>'将来負担比率（分子）の構造'!J$51</f>
        <v>717</v>
      </c>
      <c r="H57" s="181"/>
      <c r="I57" s="181"/>
      <c r="J57" s="181">
        <f>'将来負担比率（分子）の構造'!K$51</f>
        <v>622</v>
      </c>
      <c r="K57" s="181"/>
      <c r="L57" s="181"/>
      <c r="M57" s="181">
        <f>'将来負担比率（分子）の構造'!L$51</f>
        <v>532</v>
      </c>
      <c r="N57" s="181"/>
      <c r="O57" s="181"/>
      <c r="P57" s="181">
        <f>'将来負担比率（分子）の構造'!M$51</f>
        <v>442</v>
      </c>
    </row>
    <row r="58" spans="1:16" x14ac:dyDescent="0.15">
      <c r="A58" s="181" t="s">
        <v>41</v>
      </c>
      <c r="B58" s="181"/>
      <c r="C58" s="181"/>
      <c r="D58" s="181">
        <f>'将来負担比率（分子）の構造'!I$50</f>
        <v>3230</v>
      </c>
      <c r="E58" s="181"/>
      <c r="F58" s="181"/>
      <c r="G58" s="181">
        <f>'将来負担比率（分子）の構造'!J$50</f>
        <v>3600</v>
      </c>
      <c r="H58" s="181"/>
      <c r="I58" s="181"/>
      <c r="J58" s="181">
        <f>'将来負担比率（分子）の構造'!K$50</f>
        <v>3964</v>
      </c>
      <c r="K58" s="181"/>
      <c r="L58" s="181"/>
      <c r="M58" s="181">
        <f>'将来負担比率（分子）の構造'!L$50</f>
        <v>3755</v>
      </c>
      <c r="N58" s="181"/>
      <c r="O58" s="181"/>
      <c r="P58" s="181">
        <f>'将来負担比率（分子）の構造'!M$50</f>
        <v>3336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1776</v>
      </c>
      <c r="C62" s="181"/>
      <c r="D62" s="181"/>
      <c r="E62" s="181">
        <f>'将来負担比率（分子）の構造'!J$45</f>
        <v>1693</v>
      </c>
      <c r="F62" s="181"/>
      <c r="G62" s="181"/>
      <c r="H62" s="181">
        <f>'将来負担比率（分子）の構造'!K$45</f>
        <v>1623</v>
      </c>
      <c r="I62" s="181"/>
      <c r="J62" s="181"/>
      <c r="K62" s="181">
        <f>'将来負担比率（分子）の構造'!L$45</f>
        <v>1550</v>
      </c>
      <c r="L62" s="181"/>
      <c r="M62" s="181"/>
      <c r="N62" s="181">
        <f>'将来負担比率（分子）の構造'!M$45</f>
        <v>1529</v>
      </c>
      <c r="O62" s="181"/>
      <c r="P62" s="181"/>
    </row>
    <row r="63" spans="1:16" x14ac:dyDescent="0.15">
      <c r="A63" s="181" t="s">
        <v>34</v>
      </c>
      <c r="B63" s="181">
        <f>'将来負担比率（分子）の構造'!I$44</f>
        <v>5</v>
      </c>
      <c r="C63" s="181"/>
      <c r="D63" s="181"/>
      <c r="E63" s="181">
        <f>'将来負担比率（分子）の構造'!J$44</f>
        <v>3</v>
      </c>
      <c r="F63" s="181"/>
      <c r="G63" s="181"/>
      <c r="H63" s="181">
        <f>'将来負担比率（分子）の構造'!K$44</f>
        <v>2</v>
      </c>
      <c r="I63" s="181"/>
      <c r="J63" s="181"/>
      <c r="K63" s="181">
        <f>'将来負担比率（分子）の構造'!L$44</f>
        <v>3</v>
      </c>
      <c r="L63" s="181"/>
      <c r="M63" s="181"/>
      <c r="N63" s="181">
        <f>'将来負担比率（分子）の構造'!M$44</f>
        <v>2</v>
      </c>
      <c r="O63" s="181"/>
      <c r="P63" s="181"/>
    </row>
    <row r="64" spans="1:16" x14ac:dyDescent="0.15">
      <c r="A64" s="181" t="s">
        <v>33</v>
      </c>
      <c r="B64" s="181">
        <f>'将来負担比率（分子）の構造'!I$43</f>
        <v>3107</v>
      </c>
      <c r="C64" s="181"/>
      <c r="D64" s="181"/>
      <c r="E64" s="181">
        <f>'将来負担比率（分子）の構造'!J$43</f>
        <v>2920</v>
      </c>
      <c r="F64" s="181"/>
      <c r="G64" s="181"/>
      <c r="H64" s="181">
        <f>'将来負担比率（分子）の構造'!K$43</f>
        <v>2806</v>
      </c>
      <c r="I64" s="181"/>
      <c r="J64" s="181"/>
      <c r="K64" s="181">
        <f>'将来負担比率（分子）の構造'!L$43</f>
        <v>2655</v>
      </c>
      <c r="L64" s="181"/>
      <c r="M64" s="181"/>
      <c r="N64" s="181">
        <f>'将来負担比率（分子）の構造'!M$43</f>
        <v>2523</v>
      </c>
      <c r="O64" s="181"/>
      <c r="P64" s="181"/>
    </row>
    <row r="65" spans="1:16" x14ac:dyDescent="0.15">
      <c r="A65" s="181" t="s">
        <v>32</v>
      </c>
      <c r="B65" s="181">
        <f>'将来負担比率（分子）の構造'!I$42</f>
        <v>31</v>
      </c>
      <c r="C65" s="181"/>
      <c r="D65" s="181"/>
      <c r="E65" s="181">
        <f>'将来負担比率（分子）の構造'!J$42</f>
        <v>22</v>
      </c>
      <c r="F65" s="181"/>
      <c r="G65" s="181"/>
      <c r="H65" s="181">
        <f>'将来負担比率（分子）の構造'!K$42</f>
        <v>19</v>
      </c>
      <c r="I65" s="181"/>
      <c r="J65" s="181"/>
      <c r="K65" s="181">
        <f>'将来負担比率（分子）の構造'!L$42</f>
        <v>12</v>
      </c>
      <c r="L65" s="181"/>
      <c r="M65" s="181"/>
      <c r="N65" s="181">
        <f>'将来負担比率（分子）の構造'!M$42</f>
        <v>9</v>
      </c>
      <c r="O65" s="181"/>
      <c r="P65" s="181"/>
    </row>
    <row r="66" spans="1:16" x14ac:dyDescent="0.15">
      <c r="A66" s="181" t="s">
        <v>31</v>
      </c>
      <c r="B66" s="181">
        <f>'将来負担比率（分子）の構造'!I$41</f>
        <v>9328</v>
      </c>
      <c r="C66" s="181"/>
      <c r="D66" s="181"/>
      <c r="E66" s="181">
        <f>'将来負担比率（分子）の構造'!J$41</f>
        <v>8802</v>
      </c>
      <c r="F66" s="181"/>
      <c r="G66" s="181"/>
      <c r="H66" s="181">
        <f>'将来負担比率（分子）の構造'!K$41</f>
        <v>9228</v>
      </c>
      <c r="I66" s="181"/>
      <c r="J66" s="181"/>
      <c r="K66" s="181">
        <f>'将来負担比率（分子）の構造'!L$41</f>
        <v>9265</v>
      </c>
      <c r="L66" s="181"/>
      <c r="M66" s="181"/>
      <c r="N66" s="181">
        <f>'将来負担比率（分子）の構造'!M$41</f>
        <v>8910</v>
      </c>
      <c r="O66" s="181"/>
      <c r="P66" s="181"/>
    </row>
    <row r="67" spans="1:16" x14ac:dyDescent="0.15">
      <c r="A67" s="181" t="s">
        <v>75</v>
      </c>
      <c r="B67" s="181" t="e">
        <f>NA()</f>
        <v>#N/A</v>
      </c>
      <c r="C67" s="181">
        <f>IF(ISNUMBER('将来負担比率（分子）の構造'!I$53), IF('将来負担比率（分子）の構造'!I$53 &lt; 0, 0, '将来負担比率（分子）の構造'!I$53), NA())</f>
        <v>443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1948</v>
      </c>
      <c r="C72" s="185">
        <f>基金残高に係る経年分析!G55</f>
        <v>2082</v>
      </c>
      <c r="D72" s="185">
        <f>基金残高に係る経年分析!H55</f>
        <v>1534</v>
      </c>
    </row>
    <row r="73" spans="1:16" x14ac:dyDescent="0.15">
      <c r="A73" s="184" t="s">
        <v>78</v>
      </c>
      <c r="B73" s="185">
        <f>基金残高に係る経年分析!F56</f>
        <v>200</v>
      </c>
      <c r="C73" s="185">
        <f>基金残高に係る経年分析!G56</f>
        <v>200</v>
      </c>
      <c r="D73" s="185">
        <f>基金残高に係る経年分析!H56</f>
        <v>201</v>
      </c>
    </row>
    <row r="74" spans="1:16" x14ac:dyDescent="0.15">
      <c r="A74" s="184" t="s">
        <v>79</v>
      </c>
      <c r="B74" s="185">
        <f>基金残高に係る経年分析!F57</f>
        <v>2799</v>
      </c>
      <c r="C74" s="185">
        <f>基金残高に係る経年分析!G57</f>
        <v>2456</v>
      </c>
      <c r="D74" s="185">
        <f>基金残高に係る経年分析!H57</f>
        <v>2617</v>
      </c>
    </row>
  </sheetData>
  <sheetProtection algorithmName="SHA-512" hashValue="glCcX5tyvvUqZH7TRA+zIhnlW+XL7Mw1OCj9AgUUs/4bAOBLX65t6DvbQY4CyGqjrel1W3e1Ar+M0G0r0nNTfA==" saltValue="SVyT7o1XY+Q0Ca7mHe07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658098</v>
      </c>
      <c r="S5" s="673"/>
      <c r="T5" s="673"/>
      <c r="U5" s="673"/>
      <c r="V5" s="673"/>
      <c r="W5" s="673"/>
      <c r="X5" s="673"/>
      <c r="Y5" s="674"/>
      <c r="Z5" s="675">
        <v>7.1</v>
      </c>
      <c r="AA5" s="675"/>
      <c r="AB5" s="675"/>
      <c r="AC5" s="675"/>
      <c r="AD5" s="676">
        <v>658098</v>
      </c>
      <c r="AE5" s="676"/>
      <c r="AF5" s="676"/>
      <c r="AG5" s="676"/>
      <c r="AH5" s="676"/>
      <c r="AI5" s="676"/>
      <c r="AJ5" s="676"/>
      <c r="AK5" s="676"/>
      <c r="AL5" s="677">
        <v>12</v>
      </c>
      <c r="AM5" s="678"/>
      <c r="AN5" s="678"/>
      <c r="AO5" s="679"/>
      <c r="AP5" s="669" t="s">
        <v>223</v>
      </c>
      <c r="AQ5" s="670"/>
      <c r="AR5" s="670"/>
      <c r="AS5" s="670"/>
      <c r="AT5" s="670"/>
      <c r="AU5" s="670"/>
      <c r="AV5" s="670"/>
      <c r="AW5" s="670"/>
      <c r="AX5" s="670"/>
      <c r="AY5" s="670"/>
      <c r="AZ5" s="670"/>
      <c r="BA5" s="670"/>
      <c r="BB5" s="670"/>
      <c r="BC5" s="670"/>
      <c r="BD5" s="670"/>
      <c r="BE5" s="670"/>
      <c r="BF5" s="671"/>
      <c r="BG5" s="683">
        <v>655841</v>
      </c>
      <c r="BH5" s="684"/>
      <c r="BI5" s="684"/>
      <c r="BJ5" s="684"/>
      <c r="BK5" s="684"/>
      <c r="BL5" s="684"/>
      <c r="BM5" s="684"/>
      <c r="BN5" s="685"/>
      <c r="BO5" s="686">
        <v>99.7</v>
      </c>
      <c r="BP5" s="686"/>
      <c r="BQ5" s="686"/>
      <c r="BR5" s="686"/>
      <c r="BS5" s="687">
        <v>6889</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120027</v>
      </c>
      <c r="S6" s="684"/>
      <c r="T6" s="684"/>
      <c r="U6" s="684"/>
      <c r="V6" s="684"/>
      <c r="W6" s="684"/>
      <c r="X6" s="684"/>
      <c r="Y6" s="685"/>
      <c r="Z6" s="686">
        <v>1.3</v>
      </c>
      <c r="AA6" s="686"/>
      <c r="AB6" s="686"/>
      <c r="AC6" s="686"/>
      <c r="AD6" s="687">
        <v>120027</v>
      </c>
      <c r="AE6" s="687"/>
      <c r="AF6" s="687"/>
      <c r="AG6" s="687"/>
      <c r="AH6" s="687"/>
      <c r="AI6" s="687"/>
      <c r="AJ6" s="687"/>
      <c r="AK6" s="687"/>
      <c r="AL6" s="688">
        <v>2.2000000000000002</v>
      </c>
      <c r="AM6" s="689"/>
      <c r="AN6" s="689"/>
      <c r="AO6" s="690"/>
      <c r="AP6" s="680" t="s">
        <v>228</v>
      </c>
      <c r="AQ6" s="681"/>
      <c r="AR6" s="681"/>
      <c r="AS6" s="681"/>
      <c r="AT6" s="681"/>
      <c r="AU6" s="681"/>
      <c r="AV6" s="681"/>
      <c r="AW6" s="681"/>
      <c r="AX6" s="681"/>
      <c r="AY6" s="681"/>
      <c r="AZ6" s="681"/>
      <c r="BA6" s="681"/>
      <c r="BB6" s="681"/>
      <c r="BC6" s="681"/>
      <c r="BD6" s="681"/>
      <c r="BE6" s="681"/>
      <c r="BF6" s="682"/>
      <c r="BG6" s="683">
        <v>655841</v>
      </c>
      <c r="BH6" s="684"/>
      <c r="BI6" s="684"/>
      <c r="BJ6" s="684"/>
      <c r="BK6" s="684"/>
      <c r="BL6" s="684"/>
      <c r="BM6" s="684"/>
      <c r="BN6" s="685"/>
      <c r="BO6" s="686">
        <v>99.7</v>
      </c>
      <c r="BP6" s="686"/>
      <c r="BQ6" s="686"/>
      <c r="BR6" s="686"/>
      <c r="BS6" s="687">
        <v>6889</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65978</v>
      </c>
      <c r="CS6" s="684"/>
      <c r="CT6" s="684"/>
      <c r="CU6" s="684"/>
      <c r="CV6" s="684"/>
      <c r="CW6" s="684"/>
      <c r="CX6" s="684"/>
      <c r="CY6" s="685"/>
      <c r="CZ6" s="677">
        <v>0.7</v>
      </c>
      <c r="DA6" s="678"/>
      <c r="DB6" s="678"/>
      <c r="DC6" s="697"/>
      <c r="DD6" s="692" t="s">
        <v>129</v>
      </c>
      <c r="DE6" s="684"/>
      <c r="DF6" s="684"/>
      <c r="DG6" s="684"/>
      <c r="DH6" s="684"/>
      <c r="DI6" s="684"/>
      <c r="DJ6" s="684"/>
      <c r="DK6" s="684"/>
      <c r="DL6" s="684"/>
      <c r="DM6" s="684"/>
      <c r="DN6" s="684"/>
      <c r="DO6" s="684"/>
      <c r="DP6" s="685"/>
      <c r="DQ6" s="692">
        <v>65978</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484</v>
      </c>
      <c r="S7" s="684"/>
      <c r="T7" s="684"/>
      <c r="U7" s="684"/>
      <c r="V7" s="684"/>
      <c r="W7" s="684"/>
      <c r="X7" s="684"/>
      <c r="Y7" s="685"/>
      <c r="Z7" s="686">
        <v>0</v>
      </c>
      <c r="AA7" s="686"/>
      <c r="AB7" s="686"/>
      <c r="AC7" s="686"/>
      <c r="AD7" s="687">
        <v>484</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306117</v>
      </c>
      <c r="BH7" s="684"/>
      <c r="BI7" s="684"/>
      <c r="BJ7" s="684"/>
      <c r="BK7" s="684"/>
      <c r="BL7" s="684"/>
      <c r="BM7" s="684"/>
      <c r="BN7" s="685"/>
      <c r="BO7" s="686">
        <v>46.5</v>
      </c>
      <c r="BP7" s="686"/>
      <c r="BQ7" s="686"/>
      <c r="BR7" s="686"/>
      <c r="BS7" s="687">
        <v>6889</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1729110</v>
      </c>
      <c r="CS7" s="684"/>
      <c r="CT7" s="684"/>
      <c r="CU7" s="684"/>
      <c r="CV7" s="684"/>
      <c r="CW7" s="684"/>
      <c r="CX7" s="684"/>
      <c r="CY7" s="685"/>
      <c r="CZ7" s="686">
        <v>19.2</v>
      </c>
      <c r="DA7" s="686"/>
      <c r="DB7" s="686"/>
      <c r="DC7" s="686"/>
      <c r="DD7" s="692">
        <v>251546</v>
      </c>
      <c r="DE7" s="684"/>
      <c r="DF7" s="684"/>
      <c r="DG7" s="684"/>
      <c r="DH7" s="684"/>
      <c r="DI7" s="684"/>
      <c r="DJ7" s="684"/>
      <c r="DK7" s="684"/>
      <c r="DL7" s="684"/>
      <c r="DM7" s="684"/>
      <c r="DN7" s="684"/>
      <c r="DO7" s="684"/>
      <c r="DP7" s="685"/>
      <c r="DQ7" s="692">
        <v>1190741</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1586</v>
      </c>
      <c r="S8" s="684"/>
      <c r="T8" s="684"/>
      <c r="U8" s="684"/>
      <c r="V8" s="684"/>
      <c r="W8" s="684"/>
      <c r="X8" s="684"/>
      <c r="Y8" s="685"/>
      <c r="Z8" s="686">
        <v>0</v>
      </c>
      <c r="AA8" s="686"/>
      <c r="AB8" s="686"/>
      <c r="AC8" s="686"/>
      <c r="AD8" s="687">
        <v>1586</v>
      </c>
      <c r="AE8" s="687"/>
      <c r="AF8" s="687"/>
      <c r="AG8" s="687"/>
      <c r="AH8" s="687"/>
      <c r="AI8" s="687"/>
      <c r="AJ8" s="687"/>
      <c r="AK8" s="687"/>
      <c r="AL8" s="688">
        <v>0</v>
      </c>
      <c r="AM8" s="689"/>
      <c r="AN8" s="689"/>
      <c r="AO8" s="690"/>
      <c r="AP8" s="680" t="s">
        <v>234</v>
      </c>
      <c r="AQ8" s="681"/>
      <c r="AR8" s="681"/>
      <c r="AS8" s="681"/>
      <c r="AT8" s="681"/>
      <c r="AU8" s="681"/>
      <c r="AV8" s="681"/>
      <c r="AW8" s="681"/>
      <c r="AX8" s="681"/>
      <c r="AY8" s="681"/>
      <c r="AZ8" s="681"/>
      <c r="BA8" s="681"/>
      <c r="BB8" s="681"/>
      <c r="BC8" s="681"/>
      <c r="BD8" s="681"/>
      <c r="BE8" s="681"/>
      <c r="BF8" s="682"/>
      <c r="BG8" s="683">
        <v>12340</v>
      </c>
      <c r="BH8" s="684"/>
      <c r="BI8" s="684"/>
      <c r="BJ8" s="684"/>
      <c r="BK8" s="684"/>
      <c r="BL8" s="684"/>
      <c r="BM8" s="684"/>
      <c r="BN8" s="685"/>
      <c r="BO8" s="686">
        <v>1.9</v>
      </c>
      <c r="BP8" s="686"/>
      <c r="BQ8" s="686"/>
      <c r="BR8" s="686"/>
      <c r="BS8" s="692" t="s">
        <v>235</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1921601</v>
      </c>
      <c r="CS8" s="684"/>
      <c r="CT8" s="684"/>
      <c r="CU8" s="684"/>
      <c r="CV8" s="684"/>
      <c r="CW8" s="684"/>
      <c r="CX8" s="684"/>
      <c r="CY8" s="685"/>
      <c r="CZ8" s="686">
        <v>21.3</v>
      </c>
      <c r="DA8" s="686"/>
      <c r="DB8" s="686"/>
      <c r="DC8" s="686"/>
      <c r="DD8" s="692">
        <v>17508</v>
      </c>
      <c r="DE8" s="684"/>
      <c r="DF8" s="684"/>
      <c r="DG8" s="684"/>
      <c r="DH8" s="684"/>
      <c r="DI8" s="684"/>
      <c r="DJ8" s="684"/>
      <c r="DK8" s="684"/>
      <c r="DL8" s="684"/>
      <c r="DM8" s="684"/>
      <c r="DN8" s="684"/>
      <c r="DO8" s="684"/>
      <c r="DP8" s="685"/>
      <c r="DQ8" s="692">
        <v>1271348</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1036</v>
      </c>
      <c r="S9" s="684"/>
      <c r="T9" s="684"/>
      <c r="U9" s="684"/>
      <c r="V9" s="684"/>
      <c r="W9" s="684"/>
      <c r="X9" s="684"/>
      <c r="Y9" s="685"/>
      <c r="Z9" s="686">
        <v>0</v>
      </c>
      <c r="AA9" s="686"/>
      <c r="AB9" s="686"/>
      <c r="AC9" s="686"/>
      <c r="AD9" s="687">
        <v>1036</v>
      </c>
      <c r="AE9" s="687"/>
      <c r="AF9" s="687"/>
      <c r="AG9" s="687"/>
      <c r="AH9" s="687"/>
      <c r="AI9" s="687"/>
      <c r="AJ9" s="687"/>
      <c r="AK9" s="687"/>
      <c r="AL9" s="688">
        <v>0</v>
      </c>
      <c r="AM9" s="689"/>
      <c r="AN9" s="689"/>
      <c r="AO9" s="690"/>
      <c r="AP9" s="680" t="s">
        <v>238</v>
      </c>
      <c r="AQ9" s="681"/>
      <c r="AR9" s="681"/>
      <c r="AS9" s="681"/>
      <c r="AT9" s="681"/>
      <c r="AU9" s="681"/>
      <c r="AV9" s="681"/>
      <c r="AW9" s="681"/>
      <c r="AX9" s="681"/>
      <c r="AY9" s="681"/>
      <c r="AZ9" s="681"/>
      <c r="BA9" s="681"/>
      <c r="BB9" s="681"/>
      <c r="BC9" s="681"/>
      <c r="BD9" s="681"/>
      <c r="BE9" s="681"/>
      <c r="BF9" s="682"/>
      <c r="BG9" s="683">
        <v>255422</v>
      </c>
      <c r="BH9" s="684"/>
      <c r="BI9" s="684"/>
      <c r="BJ9" s="684"/>
      <c r="BK9" s="684"/>
      <c r="BL9" s="684"/>
      <c r="BM9" s="684"/>
      <c r="BN9" s="685"/>
      <c r="BO9" s="686">
        <v>38.799999999999997</v>
      </c>
      <c r="BP9" s="686"/>
      <c r="BQ9" s="686"/>
      <c r="BR9" s="686"/>
      <c r="BS9" s="692" t="s">
        <v>235</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1099504</v>
      </c>
      <c r="CS9" s="684"/>
      <c r="CT9" s="684"/>
      <c r="CU9" s="684"/>
      <c r="CV9" s="684"/>
      <c r="CW9" s="684"/>
      <c r="CX9" s="684"/>
      <c r="CY9" s="685"/>
      <c r="CZ9" s="686">
        <v>12.2</v>
      </c>
      <c r="DA9" s="686"/>
      <c r="DB9" s="686"/>
      <c r="DC9" s="686"/>
      <c r="DD9" s="692">
        <v>5121</v>
      </c>
      <c r="DE9" s="684"/>
      <c r="DF9" s="684"/>
      <c r="DG9" s="684"/>
      <c r="DH9" s="684"/>
      <c r="DI9" s="684"/>
      <c r="DJ9" s="684"/>
      <c r="DK9" s="684"/>
      <c r="DL9" s="684"/>
      <c r="DM9" s="684"/>
      <c r="DN9" s="684"/>
      <c r="DO9" s="684"/>
      <c r="DP9" s="685"/>
      <c r="DQ9" s="692">
        <v>1050001</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235</v>
      </c>
      <c r="AA10" s="686"/>
      <c r="AB10" s="686"/>
      <c r="AC10" s="686"/>
      <c r="AD10" s="687" t="s">
        <v>129</v>
      </c>
      <c r="AE10" s="687"/>
      <c r="AF10" s="687"/>
      <c r="AG10" s="687"/>
      <c r="AH10" s="687"/>
      <c r="AI10" s="687"/>
      <c r="AJ10" s="687"/>
      <c r="AK10" s="687"/>
      <c r="AL10" s="688" t="s">
        <v>235</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21965</v>
      </c>
      <c r="BH10" s="684"/>
      <c r="BI10" s="684"/>
      <c r="BJ10" s="684"/>
      <c r="BK10" s="684"/>
      <c r="BL10" s="684"/>
      <c r="BM10" s="684"/>
      <c r="BN10" s="685"/>
      <c r="BO10" s="686">
        <v>3.3</v>
      </c>
      <c r="BP10" s="686"/>
      <c r="BQ10" s="686"/>
      <c r="BR10" s="686"/>
      <c r="BS10" s="692">
        <v>3660</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113</v>
      </c>
      <c r="CS10" s="684"/>
      <c r="CT10" s="684"/>
      <c r="CU10" s="684"/>
      <c r="CV10" s="684"/>
      <c r="CW10" s="684"/>
      <c r="CX10" s="684"/>
      <c r="CY10" s="685"/>
      <c r="CZ10" s="686">
        <v>0</v>
      </c>
      <c r="DA10" s="686"/>
      <c r="DB10" s="686"/>
      <c r="DC10" s="686"/>
      <c r="DD10" s="692" t="s">
        <v>171</v>
      </c>
      <c r="DE10" s="684"/>
      <c r="DF10" s="684"/>
      <c r="DG10" s="684"/>
      <c r="DH10" s="684"/>
      <c r="DI10" s="684"/>
      <c r="DJ10" s="684"/>
      <c r="DK10" s="684"/>
      <c r="DL10" s="684"/>
      <c r="DM10" s="684"/>
      <c r="DN10" s="684"/>
      <c r="DO10" s="684"/>
      <c r="DP10" s="685"/>
      <c r="DQ10" s="692">
        <v>113</v>
      </c>
      <c r="DR10" s="684"/>
      <c r="DS10" s="684"/>
      <c r="DT10" s="684"/>
      <c r="DU10" s="684"/>
      <c r="DV10" s="684"/>
      <c r="DW10" s="684"/>
      <c r="DX10" s="684"/>
      <c r="DY10" s="684"/>
      <c r="DZ10" s="684"/>
      <c r="EA10" s="684"/>
      <c r="EB10" s="684"/>
      <c r="EC10" s="693"/>
    </row>
    <row r="11" spans="2:143" ht="11.25" customHeight="1" x14ac:dyDescent="0.15">
      <c r="B11" s="680" t="s">
        <v>243</v>
      </c>
      <c r="C11" s="681"/>
      <c r="D11" s="681"/>
      <c r="E11" s="681"/>
      <c r="F11" s="681"/>
      <c r="G11" s="681"/>
      <c r="H11" s="681"/>
      <c r="I11" s="681"/>
      <c r="J11" s="681"/>
      <c r="K11" s="681"/>
      <c r="L11" s="681"/>
      <c r="M11" s="681"/>
      <c r="N11" s="681"/>
      <c r="O11" s="681"/>
      <c r="P11" s="681"/>
      <c r="Q11" s="682"/>
      <c r="R11" s="683">
        <v>153571</v>
      </c>
      <c r="S11" s="684"/>
      <c r="T11" s="684"/>
      <c r="U11" s="684"/>
      <c r="V11" s="684"/>
      <c r="W11" s="684"/>
      <c r="X11" s="684"/>
      <c r="Y11" s="685"/>
      <c r="Z11" s="688">
        <v>1.7</v>
      </c>
      <c r="AA11" s="689"/>
      <c r="AB11" s="689"/>
      <c r="AC11" s="701"/>
      <c r="AD11" s="692">
        <v>153571</v>
      </c>
      <c r="AE11" s="684"/>
      <c r="AF11" s="684"/>
      <c r="AG11" s="684"/>
      <c r="AH11" s="684"/>
      <c r="AI11" s="684"/>
      <c r="AJ11" s="684"/>
      <c r="AK11" s="685"/>
      <c r="AL11" s="688">
        <v>2.8</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16390</v>
      </c>
      <c r="BH11" s="684"/>
      <c r="BI11" s="684"/>
      <c r="BJ11" s="684"/>
      <c r="BK11" s="684"/>
      <c r="BL11" s="684"/>
      <c r="BM11" s="684"/>
      <c r="BN11" s="685"/>
      <c r="BO11" s="686">
        <v>2.5</v>
      </c>
      <c r="BP11" s="686"/>
      <c r="BQ11" s="686"/>
      <c r="BR11" s="686"/>
      <c r="BS11" s="692">
        <v>3229</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571037</v>
      </c>
      <c r="CS11" s="684"/>
      <c r="CT11" s="684"/>
      <c r="CU11" s="684"/>
      <c r="CV11" s="684"/>
      <c r="CW11" s="684"/>
      <c r="CX11" s="684"/>
      <c r="CY11" s="685"/>
      <c r="CZ11" s="686">
        <v>6.3</v>
      </c>
      <c r="DA11" s="686"/>
      <c r="DB11" s="686"/>
      <c r="DC11" s="686"/>
      <c r="DD11" s="692">
        <v>281122</v>
      </c>
      <c r="DE11" s="684"/>
      <c r="DF11" s="684"/>
      <c r="DG11" s="684"/>
      <c r="DH11" s="684"/>
      <c r="DI11" s="684"/>
      <c r="DJ11" s="684"/>
      <c r="DK11" s="684"/>
      <c r="DL11" s="684"/>
      <c r="DM11" s="684"/>
      <c r="DN11" s="684"/>
      <c r="DO11" s="684"/>
      <c r="DP11" s="685"/>
      <c r="DQ11" s="692">
        <v>336510</v>
      </c>
      <c r="DR11" s="684"/>
      <c r="DS11" s="684"/>
      <c r="DT11" s="684"/>
      <c r="DU11" s="684"/>
      <c r="DV11" s="684"/>
      <c r="DW11" s="684"/>
      <c r="DX11" s="684"/>
      <c r="DY11" s="684"/>
      <c r="DZ11" s="684"/>
      <c r="EA11" s="684"/>
      <c r="EB11" s="684"/>
      <c r="EC11" s="693"/>
    </row>
    <row r="12" spans="2:143" ht="11.25" customHeight="1" x14ac:dyDescent="0.15">
      <c r="B12" s="680" t="s">
        <v>246</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171</v>
      </c>
      <c r="AA12" s="686"/>
      <c r="AB12" s="686"/>
      <c r="AC12" s="686"/>
      <c r="AD12" s="687" t="s">
        <v>129</v>
      </c>
      <c r="AE12" s="687"/>
      <c r="AF12" s="687"/>
      <c r="AG12" s="687"/>
      <c r="AH12" s="687"/>
      <c r="AI12" s="687"/>
      <c r="AJ12" s="687"/>
      <c r="AK12" s="687"/>
      <c r="AL12" s="688" t="s">
        <v>129</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268478</v>
      </c>
      <c r="BH12" s="684"/>
      <c r="BI12" s="684"/>
      <c r="BJ12" s="684"/>
      <c r="BK12" s="684"/>
      <c r="BL12" s="684"/>
      <c r="BM12" s="684"/>
      <c r="BN12" s="685"/>
      <c r="BO12" s="686">
        <v>40.799999999999997</v>
      </c>
      <c r="BP12" s="686"/>
      <c r="BQ12" s="686"/>
      <c r="BR12" s="686"/>
      <c r="BS12" s="692" t="s">
        <v>129</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157019</v>
      </c>
      <c r="CS12" s="684"/>
      <c r="CT12" s="684"/>
      <c r="CU12" s="684"/>
      <c r="CV12" s="684"/>
      <c r="CW12" s="684"/>
      <c r="CX12" s="684"/>
      <c r="CY12" s="685"/>
      <c r="CZ12" s="686">
        <v>1.7</v>
      </c>
      <c r="DA12" s="686"/>
      <c r="DB12" s="686"/>
      <c r="DC12" s="686"/>
      <c r="DD12" s="692">
        <v>4601</v>
      </c>
      <c r="DE12" s="684"/>
      <c r="DF12" s="684"/>
      <c r="DG12" s="684"/>
      <c r="DH12" s="684"/>
      <c r="DI12" s="684"/>
      <c r="DJ12" s="684"/>
      <c r="DK12" s="684"/>
      <c r="DL12" s="684"/>
      <c r="DM12" s="684"/>
      <c r="DN12" s="684"/>
      <c r="DO12" s="684"/>
      <c r="DP12" s="685"/>
      <c r="DQ12" s="692">
        <v>145148</v>
      </c>
      <c r="DR12" s="684"/>
      <c r="DS12" s="684"/>
      <c r="DT12" s="684"/>
      <c r="DU12" s="684"/>
      <c r="DV12" s="684"/>
      <c r="DW12" s="684"/>
      <c r="DX12" s="684"/>
      <c r="DY12" s="684"/>
      <c r="DZ12" s="684"/>
      <c r="EA12" s="684"/>
      <c r="EB12" s="684"/>
      <c r="EC12" s="693"/>
    </row>
    <row r="13" spans="2:143" ht="11.25" customHeight="1" x14ac:dyDescent="0.15">
      <c r="B13" s="680" t="s">
        <v>249</v>
      </c>
      <c r="C13" s="681"/>
      <c r="D13" s="681"/>
      <c r="E13" s="681"/>
      <c r="F13" s="681"/>
      <c r="G13" s="681"/>
      <c r="H13" s="681"/>
      <c r="I13" s="681"/>
      <c r="J13" s="681"/>
      <c r="K13" s="681"/>
      <c r="L13" s="681"/>
      <c r="M13" s="681"/>
      <c r="N13" s="681"/>
      <c r="O13" s="681"/>
      <c r="P13" s="681"/>
      <c r="Q13" s="682"/>
      <c r="R13" s="683" t="s">
        <v>171</v>
      </c>
      <c r="S13" s="684"/>
      <c r="T13" s="684"/>
      <c r="U13" s="684"/>
      <c r="V13" s="684"/>
      <c r="W13" s="684"/>
      <c r="X13" s="684"/>
      <c r="Y13" s="685"/>
      <c r="Z13" s="686" t="s">
        <v>235</v>
      </c>
      <c r="AA13" s="686"/>
      <c r="AB13" s="686"/>
      <c r="AC13" s="686"/>
      <c r="AD13" s="687" t="s">
        <v>129</v>
      </c>
      <c r="AE13" s="687"/>
      <c r="AF13" s="687"/>
      <c r="AG13" s="687"/>
      <c r="AH13" s="687"/>
      <c r="AI13" s="687"/>
      <c r="AJ13" s="687"/>
      <c r="AK13" s="687"/>
      <c r="AL13" s="688" t="s">
        <v>171</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262121</v>
      </c>
      <c r="BH13" s="684"/>
      <c r="BI13" s="684"/>
      <c r="BJ13" s="684"/>
      <c r="BK13" s="684"/>
      <c r="BL13" s="684"/>
      <c r="BM13" s="684"/>
      <c r="BN13" s="685"/>
      <c r="BO13" s="686">
        <v>39.799999999999997</v>
      </c>
      <c r="BP13" s="686"/>
      <c r="BQ13" s="686"/>
      <c r="BR13" s="686"/>
      <c r="BS13" s="692" t="s">
        <v>129</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796457</v>
      </c>
      <c r="CS13" s="684"/>
      <c r="CT13" s="684"/>
      <c r="CU13" s="684"/>
      <c r="CV13" s="684"/>
      <c r="CW13" s="684"/>
      <c r="CX13" s="684"/>
      <c r="CY13" s="685"/>
      <c r="CZ13" s="686">
        <v>8.8000000000000007</v>
      </c>
      <c r="DA13" s="686"/>
      <c r="DB13" s="686"/>
      <c r="DC13" s="686"/>
      <c r="DD13" s="692">
        <v>216630</v>
      </c>
      <c r="DE13" s="684"/>
      <c r="DF13" s="684"/>
      <c r="DG13" s="684"/>
      <c r="DH13" s="684"/>
      <c r="DI13" s="684"/>
      <c r="DJ13" s="684"/>
      <c r="DK13" s="684"/>
      <c r="DL13" s="684"/>
      <c r="DM13" s="684"/>
      <c r="DN13" s="684"/>
      <c r="DO13" s="684"/>
      <c r="DP13" s="685"/>
      <c r="DQ13" s="692">
        <v>548310</v>
      </c>
      <c r="DR13" s="684"/>
      <c r="DS13" s="684"/>
      <c r="DT13" s="684"/>
      <c r="DU13" s="684"/>
      <c r="DV13" s="684"/>
      <c r="DW13" s="684"/>
      <c r="DX13" s="684"/>
      <c r="DY13" s="684"/>
      <c r="DZ13" s="684"/>
      <c r="EA13" s="684"/>
      <c r="EB13" s="684"/>
      <c r="EC13" s="693"/>
    </row>
    <row r="14" spans="2:143" ht="11.25" customHeight="1" x14ac:dyDescent="0.15">
      <c r="B14" s="680" t="s">
        <v>252</v>
      </c>
      <c r="C14" s="681"/>
      <c r="D14" s="681"/>
      <c r="E14" s="681"/>
      <c r="F14" s="681"/>
      <c r="G14" s="681"/>
      <c r="H14" s="681"/>
      <c r="I14" s="681"/>
      <c r="J14" s="681"/>
      <c r="K14" s="681"/>
      <c r="L14" s="681"/>
      <c r="M14" s="681"/>
      <c r="N14" s="681"/>
      <c r="O14" s="681"/>
      <c r="P14" s="681"/>
      <c r="Q14" s="682"/>
      <c r="R14" s="683">
        <v>12708</v>
      </c>
      <c r="S14" s="684"/>
      <c r="T14" s="684"/>
      <c r="U14" s="684"/>
      <c r="V14" s="684"/>
      <c r="W14" s="684"/>
      <c r="X14" s="684"/>
      <c r="Y14" s="685"/>
      <c r="Z14" s="686">
        <v>0.1</v>
      </c>
      <c r="AA14" s="686"/>
      <c r="AB14" s="686"/>
      <c r="AC14" s="686"/>
      <c r="AD14" s="687">
        <v>12708</v>
      </c>
      <c r="AE14" s="687"/>
      <c r="AF14" s="687"/>
      <c r="AG14" s="687"/>
      <c r="AH14" s="687"/>
      <c r="AI14" s="687"/>
      <c r="AJ14" s="687"/>
      <c r="AK14" s="687"/>
      <c r="AL14" s="688">
        <v>0.2</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23448</v>
      </c>
      <c r="BH14" s="684"/>
      <c r="BI14" s="684"/>
      <c r="BJ14" s="684"/>
      <c r="BK14" s="684"/>
      <c r="BL14" s="684"/>
      <c r="BM14" s="684"/>
      <c r="BN14" s="685"/>
      <c r="BO14" s="686">
        <v>3.6</v>
      </c>
      <c r="BP14" s="686"/>
      <c r="BQ14" s="686"/>
      <c r="BR14" s="686"/>
      <c r="BS14" s="692" t="s">
        <v>235</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681719</v>
      </c>
      <c r="CS14" s="684"/>
      <c r="CT14" s="684"/>
      <c r="CU14" s="684"/>
      <c r="CV14" s="684"/>
      <c r="CW14" s="684"/>
      <c r="CX14" s="684"/>
      <c r="CY14" s="685"/>
      <c r="CZ14" s="686">
        <v>7.6</v>
      </c>
      <c r="DA14" s="686"/>
      <c r="DB14" s="686"/>
      <c r="DC14" s="686"/>
      <c r="DD14" s="692">
        <v>270086</v>
      </c>
      <c r="DE14" s="684"/>
      <c r="DF14" s="684"/>
      <c r="DG14" s="684"/>
      <c r="DH14" s="684"/>
      <c r="DI14" s="684"/>
      <c r="DJ14" s="684"/>
      <c r="DK14" s="684"/>
      <c r="DL14" s="684"/>
      <c r="DM14" s="684"/>
      <c r="DN14" s="684"/>
      <c r="DO14" s="684"/>
      <c r="DP14" s="685"/>
      <c r="DQ14" s="692">
        <v>414808</v>
      </c>
      <c r="DR14" s="684"/>
      <c r="DS14" s="684"/>
      <c r="DT14" s="684"/>
      <c r="DU14" s="684"/>
      <c r="DV14" s="684"/>
      <c r="DW14" s="684"/>
      <c r="DX14" s="684"/>
      <c r="DY14" s="684"/>
      <c r="DZ14" s="684"/>
      <c r="EA14" s="684"/>
      <c r="EB14" s="684"/>
      <c r="EC14" s="693"/>
    </row>
    <row r="15" spans="2:143" ht="11.25" customHeight="1" x14ac:dyDescent="0.15">
      <c r="B15" s="680" t="s">
        <v>255</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171</v>
      </c>
      <c r="AE15" s="687"/>
      <c r="AF15" s="687"/>
      <c r="AG15" s="687"/>
      <c r="AH15" s="687"/>
      <c r="AI15" s="687"/>
      <c r="AJ15" s="687"/>
      <c r="AK15" s="687"/>
      <c r="AL15" s="688" t="s">
        <v>129</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57798</v>
      </c>
      <c r="BH15" s="684"/>
      <c r="BI15" s="684"/>
      <c r="BJ15" s="684"/>
      <c r="BK15" s="684"/>
      <c r="BL15" s="684"/>
      <c r="BM15" s="684"/>
      <c r="BN15" s="685"/>
      <c r="BO15" s="686">
        <v>8.8000000000000007</v>
      </c>
      <c r="BP15" s="686"/>
      <c r="BQ15" s="686"/>
      <c r="BR15" s="686"/>
      <c r="BS15" s="692" t="s">
        <v>171</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751168</v>
      </c>
      <c r="CS15" s="684"/>
      <c r="CT15" s="684"/>
      <c r="CU15" s="684"/>
      <c r="CV15" s="684"/>
      <c r="CW15" s="684"/>
      <c r="CX15" s="684"/>
      <c r="CY15" s="685"/>
      <c r="CZ15" s="686">
        <v>8.3000000000000007</v>
      </c>
      <c r="DA15" s="686"/>
      <c r="DB15" s="686"/>
      <c r="DC15" s="686"/>
      <c r="DD15" s="692">
        <v>315699</v>
      </c>
      <c r="DE15" s="684"/>
      <c r="DF15" s="684"/>
      <c r="DG15" s="684"/>
      <c r="DH15" s="684"/>
      <c r="DI15" s="684"/>
      <c r="DJ15" s="684"/>
      <c r="DK15" s="684"/>
      <c r="DL15" s="684"/>
      <c r="DM15" s="684"/>
      <c r="DN15" s="684"/>
      <c r="DO15" s="684"/>
      <c r="DP15" s="685"/>
      <c r="DQ15" s="692">
        <v>487577</v>
      </c>
      <c r="DR15" s="684"/>
      <c r="DS15" s="684"/>
      <c r="DT15" s="684"/>
      <c r="DU15" s="684"/>
      <c r="DV15" s="684"/>
      <c r="DW15" s="684"/>
      <c r="DX15" s="684"/>
      <c r="DY15" s="684"/>
      <c r="DZ15" s="684"/>
      <c r="EA15" s="684"/>
      <c r="EB15" s="684"/>
      <c r="EC15" s="693"/>
    </row>
    <row r="16" spans="2:143" ht="11.25" customHeight="1" x14ac:dyDescent="0.15">
      <c r="B16" s="680" t="s">
        <v>258</v>
      </c>
      <c r="C16" s="681"/>
      <c r="D16" s="681"/>
      <c r="E16" s="681"/>
      <c r="F16" s="681"/>
      <c r="G16" s="681"/>
      <c r="H16" s="681"/>
      <c r="I16" s="681"/>
      <c r="J16" s="681"/>
      <c r="K16" s="681"/>
      <c r="L16" s="681"/>
      <c r="M16" s="681"/>
      <c r="N16" s="681"/>
      <c r="O16" s="681"/>
      <c r="P16" s="681"/>
      <c r="Q16" s="682"/>
      <c r="R16" s="683">
        <v>3669</v>
      </c>
      <c r="S16" s="684"/>
      <c r="T16" s="684"/>
      <c r="U16" s="684"/>
      <c r="V16" s="684"/>
      <c r="W16" s="684"/>
      <c r="X16" s="684"/>
      <c r="Y16" s="685"/>
      <c r="Z16" s="686">
        <v>0</v>
      </c>
      <c r="AA16" s="686"/>
      <c r="AB16" s="686"/>
      <c r="AC16" s="686"/>
      <c r="AD16" s="687">
        <v>3669</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235</v>
      </c>
      <c r="BP16" s="686"/>
      <c r="BQ16" s="686"/>
      <c r="BR16" s="686"/>
      <c r="BS16" s="692" t="s">
        <v>171</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t="s">
        <v>129</v>
      </c>
      <c r="CS16" s="684"/>
      <c r="CT16" s="684"/>
      <c r="CU16" s="684"/>
      <c r="CV16" s="684"/>
      <c r="CW16" s="684"/>
      <c r="CX16" s="684"/>
      <c r="CY16" s="685"/>
      <c r="CZ16" s="686" t="s">
        <v>235</v>
      </c>
      <c r="DA16" s="686"/>
      <c r="DB16" s="686"/>
      <c r="DC16" s="686"/>
      <c r="DD16" s="692" t="s">
        <v>129</v>
      </c>
      <c r="DE16" s="684"/>
      <c r="DF16" s="684"/>
      <c r="DG16" s="684"/>
      <c r="DH16" s="684"/>
      <c r="DI16" s="684"/>
      <c r="DJ16" s="684"/>
      <c r="DK16" s="684"/>
      <c r="DL16" s="684"/>
      <c r="DM16" s="684"/>
      <c r="DN16" s="684"/>
      <c r="DO16" s="684"/>
      <c r="DP16" s="685"/>
      <c r="DQ16" s="692" t="s">
        <v>171</v>
      </c>
      <c r="DR16" s="684"/>
      <c r="DS16" s="684"/>
      <c r="DT16" s="684"/>
      <c r="DU16" s="684"/>
      <c r="DV16" s="684"/>
      <c r="DW16" s="684"/>
      <c r="DX16" s="684"/>
      <c r="DY16" s="684"/>
      <c r="DZ16" s="684"/>
      <c r="EA16" s="684"/>
      <c r="EB16" s="684"/>
      <c r="EC16" s="693"/>
    </row>
    <row r="17" spans="2:133" ht="11.25" customHeight="1" x14ac:dyDescent="0.15">
      <c r="B17" s="680" t="s">
        <v>261</v>
      </c>
      <c r="C17" s="681"/>
      <c r="D17" s="681"/>
      <c r="E17" s="681"/>
      <c r="F17" s="681"/>
      <c r="G17" s="681"/>
      <c r="H17" s="681"/>
      <c r="I17" s="681"/>
      <c r="J17" s="681"/>
      <c r="K17" s="681"/>
      <c r="L17" s="681"/>
      <c r="M17" s="681"/>
      <c r="N17" s="681"/>
      <c r="O17" s="681"/>
      <c r="P17" s="681"/>
      <c r="Q17" s="682"/>
      <c r="R17" s="683">
        <v>18130</v>
      </c>
      <c r="S17" s="684"/>
      <c r="T17" s="684"/>
      <c r="U17" s="684"/>
      <c r="V17" s="684"/>
      <c r="W17" s="684"/>
      <c r="X17" s="684"/>
      <c r="Y17" s="685"/>
      <c r="Z17" s="686">
        <v>0.2</v>
      </c>
      <c r="AA17" s="686"/>
      <c r="AB17" s="686"/>
      <c r="AC17" s="686"/>
      <c r="AD17" s="687">
        <v>18130</v>
      </c>
      <c r="AE17" s="687"/>
      <c r="AF17" s="687"/>
      <c r="AG17" s="687"/>
      <c r="AH17" s="687"/>
      <c r="AI17" s="687"/>
      <c r="AJ17" s="687"/>
      <c r="AK17" s="687"/>
      <c r="AL17" s="688">
        <v>0.3</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235</v>
      </c>
      <c r="BH17" s="684"/>
      <c r="BI17" s="684"/>
      <c r="BJ17" s="684"/>
      <c r="BK17" s="684"/>
      <c r="BL17" s="684"/>
      <c r="BM17" s="684"/>
      <c r="BN17" s="685"/>
      <c r="BO17" s="686" t="s">
        <v>129</v>
      </c>
      <c r="BP17" s="686"/>
      <c r="BQ17" s="686"/>
      <c r="BR17" s="686"/>
      <c r="BS17" s="692" t="s">
        <v>171</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1237615</v>
      </c>
      <c r="CS17" s="684"/>
      <c r="CT17" s="684"/>
      <c r="CU17" s="684"/>
      <c r="CV17" s="684"/>
      <c r="CW17" s="684"/>
      <c r="CX17" s="684"/>
      <c r="CY17" s="685"/>
      <c r="CZ17" s="686">
        <v>13.7</v>
      </c>
      <c r="DA17" s="686"/>
      <c r="DB17" s="686"/>
      <c r="DC17" s="686"/>
      <c r="DD17" s="692" t="s">
        <v>235</v>
      </c>
      <c r="DE17" s="684"/>
      <c r="DF17" s="684"/>
      <c r="DG17" s="684"/>
      <c r="DH17" s="684"/>
      <c r="DI17" s="684"/>
      <c r="DJ17" s="684"/>
      <c r="DK17" s="684"/>
      <c r="DL17" s="684"/>
      <c r="DM17" s="684"/>
      <c r="DN17" s="684"/>
      <c r="DO17" s="684"/>
      <c r="DP17" s="685"/>
      <c r="DQ17" s="692">
        <v>1152780</v>
      </c>
      <c r="DR17" s="684"/>
      <c r="DS17" s="684"/>
      <c r="DT17" s="684"/>
      <c r="DU17" s="684"/>
      <c r="DV17" s="684"/>
      <c r="DW17" s="684"/>
      <c r="DX17" s="684"/>
      <c r="DY17" s="684"/>
      <c r="DZ17" s="684"/>
      <c r="EA17" s="684"/>
      <c r="EB17" s="684"/>
      <c r="EC17" s="693"/>
    </row>
    <row r="18" spans="2:133" ht="11.25" customHeight="1" x14ac:dyDescent="0.15">
      <c r="B18" s="680" t="s">
        <v>264</v>
      </c>
      <c r="C18" s="681"/>
      <c r="D18" s="681"/>
      <c r="E18" s="681"/>
      <c r="F18" s="681"/>
      <c r="G18" s="681"/>
      <c r="H18" s="681"/>
      <c r="I18" s="681"/>
      <c r="J18" s="681"/>
      <c r="K18" s="681"/>
      <c r="L18" s="681"/>
      <c r="M18" s="681"/>
      <c r="N18" s="681"/>
      <c r="O18" s="681"/>
      <c r="P18" s="681"/>
      <c r="Q18" s="682"/>
      <c r="R18" s="683">
        <v>1179</v>
      </c>
      <c r="S18" s="684"/>
      <c r="T18" s="684"/>
      <c r="U18" s="684"/>
      <c r="V18" s="684"/>
      <c r="W18" s="684"/>
      <c r="X18" s="684"/>
      <c r="Y18" s="685"/>
      <c r="Z18" s="686">
        <v>0</v>
      </c>
      <c r="AA18" s="686"/>
      <c r="AB18" s="686"/>
      <c r="AC18" s="686"/>
      <c r="AD18" s="687">
        <v>1179</v>
      </c>
      <c r="AE18" s="687"/>
      <c r="AF18" s="687"/>
      <c r="AG18" s="687"/>
      <c r="AH18" s="687"/>
      <c r="AI18" s="687"/>
      <c r="AJ18" s="687"/>
      <c r="AK18" s="687"/>
      <c r="AL18" s="688">
        <v>0</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235</v>
      </c>
      <c r="BH18" s="684"/>
      <c r="BI18" s="684"/>
      <c r="BJ18" s="684"/>
      <c r="BK18" s="684"/>
      <c r="BL18" s="684"/>
      <c r="BM18" s="684"/>
      <c r="BN18" s="685"/>
      <c r="BO18" s="686" t="s">
        <v>171</v>
      </c>
      <c r="BP18" s="686"/>
      <c r="BQ18" s="686"/>
      <c r="BR18" s="686"/>
      <c r="BS18" s="692" t="s">
        <v>171</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235</v>
      </c>
      <c r="CS18" s="684"/>
      <c r="CT18" s="684"/>
      <c r="CU18" s="684"/>
      <c r="CV18" s="684"/>
      <c r="CW18" s="684"/>
      <c r="CX18" s="684"/>
      <c r="CY18" s="685"/>
      <c r="CZ18" s="686" t="s">
        <v>235</v>
      </c>
      <c r="DA18" s="686"/>
      <c r="DB18" s="686"/>
      <c r="DC18" s="686"/>
      <c r="DD18" s="692" t="s">
        <v>129</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15">
      <c r="B19" s="680" t="s">
        <v>267</v>
      </c>
      <c r="C19" s="681"/>
      <c r="D19" s="681"/>
      <c r="E19" s="681"/>
      <c r="F19" s="681"/>
      <c r="G19" s="681"/>
      <c r="H19" s="681"/>
      <c r="I19" s="681"/>
      <c r="J19" s="681"/>
      <c r="K19" s="681"/>
      <c r="L19" s="681"/>
      <c r="M19" s="681"/>
      <c r="N19" s="681"/>
      <c r="O19" s="681"/>
      <c r="P19" s="681"/>
      <c r="Q19" s="682"/>
      <c r="R19" s="683">
        <v>1881</v>
      </c>
      <c r="S19" s="684"/>
      <c r="T19" s="684"/>
      <c r="U19" s="684"/>
      <c r="V19" s="684"/>
      <c r="W19" s="684"/>
      <c r="X19" s="684"/>
      <c r="Y19" s="685"/>
      <c r="Z19" s="686">
        <v>0</v>
      </c>
      <c r="AA19" s="686"/>
      <c r="AB19" s="686"/>
      <c r="AC19" s="686"/>
      <c r="AD19" s="687">
        <v>1881</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2257</v>
      </c>
      <c r="BH19" s="684"/>
      <c r="BI19" s="684"/>
      <c r="BJ19" s="684"/>
      <c r="BK19" s="684"/>
      <c r="BL19" s="684"/>
      <c r="BM19" s="684"/>
      <c r="BN19" s="685"/>
      <c r="BO19" s="686">
        <v>0.3</v>
      </c>
      <c r="BP19" s="686"/>
      <c r="BQ19" s="686"/>
      <c r="BR19" s="686"/>
      <c r="BS19" s="692" t="s">
        <v>129</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235</v>
      </c>
      <c r="DA19" s="686"/>
      <c r="DB19" s="686"/>
      <c r="DC19" s="686"/>
      <c r="DD19" s="692" t="s">
        <v>235</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x14ac:dyDescent="0.15">
      <c r="B20" s="680" t="s">
        <v>270</v>
      </c>
      <c r="C20" s="681"/>
      <c r="D20" s="681"/>
      <c r="E20" s="681"/>
      <c r="F20" s="681"/>
      <c r="G20" s="681"/>
      <c r="H20" s="681"/>
      <c r="I20" s="681"/>
      <c r="J20" s="681"/>
      <c r="K20" s="681"/>
      <c r="L20" s="681"/>
      <c r="M20" s="681"/>
      <c r="N20" s="681"/>
      <c r="O20" s="681"/>
      <c r="P20" s="681"/>
      <c r="Q20" s="682"/>
      <c r="R20" s="683">
        <v>168</v>
      </c>
      <c r="S20" s="684"/>
      <c r="T20" s="684"/>
      <c r="U20" s="684"/>
      <c r="V20" s="684"/>
      <c r="W20" s="684"/>
      <c r="X20" s="684"/>
      <c r="Y20" s="685"/>
      <c r="Z20" s="686">
        <v>0</v>
      </c>
      <c r="AA20" s="686"/>
      <c r="AB20" s="686"/>
      <c r="AC20" s="686"/>
      <c r="AD20" s="687">
        <v>168</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2257</v>
      </c>
      <c r="BH20" s="684"/>
      <c r="BI20" s="684"/>
      <c r="BJ20" s="684"/>
      <c r="BK20" s="684"/>
      <c r="BL20" s="684"/>
      <c r="BM20" s="684"/>
      <c r="BN20" s="685"/>
      <c r="BO20" s="686">
        <v>0.3</v>
      </c>
      <c r="BP20" s="686"/>
      <c r="BQ20" s="686"/>
      <c r="BR20" s="686"/>
      <c r="BS20" s="692" t="s">
        <v>235</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9011321</v>
      </c>
      <c r="CS20" s="684"/>
      <c r="CT20" s="684"/>
      <c r="CU20" s="684"/>
      <c r="CV20" s="684"/>
      <c r="CW20" s="684"/>
      <c r="CX20" s="684"/>
      <c r="CY20" s="685"/>
      <c r="CZ20" s="686">
        <v>100</v>
      </c>
      <c r="DA20" s="686"/>
      <c r="DB20" s="686"/>
      <c r="DC20" s="686"/>
      <c r="DD20" s="692">
        <v>1362313</v>
      </c>
      <c r="DE20" s="684"/>
      <c r="DF20" s="684"/>
      <c r="DG20" s="684"/>
      <c r="DH20" s="684"/>
      <c r="DI20" s="684"/>
      <c r="DJ20" s="684"/>
      <c r="DK20" s="684"/>
      <c r="DL20" s="684"/>
      <c r="DM20" s="684"/>
      <c r="DN20" s="684"/>
      <c r="DO20" s="684"/>
      <c r="DP20" s="685"/>
      <c r="DQ20" s="692">
        <v>6663314</v>
      </c>
      <c r="DR20" s="684"/>
      <c r="DS20" s="684"/>
      <c r="DT20" s="684"/>
      <c r="DU20" s="684"/>
      <c r="DV20" s="684"/>
      <c r="DW20" s="684"/>
      <c r="DX20" s="684"/>
      <c r="DY20" s="684"/>
      <c r="DZ20" s="684"/>
      <c r="EA20" s="684"/>
      <c r="EB20" s="684"/>
      <c r="EC20" s="693"/>
    </row>
    <row r="21" spans="2:133" ht="11.25" customHeight="1" x14ac:dyDescent="0.15">
      <c r="B21" s="680" t="s">
        <v>273</v>
      </c>
      <c r="C21" s="681"/>
      <c r="D21" s="681"/>
      <c r="E21" s="681"/>
      <c r="F21" s="681"/>
      <c r="G21" s="681"/>
      <c r="H21" s="681"/>
      <c r="I21" s="681"/>
      <c r="J21" s="681"/>
      <c r="K21" s="681"/>
      <c r="L21" s="681"/>
      <c r="M21" s="681"/>
      <c r="N21" s="681"/>
      <c r="O21" s="681"/>
      <c r="P21" s="681"/>
      <c r="Q21" s="682"/>
      <c r="R21" s="683">
        <v>14902</v>
      </c>
      <c r="S21" s="684"/>
      <c r="T21" s="684"/>
      <c r="U21" s="684"/>
      <c r="V21" s="684"/>
      <c r="W21" s="684"/>
      <c r="X21" s="684"/>
      <c r="Y21" s="685"/>
      <c r="Z21" s="686">
        <v>0.2</v>
      </c>
      <c r="AA21" s="686"/>
      <c r="AB21" s="686"/>
      <c r="AC21" s="686"/>
      <c r="AD21" s="687">
        <v>14902</v>
      </c>
      <c r="AE21" s="687"/>
      <c r="AF21" s="687"/>
      <c r="AG21" s="687"/>
      <c r="AH21" s="687"/>
      <c r="AI21" s="687"/>
      <c r="AJ21" s="687"/>
      <c r="AK21" s="687"/>
      <c r="AL21" s="688">
        <v>0.3</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v>2257</v>
      </c>
      <c r="BH21" s="684"/>
      <c r="BI21" s="684"/>
      <c r="BJ21" s="684"/>
      <c r="BK21" s="684"/>
      <c r="BL21" s="684"/>
      <c r="BM21" s="684"/>
      <c r="BN21" s="685"/>
      <c r="BO21" s="686">
        <v>0.3</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275</v>
      </c>
      <c r="C22" s="681"/>
      <c r="D22" s="681"/>
      <c r="E22" s="681"/>
      <c r="F22" s="681"/>
      <c r="G22" s="681"/>
      <c r="H22" s="681"/>
      <c r="I22" s="681"/>
      <c r="J22" s="681"/>
      <c r="K22" s="681"/>
      <c r="L22" s="681"/>
      <c r="M22" s="681"/>
      <c r="N22" s="681"/>
      <c r="O22" s="681"/>
      <c r="P22" s="681"/>
      <c r="Q22" s="682"/>
      <c r="R22" s="683">
        <v>4946843</v>
      </c>
      <c r="S22" s="684"/>
      <c r="T22" s="684"/>
      <c r="U22" s="684"/>
      <c r="V22" s="684"/>
      <c r="W22" s="684"/>
      <c r="X22" s="684"/>
      <c r="Y22" s="685"/>
      <c r="Z22" s="686">
        <v>53.5</v>
      </c>
      <c r="AA22" s="686"/>
      <c r="AB22" s="686"/>
      <c r="AC22" s="686"/>
      <c r="AD22" s="687">
        <v>4450993</v>
      </c>
      <c r="AE22" s="687"/>
      <c r="AF22" s="687"/>
      <c r="AG22" s="687"/>
      <c r="AH22" s="687"/>
      <c r="AI22" s="687"/>
      <c r="AJ22" s="687"/>
      <c r="AK22" s="687"/>
      <c r="AL22" s="688">
        <v>81.5</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235</v>
      </c>
      <c r="BP22" s="686"/>
      <c r="BQ22" s="686"/>
      <c r="BR22" s="686"/>
      <c r="BS22" s="692" t="s">
        <v>235</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278</v>
      </c>
      <c r="C23" s="681"/>
      <c r="D23" s="681"/>
      <c r="E23" s="681"/>
      <c r="F23" s="681"/>
      <c r="G23" s="681"/>
      <c r="H23" s="681"/>
      <c r="I23" s="681"/>
      <c r="J23" s="681"/>
      <c r="K23" s="681"/>
      <c r="L23" s="681"/>
      <c r="M23" s="681"/>
      <c r="N23" s="681"/>
      <c r="O23" s="681"/>
      <c r="P23" s="681"/>
      <c r="Q23" s="682"/>
      <c r="R23" s="683">
        <v>4450993</v>
      </c>
      <c r="S23" s="684"/>
      <c r="T23" s="684"/>
      <c r="U23" s="684"/>
      <c r="V23" s="684"/>
      <c r="W23" s="684"/>
      <c r="X23" s="684"/>
      <c r="Y23" s="685"/>
      <c r="Z23" s="686">
        <v>48.2</v>
      </c>
      <c r="AA23" s="686"/>
      <c r="AB23" s="686"/>
      <c r="AC23" s="686"/>
      <c r="AD23" s="687">
        <v>4450993</v>
      </c>
      <c r="AE23" s="687"/>
      <c r="AF23" s="687"/>
      <c r="AG23" s="687"/>
      <c r="AH23" s="687"/>
      <c r="AI23" s="687"/>
      <c r="AJ23" s="687"/>
      <c r="AK23" s="687"/>
      <c r="AL23" s="688">
        <v>81.5</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t="s">
        <v>235</v>
      </c>
      <c r="BH23" s="684"/>
      <c r="BI23" s="684"/>
      <c r="BJ23" s="684"/>
      <c r="BK23" s="684"/>
      <c r="BL23" s="684"/>
      <c r="BM23" s="684"/>
      <c r="BN23" s="685"/>
      <c r="BO23" s="686" t="s">
        <v>235</v>
      </c>
      <c r="BP23" s="686"/>
      <c r="BQ23" s="686"/>
      <c r="BR23" s="686"/>
      <c r="BS23" s="692" t="s">
        <v>129</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x14ac:dyDescent="0.15">
      <c r="B24" s="680" t="s">
        <v>285</v>
      </c>
      <c r="C24" s="681"/>
      <c r="D24" s="681"/>
      <c r="E24" s="681"/>
      <c r="F24" s="681"/>
      <c r="G24" s="681"/>
      <c r="H24" s="681"/>
      <c r="I24" s="681"/>
      <c r="J24" s="681"/>
      <c r="K24" s="681"/>
      <c r="L24" s="681"/>
      <c r="M24" s="681"/>
      <c r="N24" s="681"/>
      <c r="O24" s="681"/>
      <c r="P24" s="681"/>
      <c r="Q24" s="682"/>
      <c r="R24" s="683">
        <v>495850</v>
      </c>
      <c r="S24" s="684"/>
      <c r="T24" s="684"/>
      <c r="U24" s="684"/>
      <c r="V24" s="684"/>
      <c r="W24" s="684"/>
      <c r="X24" s="684"/>
      <c r="Y24" s="685"/>
      <c r="Z24" s="686">
        <v>5.4</v>
      </c>
      <c r="AA24" s="686"/>
      <c r="AB24" s="686"/>
      <c r="AC24" s="686"/>
      <c r="AD24" s="687" t="s">
        <v>235</v>
      </c>
      <c r="AE24" s="687"/>
      <c r="AF24" s="687"/>
      <c r="AG24" s="687"/>
      <c r="AH24" s="687"/>
      <c r="AI24" s="687"/>
      <c r="AJ24" s="687"/>
      <c r="AK24" s="687"/>
      <c r="AL24" s="688" t="s">
        <v>235</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235</v>
      </c>
      <c r="BP24" s="686"/>
      <c r="BQ24" s="686"/>
      <c r="BR24" s="686"/>
      <c r="BS24" s="692" t="s">
        <v>129</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3234107</v>
      </c>
      <c r="CS24" s="673"/>
      <c r="CT24" s="673"/>
      <c r="CU24" s="673"/>
      <c r="CV24" s="673"/>
      <c r="CW24" s="673"/>
      <c r="CX24" s="673"/>
      <c r="CY24" s="674"/>
      <c r="CZ24" s="677">
        <v>35.9</v>
      </c>
      <c r="DA24" s="678"/>
      <c r="DB24" s="678"/>
      <c r="DC24" s="697"/>
      <c r="DD24" s="719">
        <v>2689396</v>
      </c>
      <c r="DE24" s="673"/>
      <c r="DF24" s="673"/>
      <c r="DG24" s="673"/>
      <c r="DH24" s="673"/>
      <c r="DI24" s="673"/>
      <c r="DJ24" s="673"/>
      <c r="DK24" s="674"/>
      <c r="DL24" s="719">
        <v>2681021</v>
      </c>
      <c r="DM24" s="673"/>
      <c r="DN24" s="673"/>
      <c r="DO24" s="673"/>
      <c r="DP24" s="673"/>
      <c r="DQ24" s="673"/>
      <c r="DR24" s="673"/>
      <c r="DS24" s="673"/>
      <c r="DT24" s="673"/>
      <c r="DU24" s="673"/>
      <c r="DV24" s="674"/>
      <c r="DW24" s="677">
        <v>47.8</v>
      </c>
      <c r="DX24" s="678"/>
      <c r="DY24" s="678"/>
      <c r="DZ24" s="678"/>
      <c r="EA24" s="678"/>
      <c r="EB24" s="678"/>
      <c r="EC24" s="679"/>
    </row>
    <row r="25" spans="2:133" ht="11.25" customHeight="1" x14ac:dyDescent="0.15">
      <c r="B25" s="680" t="s">
        <v>288</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171</v>
      </c>
      <c r="AA25" s="686"/>
      <c r="AB25" s="686"/>
      <c r="AC25" s="686"/>
      <c r="AD25" s="687" t="s">
        <v>171</v>
      </c>
      <c r="AE25" s="687"/>
      <c r="AF25" s="687"/>
      <c r="AG25" s="687"/>
      <c r="AH25" s="687"/>
      <c r="AI25" s="687"/>
      <c r="AJ25" s="687"/>
      <c r="AK25" s="687"/>
      <c r="AL25" s="688" t="s">
        <v>235</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235</v>
      </c>
      <c r="BP25" s="686"/>
      <c r="BQ25" s="686"/>
      <c r="BR25" s="686"/>
      <c r="BS25" s="692" t="s">
        <v>171</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1277287</v>
      </c>
      <c r="CS25" s="720"/>
      <c r="CT25" s="720"/>
      <c r="CU25" s="720"/>
      <c r="CV25" s="720"/>
      <c r="CW25" s="720"/>
      <c r="CX25" s="720"/>
      <c r="CY25" s="721"/>
      <c r="CZ25" s="688">
        <v>14.2</v>
      </c>
      <c r="DA25" s="717"/>
      <c r="DB25" s="717"/>
      <c r="DC25" s="722"/>
      <c r="DD25" s="692">
        <v>1223667</v>
      </c>
      <c r="DE25" s="720"/>
      <c r="DF25" s="720"/>
      <c r="DG25" s="720"/>
      <c r="DH25" s="720"/>
      <c r="DI25" s="720"/>
      <c r="DJ25" s="720"/>
      <c r="DK25" s="721"/>
      <c r="DL25" s="692">
        <v>1215292</v>
      </c>
      <c r="DM25" s="720"/>
      <c r="DN25" s="720"/>
      <c r="DO25" s="720"/>
      <c r="DP25" s="720"/>
      <c r="DQ25" s="720"/>
      <c r="DR25" s="720"/>
      <c r="DS25" s="720"/>
      <c r="DT25" s="720"/>
      <c r="DU25" s="720"/>
      <c r="DV25" s="721"/>
      <c r="DW25" s="688">
        <v>21.7</v>
      </c>
      <c r="DX25" s="717"/>
      <c r="DY25" s="717"/>
      <c r="DZ25" s="717"/>
      <c r="EA25" s="717"/>
      <c r="EB25" s="717"/>
      <c r="EC25" s="718"/>
    </row>
    <row r="26" spans="2:133" ht="11.25" customHeight="1" x14ac:dyDescent="0.15">
      <c r="B26" s="680" t="s">
        <v>291</v>
      </c>
      <c r="C26" s="681"/>
      <c r="D26" s="681"/>
      <c r="E26" s="681"/>
      <c r="F26" s="681"/>
      <c r="G26" s="681"/>
      <c r="H26" s="681"/>
      <c r="I26" s="681"/>
      <c r="J26" s="681"/>
      <c r="K26" s="681"/>
      <c r="L26" s="681"/>
      <c r="M26" s="681"/>
      <c r="N26" s="681"/>
      <c r="O26" s="681"/>
      <c r="P26" s="681"/>
      <c r="Q26" s="682"/>
      <c r="R26" s="683">
        <v>5916152</v>
      </c>
      <c r="S26" s="684"/>
      <c r="T26" s="684"/>
      <c r="U26" s="684"/>
      <c r="V26" s="684"/>
      <c r="W26" s="684"/>
      <c r="X26" s="684"/>
      <c r="Y26" s="685"/>
      <c r="Z26" s="686">
        <v>64</v>
      </c>
      <c r="AA26" s="686"/>
      <c r="AB26" s="686"/>
      <c r="AC26" s="686"/>
      <c r="AD26" s="687">
        <v>5420302</v>
      </c>
      <c r="AE26" s="687"/>
      <c r="AF26" s="687"/>
      <c r="AG26" s="687"/>
      <c r="AH26" s="687"/>
      <c r="AI26" s="687"/>
      <c r="AJ26" s="687"/>
      <c r="AK26" s="687"/>
      <c r="AL26" s="688">
        <v>99.2</v>
      </c>
      <c r="AM26" s="689"/>
      <c r="AN26" s="689"/>
      <c r="AO26" s="690"/>
      <c r="AP26" s="702" t="s">
        <v>292</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858107</v>
      </c>
      <c r="CS26" s="684"/>
      <c r="CT26" s="684"/>
      <c r="CU26" s="684"/>
      <c r="CV26" s="684"/>
      <c r="CW26" s="684"/>
      <c r="CX26" s="684"/>
      <c r="CY26" s="685"/>
      <c r="CZ26" s="688">
        <v>9.5</v>
      </c>
      <c r="DA26" s="717"/>
      <c r="DB26" s="717"/>
      <c r="DC26" s="722"/>
      <c r="DD26" s="692">
        <v>812946</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294</v>
      </c>
      <c r="C27" s="681"/>
      <c r="D27" s="681"/>
      <c r="E27" s="681"/>
      <c r="F27" s="681"/>
      <c r="G27" s="681"/>
      <c r="H27" s="681"/>
      <c r="I27" s="681"/>
      <c r="J27" s="681"/>
      <c r="K27" s="681"/>
      <c r="L27" s="681"/>
      <c r="M27" s="681"/>
      <c r="N27" s="681"/>
      <c r="O27" s="681"/>
      <c r="P27" s="681"/>
      <c r="Q27" s="682"/>
      <c r="R27" s="683">
        <v>915</v>
      </c>
      <c r="S27" s="684"/>
      <c r="T27" s="684"/>
      <c r="U27" s="684"/>
      <c r="V27" s="684"/>
      <c r="W27" s="684"/>
      <c r="X27" s="684"/>
      <c r="Y27" s="685"/>
      <c r="Z27" s="686">
        <v>0</v>
      </c>
      <c r="AA27" s="686"/>
      <c r="AB27" s="686"/>
      <c r="AC27" s="686"/>
      <c r="AD27" s="687">
        <v>915</v>
      </c>
      <c r="AE27" s="687"/>
      <c r="AF27" s="687"/>
      <c r="AG27" s="687"/>
      <c r="AH27" s="687"/>
      <c r="AI27" s="687"/>
      <c r="AJ27" s="687"/>
      <c r="AK27" s="687"/>
      <c r="AL27" s="688">
        <v>0</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658098</v>
      </c>
      <c r="BH27" s="684"/>
      <c r="BI27" s="684"/>
      <c r="BJ27" s="684"/>
      <c r="BK27" s="684"/>
      <c r="BL27" s="684"/>
      <c r="BM27" s="684"/>
      <c r="BN27" s="685"/>
      <c r="BO27" s="686">
        <v>100</v>
      </c>
      <c r="BP27" s="686"/>
      <c r="BQ27" s="686"/>
      <c r="BR27" s="686"/>
      <c r="BS27" s="692">
        <v>6889</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719205</v>
      </c>
      <c r="CS27" s="720"/>
      <c r="CT27" s="720"/>
      <c r="CU27" s="720"/>
      <c r="CV27" s="720"/>
      <c r="CW27" s="720"/>
      <c r="CX27" s="720"/>
      <c r="CY27" s="721"/>
      <c r="CZ27" s="688">
        <v>8</v>
      </c>
      <c r="DA27" s="717"/>
      <c r="DB27" s="717"/>
      <c r="DC27" s="722"/>
      <c r="DD27" s="692">
        <v>312949</v>
      </c>
      <c r="DE27" s="720"/>
      <c r="DF27" s="720"/>
      <c r="DG27" s="720"/>
      <c r="DH27" s="720"/>
      <c r="DI27" s="720"/>
      <c r="DJ27" s="720"/>
      <c r="DK27" s="721"/>
      <c r="DL27" s="692">
        <v>312949</v>
      </c>
      <c r="DM27" s="720"/>
      <c r="DN27" s="720"/>
      <c r="DO27" s="720"/>
      <c r="DP27" s="720"/>
      <c r="DQ27" s="720"/>
      <c r="DR27" s="720"/>
      <c r="DS27" s="720"/>
      <c r="DT27" s="720"/>
      <c r="DU27" s="720"/>
      <c r="DV27" s="721"/>
      <c r="DW27" s="688">
        <v>5.6</v>
      </c>
      <c r="DX27" s="717"/>
      <c r="DY27" s="717"/>
      <c r="DZ27" s="717"/>
      <c r="EA27" s="717"/>
      <c r="EB27" s="717"/>
      <c r="EC27" s="718"/>
    </row>
    <row r="28" spans="2:133" ht="11.25" customHeight="1" x14ac:dyDescent="0.15">
      <c r="B28" s="680" t="s">
        <v>297</v>
      </c>
      <c r="C28" s="681"/>
      <c r="D28" s="681"/>
      <c r="E28" s="681"/>
      <c r="F28" s="681"/>
      <c r="G28" s="681"/>
      <c r="H28" s="681"/>
      <c r="I28" s="681"/>
      <c r="J28" s="681"/>
      <c r="K28" s="681"/>
      <c r="L28" s="681"/>
      <c r="M28" s="681"/>
      <c r="N28" s="681"/>
      <c r="O28" s="681"/>
      <c r="P28" s="681"/>
      <c r="Q28" s="682"/>
      <c r="R28" s="683">
        <v>142563</v>
      </c>
      <c r="S28" s="684"/>
      <c r="T28" s="684"/>
      <c r="U28" s="684"/>
      <c r="V28" s="684"/>
      <c r="W28" s="684"/>
      <c r="X28" s="684"/>
      <c r="Y28" s="685"/>
      <c r="Z28" s="686">
        <v>1.5</v>
      </c>
      <c r="AA28" s="686"/>
      <c r="AB28" s="686"/>
      <c r="AC28" s="686"/>
      <c r="AD28" s="687" t="s">
        <v>171</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1237615</v>
      </c>
      <c r="CS28" s="684"/>
      <c r="CT28" s="684"/>
      <c r="CU28" s="684"/>
      <c r="CV28" s="684"/>
      <c r="CW28" s="684"/>
      <c r="CX28" s="684"/>
      <c r="CY28" s="685"/>
      <c r="CZ28" s="688">
        <v>13.7</v>
      </c>
      <c r="DA28" s="717"/>
      <c r="DB28" s="717"/>
      <c r="DC28" s="722"/>
      <c r="DD28" s="692">
        <v>1152780</v>
      </c>
      <c r="DE28" s="684"/>
      <c r="DF28" s="684"/>
      <c r="DG28" s="684"/>
      <c r="DH28" s="684"/>
      <c r="DI28" s="684"/>
      <c r="DJ28" s="684"/>
      <c r="DK28" s="685"/>
      <c r="DL28" s="692">
        <v>1152780</v>
      </c>
      <c r="DM28" s="684"/>
      <c r="DN28" s="684"/>
      <c r="DO28" s="684"/>
      <c r="DP28" s="684"/>
      <c r="DQ28" s="684"/>
      <c r="DR28" s="684"/>
      <c r="DS28" s="684"/>
      <c r="DT28" s="684"/>
      <c r="DU28" s="684"/>
      <c r="DV28" s="685"/>
      <c r="DW28" s="688">
        <v>20.6</v>
      </c>
      <c r="DX28" s="717"/>
      <c r="DY28" s="717"/>
      <c r="DZ28" s="717"/>
      <c r="EA28" s="717"/>
      <c r="EB28" s="717"/>
      <c r="EC28" s="718"/>
    </row>
    <row r="29" spans="2:133" ht="11.25" customHeight="1" x14ac:dyDescent="0.15">
      <c r="B29" s="680" t="s">
        <v>299</v>
      </c>
      <c r="C29" s="681"/>
      <c r="D29" s="681"/>
      <c r="E29" s="681"/>
      <c r="F29" s="681"/>
      <c r="G29" s="681"/>
      <c r="H29" s="681"/>
      <c r="I29" s="681"/>
      <c r="J29" s="681"/>
      <c r="K29" s="681"/>
      <c r="L29" s="681"/>
      <c r="M29" s="681"/>
      <c r="N29" s="681"/>
      <c r="O29" s="681"/>
      <c r="P29" s="681"/>
      <c r="Q29" s="682"/>
      <c r="R29" s="683">
        <v>161862</v>
      </c>
      <c r="S29" s="684"/>
      <c r="T29" s="684"/>
      <c r="U29" s="684"/>
      <c r="V29" s="684"/>
      <c r="W29" s="684"/>
      <c r="X29" s="684"/>
      <c r="Y29" s="685"/>
      <c r="Z29" s="686">
        <v>1.8</v>
      </c>
      <c r="AA29" s="686"/>
      <c r="AB29" s="686"/>
      <c r="AC29" s="686"/>
      <c r="AD29" s="687">
        <v>10934</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300</v>
      </c>
      <c r="CE29" s="730"/>
      <c r="CF29" s="698" t="s">
        <v>301</v>
      </c>
      <c r="CG29" s="699"/>
      <c r="CH29" s="699"/>
      <c r="CI29" s="699"/>
      <c r="CJ29" s="699"/>
      <c r="CK29" s="699"/>
      <c r="CL29" s="699"/>
      <c r="CM29" s="699"/>
      <c r="CN29" s="699"/>
      <c r="CO29" s="699"/>
      <c r="CP29" s="699"/>
      <c r="CQ29" s="700"/>
      <c r="CR29" s="683">
        <v>1237615</v>
      </c>
      <c r="CS29" s="720"/>
      <c r="CT29" s="720"/>
      <c r="CU29" s="720"/>
      <c r="CV29" s="720"/>
      <c r="CW29" s="720"/>
      <c r="CX29" s="720"/>
      <c r="CY29" s="721"/>
      <c r="CZ29" s="688">
        <v>13.7</v>
      </c>
      <c r="DA29" s="717"/>
      <c r="DB29" s="717"/>
      <c r="DC29" s="722"/>
      <c r="DD29" s="692">
        <v>1152780</v>
      </c>
      <c r="DE29" s="720"/>
      <c r="DF29" s="720"/>
      <c r="DG29" s="720"/>
      <c r="DH29" s="720"/>
      <c r="DI29" s="720"/>
      <c r="DJ29" s="720"/>
      <c r="DK29" s="721"/>
      <c r="DL29" s="692">
        <v>1152780</v>
      </c>
      <c r="DM29" s="720"/>
      <c r="DN29" s="720"/>
      <c r="DO29" s="720"/>
      <c r="DP29" s="720"/>
      <c r="DQ29" s="720"/>
      <c r="DR29" s="720"/>
      <c r="DS29" s="720"/>
      <c r="DT29" s="720"/>
      <c r="DU29" s="720"/>
      <c r="DV29" s="721"/>
      <c r="DW29" s="688">
        <v>20.6</v>
      </c>
      <c r="DX29" s="717"/>
      <c r="DY29" s="717"/>
      <c r="DZ29" s="717"/>
      <c r="EA29" s="717"/>
      <c r="EB29" s="717"/>
      <c r="EC29" s="718"/>
    </row>
    <row r="30" spans="2:133" ht="11.25" customHeight="1" x14ac:dyDescent="0.15">
      <c r="B30" s="680" t="s">
        <v>302</v>
      </c>
      <c r="C30" s="681"/>
      <c r="D30" s="681"/>
      <c r="E30" s="681"/>
      <c r="F30" s="681"/>
      <c r="G30" s="681"/>
      <c r="H30" s="681"/>
      <c r="I30" s="681"/>
      <c r="J30" s="681"/>
      <c r="K30" s="681"/>
      <c r="L30" s="681"/>
      <c r="M30" s="681"/>
      <c r="N30" s="681"/>
      <c r="O30" s="681"/>
      <c r="P30" s="681"/>
      <c r="Q30" s="682"/>
      <c r="R30" s="683">
        <v>27763</v>
      </c>
      <c r="S30" s="684"/>
      <c r="T30" s="684"/>
      <c r="U30" s="684"/>
      <c r="V30" s="684"/>
      <c r="W30" s="684"/>
      <c r="X30" s="684"/>
      <c r="Y30" s="685"/>
      <c r="Z30" s="686">
        <v>0.3</v>
      </c>
      <c r="AA30" s="686"/>
      <c r="AB30" s="686"/>
      <c r="AC30" s="686"/>
      <c r="AD30" s="687">
        <v>4</v>
      </c>
      <c r="AE30" s="687"/>
      <c r="AF30" s="687"/>
      <c r="AG30" s="687"/>
      <c r="AH30" s="687"/>
      <c r="AI30" s="687"/>
      <c r="AJ30" s="687"/>
      <c r="AK30" s="687"/>
      <c r="AL30" s="688">
        <v>0</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303</v>
      </c>
      <c r="BH30" s="727"/>
      <c r="BI30" s="727"/>
      <c r="BJ30" s="727"/>
      <c r="BK30" s="727"/>
      <c r="BL30" s="727"/>
      <c r="BM30" s="727"/>
      <c r="BN30" s="727"/>
      <c r="BO30" s="727"/>
      <c r="BP30" s="727"/>
      <c r="BQ30" s="728"/>
      <c r="BR30" s="662" t="s">
        <v>304</v>
      </c>
      <c r="BS30" s="727"/>
      <c r="BT30" s="727"/>
      <c r="BU30" s="727"/>
      <c r="BV30" s="727"/>
      <c r="BW30" s="727"/>
      <c r="BX30" s="727"/>
      <c r="BY30" s="727"/>
      <c r="BZ30" s="727"/>
      <c r="CA30" s="727"/>
      <c r="CB30" s="728"/>
      <c r="CD30" s="731"/>
      <c r="CE30" s="732"/>
      <c r="CF30" s="698" t="s">
        <v>305</v>
      </c>
      <c r="CG30" s="699"/>
      <c r="CH30" s="699"/>
      <c r="CI30" s="699"/>
      <c r="CJ30" s="699"/>
      <c r="CK30" s="699"/>
      <c r="CL30" s="699"/>
      <c r="CM30" s="699"/>
      <c r="CN30" s="699"/>
      <c r="CO30" s="699"/>
      <c r="CP30" s="699"/>
      <c r="CQ30" s="700"/>
      <c r="CR30" s="683">
        <v>1178394</v>
      </c>
      <c r="CS30" s="684"/>
      <c r="CT30" s="684"/>
      <c r="CU30" s="684"/>
      <c r="CV30" s="684"/>
      <c r="CW30" s="684"/>
      <c r="CX30" s="684"/>
      <c r="CY30" s="685"/>
      <c r="CZ30" s="688">
        <v>13.1</v>
      </c>
      <c r="DA30" s="717"/>
      <c r="DB30" s="717"/>
      <c r="DC30" s="722"/>
      <c r="DD30" s="692">
        <v>1104899</v>
      </c>
      <c r="DE30" s="684"/>
      <c r="DF30" s="684"/>
      <c r="DG30" s="684"/>
      <c r="DH30" s="684"/>
      <c r="DI30" s="684"/>
      <c r="DJ30" s="684"/>
      <c r="DK30" s="685"/>
      <c r="DL30" s="692">
        <v>1104899</v>
      </c>
      <c r="DM30" s="684"/>
      <c r="DN30" s="684"/>
      <c r="DO30" s="684"/>
      <c r="DP30" s="684"/>
      <c r="DQ30" s="684"/>
      <c r="DR30" s="684"/>
      <c r="DS30" s="684"/>
      <c r="DT30" s="684"/>
      <c r="DU30" s="684"/>
      <c r="DV30" s="685"/>
      <c r="DW30" s="688">
        <v>19.7</v>
      </c>
      <c r="DX30" s="717"/>
      <c r="DY30" s="717"/>
      <c r="DZ30" s="717"/>
      <c r="EA30" s="717"/>
      <c r="EB30" s="717"/>
      <c r="EC30" s="718"/>
    </row>
    <row r="31" spans="2:133" ht="11.25" customHeight="1" x14ac:dyDescent="0.15">
      <c r="B31" s="680" t="s">
        <v>306</v>
      </c>
      <c r="C31" s="681"/>
      <c r="D31" s="681"/>
      <c r="E31" s="681"/>
      <c r="F31" s="681"/>
      <c r="G31" s="681"/>
      <c r="H31" s="681"/>
      <c r="I31" s="681"/>
      <c r="J31" s="681"/>
      <c r="K31" s="681"/>
      <c r="L31" s="681"/>
      <c r="M31" s="681"/>
      <c r="N31" s="681"/>
      <c r="O31" s="681"/>
      <c r="P31" s="681"/>
      <c r="Q31" s="682"/>
      <c r="R31" s="683">
        <v>418080</v>
      </c>
      <c r="S31" s="684"/>
      <c r="T31" s="684"/>
      <c r="U31" s="684"/>
      <c r="V31" s="684"/>
      <c r="W31" s="684"/>
      <c r="X31" s="684"/>
      <c r="Y31" s="685"/>
      <c r="Z31" s="686">
        <v>4.5</v>
      </c>
      <c r="AA31" s="686"/>
      <c r="AB31" s="686"/>
      <c r="AC31" s="686"/>
      <c r="AD31" s="687" t="s">
        <v>129</v>
      </c>
      <c r="AE31" s="687"/>
      <c r="AF31" s="687"/>
      <c r="AG31" s="687"/>
      <c r="AH31" s="687"/>
      <c r="AI31" s="687"/>
      <c r="AJ31" s="687"/>
      <c r="AK31" s="687"/>
      <c r="AL31" s="688" t="s">
        <v>129</v>
      </c>
      <c r="AM31" s="689"/>
      <c r="AN31" s="689"/>
      <c r="AO31" s="690"/>
      <c r="AP31" s="740" t="s">
        <v>307</v>
      </c>
      <c r="AQ31" s="741"/>
      <c r="AR31" s="741"/>
      <c r="AS31" s="741"/>
      <c r="AT31" s="746" t="s">
        <v>308</v>
      </c>
      <c r="AU31" s="231"/>
      <c r="AV31" s="231"/>
      <c r="AW31" s="231"/>
      <c r="AX31" s="669" t="s">
        <v>184</v>
      </c>
      <c r="AY31" s="670"/>
      <c r="AZ31" s="670"/>
      <c r="BA31" s="670"/>
      <c r="BB31" s="670"/>
      <c r="BC31" s="670"/>
      <c r="BD31" s="670"/>
      <c r="BE31" s="670"/>
      <c r="BF31" s="671"/>
      <c r="BG31" s="739">
        <v>98.9</v>
      </c>
      <c r="BH31" s="735"/>
      <c r="BI31" s="735"/>
      <c r="BJ31" s="735"/>
      <c r="BK31" s="735"/>
      <c r="BL31" s="735"/>
      <c r="BM31" s="678">
        <v>94.8</v>
      </c>
      <c r="BN31" s="735"/>
      <c r="BO31" s="735"/>
      <c r="BP31" s="735"/>
      <c r="BQ31" s="736"/>
      <c r="BR31" s="739">
        <v>99.1</v>
      </c>
      <c r="BS31" s="735"/>
      <c r="BT31" s="735"/>
      <c r="BU31" s="735"/>
      <c r="BV31" s="735"/>
      <c r="BW31" s="735"/>
      <c r="BX31" s="678">
        <v>94.8</v>
      </c>
      <c r="BY31" s="735"/>
      <c r="BZ31" s="735"/>
      <c r="CA31" s="735"/>
      <c r="CB31" s="736"/>
      <c r="CD31" s="731"/>
      <c r="CE31" s="732"/>
      <c r="CF31" s="698" t="s">
        <v>309</v>
      </c>
      <c r="CG31" s="699"/>
      <c r="CH31" s="699"/>
      <c r="CI31" s="699"/>
      <c r="CJ31" s="699"/>
      <c r="CK31" s="699"/>
      <c r="CL31" s="699"/>
      <c r="CM31" s="699"/>
      <c r="CN31" s="699"/>
      <c r="CO31" s="699"/>
      <c r="CP31" s="699"/>
      <c r="CQ31" s="700"/>
      <c r="CR31" s="683">
        <v>59221</v>
      </c>
      <c r="CS31" s="720"/>
      <c r="CT31" s="720"/>
      <c r="CU31" s="720"/>
      <c r="CV31" s="720"/>
      <c r="CW31" s="720"/>
      <c r="CX31" s="720"/>
      <c r="CY31" s="721"/>
      <c r="CZ31" s="688">
        <v>0.7</v>
      </c>
      <c r="DA31" s="717"/>
      <c r="DB31" s="717"/>
      <c r="DC31" s="722"/>
      <c r="DD31" s="692">
        <v>47881</v>
      </c>
      <c r="DE31" s="720"/>
      <c r="DF31" s="720"/>
      <c r="DG31" s="720"/>
      <c r="DH31" s="720"/>
      <c r="DI31" s="720"/>
      <c r="DJ31" s="720"/>
      <c r="DK31" s="721"/>
      <c r="DL31" s="692">
        <v>47881</v>
      </c>
      <c r="DM31" s="720"/>
      <c r="DN31" s="720"/>
      <c r="DO31" s="720"/>
      <c r="DP31" s="720"/>
      <c r="DQ31" s="720"/>
      <c r="DR31" s="720"/>
      <c r="DS31" s="720"/>
      <c r="DT31" s="720"/>
      <c r="DU31" s="720"/>
      <c r="DV31" s="721"/>
      <c r="DW31" s="688">
        <v>0.9</v>
      </c>
      <c r="DX31" s="717"/>
      <c r="DY31" s="717"/>
      <c r="DZ31" s="717"/>
      <c r="EA31" s="717"/>
      <c r="EB31" s="717"/>
      <c r="EC31" s="718"/>
    </row>
    <row r="32" spans="2:133" ht="11.25" customHeight="1" x14ac:dyDescent="0.15">
      <c r="B32" s="750" t="s">
        <v>310</v>
      </c>
      <c r="C32" s="751"/>
      <c r="D32" s="751"/>
      <c r="E32" s="751"/>
      <c r="F32" s="751"/>
      <c r="G32" s="751"/>
      <c r="H32" s="751"/>
      <c r="I32" s="751"/>
      <c r="J32" s="751"/>
      <c r="K32" s="751"/>
      <c r="L32" s="751"/>
      <c r="M32" s="751"/>
      <c r="N32" s="751"/>
      <c r="O32" s="751"/>
      <c r="P32" s="751"/>
      <c r="Q32" s="752"/>
      <c r="R32" s="683" t="s">
        <v>235</v>
      </c>
      <c r="S32" s="684"/>
      <c r="T32" s="684"/>
      <c r="U32" s="684"/>
      <c r="V32" s="684"/>
      <c r="W32" s="684"/>
      <c r="X32" s="684"/>
      <c r="Y32" s="685"/>
      <c r="Z32" s="686" t="s">
        <v>235</v>
      </c>
      <c r="AA32" s="686"/>
      <c r="AB32" s="686"/>
      <c r="AC32" s="686"/>
      <c r="AD32" s="687" t="s">
        <v>235</v>
      </c>
      <c r="AE32" s="687"/>
      <c r="AF32" s="687"/>
      <c r="AG32" s="687"/>
      <c r="AH32" s="687"/>
      <c r="AI32" s="687"/>
      <c r="AJ32" s="687"/>
      <c r="AK32" s="687"/>
      <c r="AL32" s="688" t="s">
        <v>129</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49">
        <v>98.9</v>
      </c>
      <c r="BH32" s="720"/>
      <c r="BI32" s="720"/>
      <c r="BJ32" s="720"/>
      <c r="BK32" s="720"/>
      <c r="BL32" s="720"/>
      <c r="BM32" s="689">
        <v>95</v>
      </c>
      <c r="BN32" s="737"/>
      <c r="BO32" s="737"/>
      <c r="BP32" s="737"/>
      <c r="BQ32" s="738"/>
      <c r="BR32" s="749">
        <v>99</v>
      </c>
      <c r="BS32" s="720"/>
      <c r="BT32" s="720"/>
      <c r="BU32" s="720"/>
      <c r="BV32" s="720"/>
      <c r="BW32" s="720"/>
      <c r="BX32" s="689">
        <v>95</v>
      </c>
      <c r="BY32" s="737"/>
      <c r="BZ32" s="737"/>
      <c r="CA32" s="737"/>
      <c r="CB32" s="738"/>
      <c r="CD32" s="733"/>
      <c r="CE32" s="734"/>
      <c r="CF32" s="698" t="s">
        <v>313</v>
      </c>
      <c r="CG32" s="699"/>
      <c r="CH32" s="699"/>
      <c r="CI32" s="699"/>
      <c r="CJ32" s="699"/>
      <c r="CK32" s="699"/>
      <c r="CL32" s="699"/>
      <c r="CM32" s="699"/>
      <c r="CN32" s="699"/>
      <c r="CO32" s="699"/>
      <c r="CP32" s="699"/>
      <c r="CQ32" s="700"/>
      <c r="CR32" s="683" t="s">
        <v>129</v>
      </c>
      <c r="CS32" s="684"/>
      <c r="CT32" s="684"/>
      <c r="CU32" s="684"/>
      <c r="CV32" s="684"/>
      <c r="CW32" s="684"/>
      <c r="CX32" s="684"/>
      <c r="CY32" s="685"/>
      <c r="CZ32" s="688" t="s">
        <v>171</v>
      </c>
      <c r="DA32" s="717"/>
      <c r="DB32" s="717"/>
      <c r="DC32" s="722"/>
      <c r="DD32" s="692" t="s">
        <v>129</v>
      </c>
      <c r="DE32" s="684"/>
      <c r="DF32" s="684"/>
      <c r="DG32" s="684"/>
      <c r="DH32" s="684"/>
      <c r="DI32" s="684"/>
      <c r="DJ32" s="684"/>
      <c r="DK32" s="685"/>
      <c r="DL32" s="692" t="s">
        <v>171</v>
      </c>
      <c r="DM32" s="684"/>
      <c r="DN32" s="684"/>
      <c r="DO32" s="684"/>
      <c r="DP32" s="684"/>
      <c r="DQ32" s="684"/>
      <c r="DR32" s="684"/>
      <c r="DS32" s="684"/>
      <c r="DT32" s="684"/>
      <c r="DU32" s="684"/>
      <c r="DV32" s="685"/>
      <c r="DW32" s="688" t="s">
        <v>129</v>
      </c>
      <c r="DX32" s="717"/>
      <c r="DY32" s="717"/>
      <c r="DZ32" s="717"/>
      <c r="EA32" s="717"/>
      <c r="EB32" s="717"/>
      <c r="EC32" s="718"/>
    </row>
    <row r="33" spans="2:133" ht="11.25" customHeight="1" x14ac:dyDescent="0.15">
      <c r="B33" s="680" t="s">
        <v>314</v>
      </c>
      <c r="C33" s="681"/>
      <c r="D33" s="681"/>
      <c r="E33" s="681"/>
      <c r="F33" s="681"/>
      <c r="G33" s="681"/>
      <c r="H33" s="681"/>
      <c r="I33" s="681"/>
      <c r="J33" s="681"/>
      <c r="K33" s="681"/>
      <c r="L33" s="681"/>
      <c r="M33" s="681"/>
      <c r="N33" s="681"/>
      <c r="O33" s="681"/>
      <c r="P33" s="681"/>
      <c r="Q33" s="682"/>
      <c r="R33" s="683">
        <v>381869</v>
      </c>
      <c r="S33" s="684"/>
      <c r="T33" s="684"/>
      <c r="U33" s="684"/>
      <c r="V33" s="684"/>
      <c r="W33" s="684"/>
      <c r="X33" s="684"/>
      <c r="Y33" s="685"/>
      <c r="Z33" s="686">
        <v>4.0999999999999996</v>
      </c>
      <c r="AA33" s="686"/>
      <c r="AB33" s="686"/>
      <c r="AC33" s="686"/>
      <c r="AD33" s="687" t="s">
        <v>235</v>
      </c>
      <c r="AE33" s="687"/>
      <c r="AF33" s="687"/>
      <c r="AG33" s="687"/>
      <c r="AH33" s="687"/>
      <c r="AI33" s="687"/>
      <c r="AJ33" s="687"/>
      <c r="AK33" s="687"/>
      <c r="AL33" s="688" t="s">
        <v>235</v>
      </c>
      <c r="AM33" s="689"/>
      <c r="AN33" s="689"/>
      <c r="AO33" s="690"/>
      <c r="AP33" s="744"/>
      <c r="AQ33" s="745"/>
      <c r="AR33" s="745"/>
      <c r="AS33" s="745"/>
      <c r="AT33" s="748"/>
      <c r="AU33" s="232"/>
      <c r="AV33" s="232"/>
      <c r="AW33" s="232"/>
      <c r="AX33" s="724" t="s">
        <v>315</v>
      </c>
      <c r="AY33" s="725"/>
      <c r="AZ33" s="725"/>
      <c r="BA33" s="725"/>
      <c r="BB33" s="725"/>
      <c r="BC33" s="725"/>
      <c r="BD33" s="725"/>
      <c r="BE33" s="725"/>
      <c r="BF33" s="726"/>
      <c r="BG33" s="753">
        <v>98.7</v>
      </c>
      <c r="BH33" s="754"/>
      <c r="BI33" s="754"/>
      <c r="BJ33" s="754"/>
      <c r="BK33" s="754"/>
      <c r="BL33" s="754"/>
      <c r="BM33" s="755">
        <v>93.3</v>
      </c>
      <c r="BN33" s="754"/>
      <c r="BO33" s="754"/>
      <c r="BP33" s="754"/>
      <c r="BQ33" s="756"/>
      <c r="BR33" s="753">
        <v>99.1</v>
      </c>
      <c r="BS33" s="754"/>
      <c r="BT33" s="754"/>
      <c r="BU33" s="754"/>
      <c r="BV33" s="754"/>
      <c r="BW33" s="754"/>
      <c r="BX33" s="755">
        <v>93.1</v>
      </c>
      <c r="BY33" s="754"/>
      <c r="BZ33" s="754"/>
      <c r="CA33" s="754"/>
      <c r="CB33" s="756"/>
      <c r="CD33" s="698" t="s">
        <v>316</v>
      </c>
      <c r="CE33" s="699"/>
      <c r="CF33" s="699"/>
      <c r="CG33" s="699"/>
      <c r="CH33" s="699"/>
      <c r="CI33" s="699"/>
      <c r="CJ33" s="699"/>
      <c r="CK33" s="699"/>
      <c r="CL33" s="699"/>
      <c r="CM33" s="699"/>
      <c r="CN33" s="699"/>
      <c r="CO33" s="699"/>
      <c r="CP33" s="699"/>
      <c r="CQ33" s="700"/>
      <c r="CR33" s="683">
        <v>4414901</v>
      </c>
      <c r="CS33" s="720"/>
      <c r="CT33" s="720"/>
      <c r="CU33" s="720"/>
      <c r="CV33" s="720"/>
      <c r="CW33" s="720"/>
      <c r="CX33" s="720"/>
      <c r="CY33" s="721"/>
      <c r="CZ33" s="688">
        <v>49</v>
      </c>
      <c r="DA33" s="717"/>
      <c r="DB33" s="717"/>
      <c r="DC33" s="722"/>
      <c r="DD33" s="692">
        <v>3733777</v>
      </c>
      <c r="DE33" s="720"/>
      <c r="DF33" s="720"/>
      <c r="DG33" s="720"/>
      <c r="DH33" s="720"/>
      <c r="DI33" s="720"/>
      <c r="DJ33" s="720"/>
      <c r="DK33" s="721"/>
      <c r="DL33" s="692">
        <v>2225269</v>
      </c>
      <c r="DM33" s="720"/>
      <c r="DN33" s="720"/>
      <c r="DO33" s="720"/>
      <c r="DP33" s="720"/>
      <c r="DQ33" s="720"/>
      <c r="DR33" s="720"/>
      <c r="DS33" s="720"/>
      <c r="DT33" s="720"/>
      <c r="DU33" s="720"/>
      <c r="DV33" s="721"/>
      <c r="DW33" s="688">
        <v>39.700000000000003</v>
      </c>
      <c r="DX33" s="717"/>
      <c r="DY33" s="717"/>
      <c r="DZ33" s="717"/>
      <c r="EA33" s="717"/>
      <c r="EB33" s="717"/>
      <c r="EC33" s="718"/>
    </row>
    <row r="34" spans="2:133" ht="11.25" customHeight="1" x14ac:dyDescent="0.15">
      <c r="B34" s="680" t="s">
        <v>317</v>
      </c>
      <c r="C34" s="681"/>
      <c r="D34" s="681"/>
      <c r="E34" s="681"/>
      <c r="F34" s="681"/>
      <c r="G34" s="681"/>
      <c r="H34" s="681"/>
      <c r="I34" s="681"/>
      <c r="J34" s="681"/>
      <c r="K34" s="681"/>
      <c r="L34" s="681"/>
      <c r="M34" s="681"/>
      <c r="N34" s="681"/>
      <c r="O34" s="681"/>
      <c r="P34" s="681"/>
      <c r="Q34" s="682"/>
      <c r="R34" s="683">
        <v>80297</v>
      </c>
      <c r="S34" s="684"/>
      <c r="T34" s="684"/>
      <c r="U34" s="684"/>
      <c r="V34" s="684"/>
      <c r="W34" s="684"/>
      <c r="X34" s="684"/>
      <c r="Y34" s="685"/>
      <c r="Z34" s="686">
        <v>0.9</v>
      </c>
      <c r="AA34" s="686"/>
      <c r="AB34" s="686"/>
      <c r="AC34" s="686"/>
      <c r="AD34" s="687">
        <v>8262</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1109789</v>
      </c>
      <c r="CS34" s="684"/>
      <c r="CT34" s="684"/>
      <c r="CU34" s="684"/>
      <c r="CV34" s="684"/>
      <c r="CW34" s="684"/>
      <c r="CX34" s="684"/>
      <c r="CY34" s="685"/>
      <c r="CZ34" s="688">
        <v>12.3</v>
      </c>
      <c r="DA34" s="717"/>
      <c r="DB34" s="717"/>
      <c r="DC34" s="722"/>
      <c r="DD34" s="692">
        <v>844559</v>
      </c>
      <c r="DE34" s="684"/>
      <c r="DF34" s="684"/>
      <c r="DG34" s="684"/>
      <c r="DH34" s="684"/>
      <c r="DI34" s="684"/>
      <c r="DJ34" s="684"/>
      <c r="DK34" s="685"/>
      <c r="DL34" s="692">
        <v>480993</v>
      </c>
      <c r="DM34" s="684"/>
      <c r="DN34" s="684"/>
      <c r="DO34" s="684"/>
      <c r="DP34" s="684"/>
      <c r="DQ34" s="684"/>
      <c r="DR34" s="684"/>
      <c r="DS34" s="684"/>
      <c r="DT34" s="684"/>
      <c r="DU34" s="684"/>
      <c r="DV34" s="685"/>
      <c r="DW34" s="688">
        <v>8.6</v>
      </c>
      <c r="DX34" s="717"/>
      <c r="DY34" s="717"/>
      <c r="DZ34" s="717"/>
      <c r="EA34" s="717"/>
      <c r="EB34" s="717"/>
      <c r="EC34" s="718"/>
    </row>
    <row r="35" spans="2:133" ht="11.25" customHeight="1" x14ac:dyDescent="0.15">
      <c r="B35" s="680" t="s">
        <v>319</v>
      </c>
      <c r="C35" s="681"/>
      <c r="D35" s="681"/>
      <c r="E35" s="681"/>
      <c r="F35" s="681"/>
      <c r="G35" s="681"/>
      <c r="H35" s="681"/>
      <c r="I35" s="681"/>
      <c r="J35" s="681"/>
      <c r="K35" s="681"/>
      <c r="L35" s="681"/>
      <c r="M35" s="681"/>
      <c r="N35" s="681"/>
      <c r="O35" s="681"/>
      <c r="P35" s="681"/>
      <c r="Q35" s="682"/>
      <c r="R35" s="683">
        <v>190121</v>
      </c>
      <c r="S35" s="684"/>
      <c r="T35" s="684"/>
      <c r="U35" s="684"/>
      <c r="V35" s="684"/>
      <c r="W35" s="684"/>
      <c r="X35" s="684"/>
      <c r="Y35" s="685"/>
      <c r="Z35" s="686">
        <v>2.1</v>
      </c>
      <c r="AA35" s="686"/>
      <c r="AB35" s="686"/>
      <c r="AC35" s="686"/>
      <c r="AD35" s="687" t="s">
        <v>129</v>
      </c>
      <c r="AE35" s="687"/>
      <c r="AF35" s="687"/>
      <c r="AG35" s="687"/>
      <c r="AH35" s="687"/>
      <c r="AI35" s="687"/>
      <c r="AJ35" s="687"/>
      <c r="AK35" s="687"/>
      <c r="AL35" s="688" t="s">
        <v>235</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317506</v>
      </c>
      <c r="CS35" s="720"/>
      <c r="CT35" s="720"/>
      <c r="CU35" s="720"/>
      <c r="CV35" s="720"/>
      <c r="CW35" s="720"/>
      <c r="CX35" s="720"/>
      <c r="CY35" s="721"/>
      <c r="CZ35" s="688">
        <v>3.5</v>
      </c>
      <c r="DA35" s="717"/>
      <c r="DB35" s="717"/>
      <c r="DC35" s="722"/>
      <c r="DD35" s="692">
        <v>268196</v>
      </c>
      <c r="DE35" s="720"/>
      <c r="DF35" s="720"/>
      <c r="DG35" s="720"/>
      <c r="DH35" s="720"/>
      <c r="DI35" s="720"/>
      <c r="DJ35" s="720"/>
      <c r="DK35" s="721"/>
      <c r="DL35" s="692">
        <v>244962</v>
      </c>
      <c r="DM35" s="720"/>
      <c r="DN35" s="720"/>
      <c r="DO35" s="720"/>
      <c r="DP35" s="720"/>
      <c r="DQ35" s="720"/>
      <c r="DR35" s="720"/>
      <c r="DS35" s="720"/>
      <c r="DT35" s="720"/>
      <c r="DU35" s="720"/>
      <c r="DV35" s="721"/>
      <c r="DW35" s="688">
        <v>4.4000000000000004</v>
      </c>
      <c r="DX35" s="717"/>
      <c r="DY35" s="717"/>
      <c r="DZ35" s="717"/>
      <c r="EA35" s="717"/>
      <c r="EB35" s="717"/>
      <c r="EC35" s="718"/>
    </row>
    <row r="36" spans="2:133" ht="11.25" customHeight="1" x14ac:dyDescent="0.15">
      <c r="B36" s="680" t="s">
        <v>323</v>
      </c>
      <c r="C36" s="681"/>
      <c r="D36" s="681"/>
      <c r="E36" s="681"/>
      <c r="F36" s="681"/>
      <c r="G36" s="681"/>
      <c r="H36" s="681"/>
      <c r="I36" s="681"/>
      <c r="J36" s="681"/>
      <c r="K36" s="681"/>
      <c r="L36" s="681"/>
      <c r="M36" s="681"/>
      <c r="N36" s="681"/>
      <c r="O36" s="681"/>
      <c r="P36" s="681"/>
      <c r="Q36" s="682"/>
      <c r="R36" s="683">
        <v>911156</v>
      </c>
      <c r="S36" s="684"/>
      <c r="T36" s="684"/>
      <c r="U36" s="684"/>
      <c r="V36" s="684"/>
      <c r="W36" s="684"/>
      <c r="X36" s="684"/>
      <c r="Y36" s="685"/>
      <c r="Z36" s="686">
        <v>9.9</v>
      </c>
      <c r="AA36" s="686"/>
      <c r="AB36" s="686"/>
      <c r="AC36" s="686"/>
      <c r="AD36" s="687" t="s">
        <v>235</v>
      </c>
      <c r="AE36" s="687"/>
      <c r="AF36" s="687"/>
      <c r="AG36" s="687"/>
      <c r="AH36" s="687"/>
      <c r="AI36" s="687"/>
      <c r="AJ36" s="687"/>
      <c r="AK36" s="687"/>
      <c r="AL36" s="688" t="s">
        <v>129</v>
      </c>
      <c r="AM36" s="689"/>
      <c r="AN36" s="689"/>
      <c r="AO36" s="690"/>
      <c r="AP36" s="235"/>
      <c r="AQ36" s="757" t="s">
        <v>324</v>
      </c>
      <c r="AR36" s="758"/>
      <c r="AS36" s="758"/>
      <c r="AT36" s="758"/>
      <c r="AU36" s="758"/>
      <c r="AV36" s="758"/>
      <c r="AW36" s="758"/>
      <c r="AX36" s="758"/>
      <c r="AY36" s="759"/>
      <c r="AZ36" s="672">
        <v>1475418</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2159</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1586621</v>
      </c>
      <c r="CS36" s="684"/>
      <c r="CT36" s="684"/>
      <c r="CU36" s="684"/>
      <c r="CV36" s="684"/>
      <c r="CW36" s="684"/>
      <c r="CX36" s="684"/>
      <c r="CY36" s="685"/>
      <c r="CZ36" s="688">
        <v>17.600000000000001</v>
      </c>
      <c r="DA36" s="717"/>
      <c r="DB36" s="717"/>
      <c r="DC36" s="722"/>
      <c r="DD36" s="692">
        <v>1428925</v>
      </c>
      <c r="DE36" s="684"/>
      <c r="DF36" s="684"/>
      <c r="DG36" s="684"/>
      <c r="DH36" s="684"/>
      <c r="DI36" s="684"/>
      <c r="DJ36" s="684"/>
      <c r="DK36" s="685"/>
      <c r="DL36" s="692">
        <v>883279</v>
      </c>
      <c r="DM36" s="684"/>
      <c r="DN36" s="684"/>
      <c r="DO36" s="684"/>
      <c r="DP36" s="684"/>
      <c r="DQ36" s="684"/>
      <c r="DR36" s="684"/>
      <c r="DS36" s="684"/>
      <c r="DT36" s="684"/>
      <c r="DU36" s="684"/>
      <c r="DV36" s="685"/>
      <c r="DW36" s="688">
        <v>15.8</v>
      </c>
      <c r="DX36" s="717"/>
      <c r="DY36" s="717"/>
      <c r="DZ36" s="717"/>
      <c r="EA36" s="717"/>
      <c r="EB36" s="717"/>
      <c r="EC36" s="718"/>
    </row>
    <row r="37" spans="2:133" ht="11.25" customHeight="1" x14ac:dyDescent="0.15">
      <c r="B37" s="680" t="s">
        <v>327</v>
      </c>
      <c r="C37" s="681"/>
      <c r="D37" s="681"/>
      <c r="E37" s="681"/>
      <c r="F37" s="681"/>
      <c r="G37" s="681"/>
      <c r="H37" s="681"/>
      <c r="I37" s="681"/>
      <c r="J37" s="681"/>
      <c r="K37" s="681"/>
      <c r="L37" s="681"/>
      <c r="M37" s="681"/>
      <c r="N37" s="681"/>
      <c r="O37" s="681"/>
      <c r="P37" s="681"/>
      <c r="Q37" s="682"/>
      <c r="R37" s="683">
        <v>100300</v>
      </c>
      <c r="S37" s="684"/>
      <c r="T37" s="684"/>
      <c r="U37" s="684"/>
      <c r="V37" s="684"/>
      <c r="W37" s="684"/>
      <c r="X37" s="684"/>
      <c r="Y37" s="685"/>
      <c r="Z37" s="686">
        <v>1.1000000000000001</v>
      </c>
      <c r="AA37" s="686"/>
      <c r="AB37" s="686"/>
      <c r="AC37" s="686"/>
      <c r="AD37" s="687" t="s">
        <v>235</v>
      </c>
      <c r="AE37" s="687"/>
      <c r="AF37" s="687"/>
      <c r="AG37" s="687"/>
      <c r="AH37" s="687"/>
      <c r="AI37" s="687"/>
      <c r="AJ37" s="687"/>
      <c r="AK37" s="687"/>
      <c r="AL37" s="688" t="s">
        <v>171</v>
      </c>
      <c r="AM37" s="689"/>
      <c r="AN37" s="689"/>
      <c r="AO37" s="690"/>
      <c r="AQ37" s="761" t="s">
        <v>328</v>
      </c>
      <c r="AR37" s="762"/>
      <c r="AS37" s="762"/>
      <c r="AT37" s="762"/>
      <c r="AU37" s="762"/>
      <c r="AV37" s="762"/>
      <c r="AW37" s="762"/>
      <c r="AX37" s="762"/>
      <c r="AY37" s="763"/>
      <c r="AZ37" s="683">
        <v>506472</v>
      </c>
      <c r="BA37" s="684"/>
      <c r="BB37" s="684"/>
      <c r="BC37" s="684"/>
      <c r="BD37" s="720"/>
      <c r="BE37" s="720"/>
      <c r="BF37" s="738"/>
      <c r="BG37" s="698" t="s">
        <v>329</v>
      </c>
      <c r="BH37" s="699"/>
      <c r="BI37" s="699"/>
      <c r="BJ37" s="699"/>
      <c r="BK37" s="699"/>
      <c r="BL37" s="699"/>
      <c r="BM37" s="699"/>
      <c r="BN37" s="699"/>
      <c r="BO37" s="699"/>
      <c r="BP37" s="699"/>
      <c r="BQ37" s="699"/>
      <c r="BR37" s="699"/>
      <c r="BS37" s="699"/>
      <c r="BT37" s="699"/>
      <c r="BU37" s="700"/>
      <c r="BV37" s="683">
        <v>12323</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616923</v>
      </c>
      <c r="CS37" s="720"/>
      <c r="CT37" s="720"/>
      <c r="CU37" s="720"/>
      <c r="CV37" s="720"/>
      <c r="CW37" s="720"/>
      <c r="CX37" s="720"/>
      <c r="CY37" s="721"/>
      <c r="CZ37" s="688">
        <v>6.8</v>
      </c>
      <c r="DA37" s="717"/>
      <c r="DB37" s="717"/>
      <c r="DC37" s="722"/>
      <c r="DD37" s="692">
        <v>616923</v>
      </c>
      <c r="DE37" s="720"/>
      <c r="DF37" s="720"/>
      <c r="DG37" s="720"/>
      <c r="DH37" s="720"/>
      <c r="DI37" s="720"/>
      <c r="DJ37" s="720"/>
      <c r="DK37" s="721"/>
      <c r="DL37" s="692">
        <v>616923</v>
      </c>
      <c r="DM37" s="720"/>
      <c r="DN37" s="720"/>
      <c r="DO37" s="720"/>
      <c r="DP37" s="720"/>
      <c r="DQ37" s="720"/>
      <c r="DR37" s="720"/>
      <c r="DS37" s="720"/>
      <c r="DT37" s="720"/>
      <c r="DU37" s="720"/>
      <c r="DV37" s="721"/>
      <c r="DW37" s="688">
        <v>11</v>
      </c>
      <c r="DX37" s="717"/>
      <c r="DY37" s="717"/>
      <c r="DZ37" s="717"/>
      <c r="EA37" s="717"/>
      <c r="EB37" s="717"/>
      <c r="EC37" s="718"/>
    </row>
    <row r="38" spans="2:133" ht="11.25" customHeight="1" x14ac:dyDescent="0.15">
      <c r="B38" s="680" t="s">
        <v>331</v>
      </c>
      <c r="C38" s="681"/>
      <c r="D38" s="681"/>
      <c r="E38" s="681"/>
      <c r="F38" s="681"/>
      <c r="G38" s="681"/>
      <c r="H38" s="681"/>
      <c r="I38" s="681"/>
      <c r="J38" s="681"/>
      <c r="K38" s="681"/>
      <c r="L38" s="681"/>
      <c r="M38" s="681"/>
      <c r="N38" s="681"/>
      <c r="O38" s="681"/>
      <c r="P38" s="681"/>
      <c r="Q38" s="682"/>
      <c r="R38" s="683">
        <v>84122</v>
      </c>
      <c r="S38" s="684"/>
      <c r="T38" s="684"/>
      <c r="U38" s="684"/>
      <c r="V38" s="684"/>
      <c r="W38" s="684"/>
      <c r="X38" s="684"/>
      <c r="Y38" s="685"/>
      <c r="Z38" s="686">
        <v>0.9</v>
      </c>
      <c r="AA38" s="686"/>
      <c r="AB38" s="686"/>
      <c r="AC38" s="686"/>
      <c r="AD38" s="687">
        <v>24218</v>
      </c>
      <c r="AE38" s="687"/>
      <c r="AF38" s="687"/>
      <c r="AG38" s="687"/>
      <c r="AH38" s="687"/>
      <c r="AI38" s="687"/>
      <c r="AJ38" s="687"/>
      <c r="AK38" s="687"/>
      <c r="AL38" s="688">
        <v>0.4</v>
      </c>
      <c r="AM38" s="689"/>
      <c r="AN38" s="689"/>
      <c r="AO38" s="690"/>
      <c r="AQ38" s="761" t="s">
        <v>332</v>
      </c>
      <c r="AR38" s="762"/>
      <c r="AS38" s="762"/>
      <c r="AT38" s="762"/>
      <c r="AU38" s="762"/>
      <c r="AV38" s="762"/>
      <c r="AW38" s="762"/>
      <c r="AX38" s="762"/>
      <c r="AY38" s="763"/>
      <c r="AZ38" s="683">
        <v>209057</v>
      </c>
      <c r="BA38" s="684"/>
      <c r="BB38" s="684"/>
      <c r="BC38" s="684"/>
      <c r="BD38" s="720"/>
      <c r="BE38" s="720"/>
      <c r="BF38" s="738"/>
      <c r="BG38" s="698" t="s">
        <v>333</v>
      </c>
      <c r="BH38" s="699"/>
      <c r="BI38" s="699"/>
      <c r="BJ38" s="699"/>
      <c r="BK38" s="699"/>
      <c r="BL38" s="699"/>
      <c r="BM38" s="699"/>
      <c r="BN38" s="699"/>
      <c r="BO38" s="699"/>
      <c r="BP38" s="699"/>
      <c r="BQ38" s="699"/>
      <c r="BR38" s="699"/>
      <c r="BS38" s="699"/>
      <c r="BT38" s="699"/>
      <c r="BU38" s="700"/>
      <c r="BV38" s="683">
        <v>1294</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968946</v>
      </c>
      <c r="CS38" s="684"/>
      <c r="CT38" s="684"/>
      <c r="CU38" s="684"/>
      <c r="CV38" s="684"/>
      <c r="CW38" s="684"/>
      <c r="CX38" s="684"/>
      <c r="CY38" s="685"/>
      <c r="CZ38" s="688">
        <v>10.8</v>
      </c>
      <c r="DA38" s="717"/>
      <c r="DB38" s="717"/>
      <c r="DC38" s="722"/>
      <c r="DD38" s="692">
        <v>872557</v>
      </c>
      <c r="DE38" s="684"/>
      <c r="DF38" s="684"/>
      <c r="DG38" s="684"/>
      <c r="DH38" s="684"/>
      <c r="DI38" s="684"/>
      <c r="DJ38" s="684"/>
      <c r="DK38" s="685"/>
      <c r="DL38" s="692">
        <v>602759</v>
      </c>
      <c r="DM38" s="684"/>
      <c r="DN38" s="684"/>
      <c r="DO38" s="684"/>
      <c r="DP38" s="684"/>
      <c r="DQ38" s="684"/>
      <c r="DR38" s="684"/>
      <c r="DS38" s="684"/>
      <c r="DT38" s="684"/>
      <c r="DU38" s="684"/>
      <c r="DV38" s="685"/>
      <c r="DW38" s="688">
        <v>10.7</v>
      </c>
      <c r="DX38" s="717"/>
      <c r="DY38" s="717"/>
      <c r="DZ38" s="717"/>
      <c r="EA38" s="717"/>
      <c r="EB38" s="717"/>
      <c r="EC38" s="718"/>
    </row>
    <row r="39" spans="2:133" ht="11.25" customHeight="1" x14ac:dyDescent="0.15">
      <c r="B39" s="680" t="s">
        <v>335</v>
      </c>
      <c r="C39" s="681"/>
      <c r="D39" s="681"/>
      <c r="E39" s="681"/>
      <c r="F39" s="681"/>
      <c r="G39" s="681"/>
      <c r="H39" s="681"/>
      <c r="I39" s="681"/>
      <c r="J39" s="681"/>
      <c r="K39" s="681"/>
      <c r="L39" s="681"/>
      <c r="M39" s="681"/>
      <c r="N39" s="681"/>
      <c r="O39" s="681"/>
      <c r="P39" s="681"/>
      <c r="Q39" s="682"/>
      <c r="R39" s="683">
        <v>823200</v>
      </c>
      <c r="S39" s="684"/>
      <c r="T39" s="684"/>
      <c r="U39" s="684"/>
      <c r="V39" s="684"/>
      <c r="W39" s="684"/>
      <c r="X39" s="684"/>
      <c r="Y39" s="685"/>
      <c r="Z39" s="686">
        <v>8.9</v>
      </c>
      <c r="AA39" s="686"/>
      <c r="AB39" s="686"/>
      <c r="AC39" s="686"/>
      <c r="AD39" s="687" t="s">
        <v>235</v>
      </c>
      <c r="AE39" s="687"/>
      <c r="AF39" s="687"/>
      <c r="AG39" s="687"/>
      <c r="AH39" s="687"/>
      <c r="AI39" s="687"/>
      <c r="AJ39" s="687"/>
      <c r="AK39" s="687"/>
      <c r="AL39" s="688" t="s">
        <v>235</v>
      </c>
      <c r="AM39" s="689"/>
      <c r="AN39" s="689"/>
      <c r="AO39" s="690"/>
      <c r="AQ39" s="761" t="s">
        <v>336</v>
      </c>
      <c r="AR39" s="762"/>
      <c r="AS39" s="762"/>
      <c r="AT39" s="762"/>
      <c r="AU39" s="762"/>
      <c r="AV39" s="762"/>
      <c r="AW39" s="762"/>
      <c r="AX39" s="762"/>
      <c r="AY39" s="763"/>
      <c r="AZ39" s="683">
        <v>172401</v>
      </c>
      <c r="BA39" s="684"/>
      <c r="BB39" s="684"/>
      <c r="BC39" s="684"/>
      <c r="BD39" s="720"/>
      <c r="BE39" s="720"/>
      <c r="BF39" s="738"/>
      <c r="BG39" s="698" t="s">
        <v>337</v>
      </c>
      <c r="BH39" s="699"/>
      <c r="BI39" s="699"/>
      <c r="BJ39" s="699"/>
      <c r="BK39" s="699"/>
      <c r="BL39" s="699"/>
      <c r="BM39" s="699"/>
      <c r="BN39" s="699"/>
      <c r="BO39" s="699"/>
      <c r="BP39" s="699"/>
      <c r="BQ39" s="699"/>
      <c r="BR39" s="699"/>
      <c r="BS39" s="699"/>
      <c r="BT39" s="699"/>
      <c r="BU39" s="700"/>
      <c r="BV39" s="683">
        <v>2128</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418240</v>
      </c>
      <c r="CS39" s="720"/>
      <c r="CT39" s="720"/>
      <c r="CU39" s="720"/>
      <c r="CV39" s="720"/>
      <c r="CW39" s="720"/>
      <c r="CX39" s="720"/>
      <c r="CY39" s="721"/>
      <c r="CZ39" s="688">
        <v>4.5999999999999996</v>
      </c>
      <c r="DA39" s="717"/>
      <c r="DB39" s="717"/>
      <c r="DC39" s="722"/>
      <c r="DD39" s="692">
        <v>306264</v>
      </c>
      <c r="DE39" s="720"/>
      <c r="DF39" s="720"/>
      <c r="DG39" s="720"/>
      <c r="DH39" s="720"/>
      <c r="DI39" s="720"/>
      <c r="DJ39" s="720"/>
      <c r="DK39" s="721"/>
      <c r="DL39" s="692" t="s">
        <v>171</v>
      </c>
      <c r="DM39" s="720"/>
      <c r="DN39" s="720"/>
      <c r="DO39" s="720"/>
      <c r="DP39" s="720"/>
      <c r="DQ39" s="720"/>
      <c r="DR39" s="720"/>
      <c r="DS39" s="720"/>
      <c r="DT39" s="720"/>
      <c r="DU39" s="720"/>
      <c r="DV39" s="721"/>
      <c r="DW39" s="688" t="s">
        <v>129</v>
      </c>
      <c r="DX39" s="717"/>
      <c r="DY39" s="717"/>
      <c r="DZ39" s="717"/>
      <c r="EA39" s="717"/>
      <c r="EB39" s="717"/>
      <c r="EC39" s="718"/>
    </row>
    <row r="40" spans="2:133" ht="11.25" customHeight="1" x14ac:dyDescent="0.15">
      <c r="B40" s="680" t="s">
        <v>339</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235</v>
      </c>
      <c r="AA40" s="686"/>
      <c r="AB40" s="686"/>
      <c r="AC40" s="686"/>
      <c r="AD40" s="687" t="s">
        <v>129</v>
      </c>
      <c r="AE40" s="687"/>
      <c r="AF40" s="687"/>
      <c r="AG40" s="687"/>
      <c r="AH40" s="687"/>
      <c r="AI40" s="687"/>
      <c r="AJ40" s="687"/>
      <c r="AK40" s="687"/>
      <c r="AL40" s="688" t="s">
        <v>235</v>
      </c>
      <c r="AM40" s="689"/>
      <c r="AN40" s="689"/>
      <c r="AO40" s="690"/>
      <c r="AQ40" s="761" t="s">
        <v>340</v>
      </c>
      <c r="AR40" s="762"/>
      <c r="AS40" s="762"/>
      <c r="AT40" s="762"/>
      <c r="AU40" s="762"/>
      <c r="AV40" s="762"/>
      <c r="AW40" s="762"/>
      <c r="AX40" s="762"/>
      <c r="AY40" s="763"/>
      <c r="AZ40" s="683">
        <v>29700</v>
      </c>
      <c r="BA40" s="684"/>
      <c r="BB40" s="684"/>
      <c r="BC40" s="684"/>
      <c r="BD40" s="720"/>
      <c r="BE40" s="720"/>
      <c r="BF40" s="738"/>
      <c r="BG40" s="764" t="s">
        <v>341</v>
      </c>
      <c r="BH40" s="765"/>
      <c r="BI40" s="765"/>
      <c r="BJ40" s="765"/>
      <c r="BK40" s="765"/>
      <c r="BL40" s="236"/>
      <c r="BM40" s="699" t="s">
        <v>342</v>
      </c>
      <c r="BN40" s="699"/>
      <c r="BO40" s="699"/>
      <c r="BP40" s="699"/>
      <c r="BQ40" s="699"/>
      <c r="BR40" s="699"/>
      <c r="BS40" s="699"/>
      <c r="BT40" s="699"/>
      <c r="BU40" s="700"/>
      <c r="BV40" s="683">
        <v>114</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13799</v>
      </c>
      <c r="CS40" s="684"/>
      <c r="CT40" s="684"/>
      <c r="CU40" s="684"/>
      <c r="CV40" s="684"/>
      <c r="CW40" s="684"/>
      <c r="CX40" s="684"/>
      <c r="CY40" s="685"/>
      <c r="CZ40" s="688">
        <v>0.2</v>
      </c>
      <c r="DA40" s="717"/>
      <c r="DB40" s="717"/>
      <c r="DC40" s="722"/>
      <c r="DD40" s="692">
        <v>13276</v>
      </c>
      <c r="DE40" s="684"/>
      <c r="DF40" s="684"/>
      <c r="DG40" s="684"/>
      <c r="DH40" s="684"/>
      <c r="DI40" s="684"/>
      <c r="DJ40" s="684"/>
      <c r="DK40" s="685"/>
      <c r="DL40" s="692">
        <v>13276</v>
      </c>
      <c r="DM40" s="684"/>
      <c r="DN40" s="684"/>
      <c r="DO40" s="684"/>
      <c r="DP40" s="684"/>
      <c r="DQ40" s="684"/>
      <c r="DR40" s="684"/>
      <c r="DS40" s="684"/>
      <c r="DT40" s="684"/>
      <c r="DU40" s="684"/>
      <c r="DV40" s="685"/>
      <c r="DW40" s="688">
        <v>0.2</v>
      </c>
      <c r="DX40" s="717"/>
      <c r="DY40" s="717"/>
      <c r="DZ40" s="717"/>
      <c r="EA40" s="717"/>
      <c r="EB40" s="717"/>
      <c r="EC40" s="718"/>
    </row>
    <row r="41" spans="2:133" ht="11.25" customHeight="1" x14ac:dyDescent="0.15">
      <c r="B41" s="680" t="s">
        <v>344</v>
      </c>
      <c r="C41" s="681"/>
      <c r="D41" s="681"/>
      <c r="E41" s="681"/>
      <c r="F41" s="681"/>
      <c r="G41" s="681"/>
      <c r="H41" s="681"/>
      <c r="I41" s="681"/>
      <c r="J41" s="681"/>
      <c r="K41" s="681"/>
      <c r="L41" s="681"/>
      <c r="M41" s="681"/>
      <c r="N41" s="681"/>
      <c r="O41" s="681"/>
      <c r="P41" s="681"/>
      <c r="Q41" s="682"/>
      <c r="R41" s="683">
        <v>143000</v>
      </c>
      <c r="S41" s="684"/>
      <c r="T41" s="684"/>
      <c r="U41" s="684"/>
      <c r="V41" s="684"/>
      <c r="W41" s="684"/>
      <c r="X41" s="684"/>
      <c r="Y41" s="685"/>
      <c r="Z41" s="686">
        <v>1.5</v>
      </c>
      <c r="AA41" s="686"/>
      <c r="AB41" s="686"/>
      <c r="AC41" s="686"/>
      <c r="AD41" s="687" t="s">
        <v>129</v>
      </c>
      <c r="AE41" s="687"/>
      <c r="AF41" s="687"/>
      <c r="AG41" s="687"/>
      <c r="AH41" s="687"/>
      <c r="AI41" s="687"/>
      <c r="AJ41" s="687"/>
      <c r="AK41" s="687"/>
      <c r="AL41" s="688" t="s">
        <v>129</v>
      </c>
      <c r="AM41" s="689"/>
      <c r="AN41" s="689"/>
      <c r="AO41" s="690"/>
      <c r="AQ41" s="761" t="s">
        <v>345</v>
      </c>
      <c r="AR41" s="762"/>
      <c r="AS41" s="762"/>
      <c r="AT41" s="762"/>
      <c r="AU41" s="762"/>
      <c r="AV41" s="762"/>
      <c r="AW41" s="762"/>
      <c r="AX41" s="762"/>
      <c r="AY41" s="763"/>
      <c r="AZ41" s="683">
        <v>98279</v>
      </c>
      <c r="BA41" s="684"/>
      <c r="BB41" s="684"/>
      <c r="BC41" s="684"/>
      <c r="BD41" s="720"/>
      <c r="BE41" s="720"/>
      <c r="BF41" s="738"/>
      <c r="BG41" s="764"/>
      <c r="BH41" s="765"/>
      <c r="BI41" s="765"/>
      <c r="BJ41" s="765"/>
      <c r="BK41" s="765"/>
      <c r="BL41" s="236"/>
      <c r="BM41" s="699" t="s">
        <v>346</v>
      </c>
      <c r="BN41" s="699"/>
      <c r="BO41" s="699"/>
      <c r="BP41" s="699"/>
      <c r="BQ41" s="699"/>
      <c r="BR41" s="699"/>
      <c r="BS41" s="699"/>
      <c r="BT41" s="699"/>
      <c r="BU41" s="700"/>
      <c r="BV41" s="683" t="s">
        <v>235</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129</v>
      </c>
      <c r="CS41" s="720"/>
      <c r="CT41" s="720"/>
      <c r="CU41" s="720"/>
      <c r="CV41" s="720"/>
      <c r="CW41" s="720"/>
      <c r="CX41" s="720"/>
      <c r="CY41" s="721"/>
      <c r="CZ41" s="688" t="s">
        <v>171</v>
      </c>
      <c r="DA41" s="717"/>
      <c r="DB41" s="717"/>
      <c r="DC41" s="722"/>
      <c r="DD41" s="692" t="s">
        <v>129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348</v>
      </c>
      <c r="C42" s="725"/>
      <c r="D42" s="725"/>
      <c r="E42" s="725"/>
      <c r="F42" s="725"/>
      <c r="G42" s="725"/>
      <c r="H42" s="725"/>
      <c r="I42" s="725"/>
      <c r="J42" s="725"/>
      <c r="K42" s="725"/>
      <c r="L42" s="725"/>
      <c r="M42" s="725"/>
      <c r="N42" s="725"/>
      <c r="O42" s="725"/>
      <c r="P42" s="725"/>
      <c r="Q42" s="726"/>
      <c r="R42" s="768">
        <v>9238400</v>
      </c>
      <c r="S42" s="769"/>
      <c r="T42" s="769"/>
      <c r="U42" s="769"/>
      <c r="V42" s="769"/>
      <c r="W42" s="769"/>
      <c r="X42" s="769"/>
      <c r="Y42" s="777"/>
      <c r="Z42" s="778">
        <v>100</v>
      </c>
      <c r="AA42" s="778"/>
      <c r="AB42" s="778"/>
      <c r="AC42" s="778"/>
      <c r="AD42" s="779">
        <v>5464635</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459509</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408</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1362313</v>
      </c>
      <c r="CS42" s="684"/>
      <c r="CT42" s="684"/>
      <c r="CU42" s="684"/>
      <c r="CV42" s="684"/>
      <c r="CW42" s="684"/>
      <c r="CX42" s="684"/>
      <c r="CY42" s="685"/>
      <c r="CZ42" s="688">
        <v>15.1</v>
      </c>
      <c r="DA42" s="689"/>
      <c r="DB42" s="689"/>
      <c r="DC42" s="701"/>
      <c r="DD42" s="692">
        <v>240141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t="s">
        <v>171</v>
      </c>
      <c r="CS43" s="720"/>
      <c r="CT43" s="720"/>
      <c r="CU43" s="720"/>
      <c r="CV43" s="720"/>
      <c r="CW43" s="720"/>
      <c r="CX43" s="720"/>
      <c r="CY43" s="721"/>
      <c r="CZ43" s="688" t="s">
        <v>129</v>
      </c>
      <c r="DA43" s="717"/>
      <c r="DB43" s="717"/>
      <c r="DC43" s="722"/>
      <c r="DD43" s="692" t="s">
        <v>235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300</v>
      </c>
      <c r="CE44" s="796"/>
      <c r="CF44" s="680" t="s">
        <v>353</v>
      </c>
      <c r="CG44" s="681"/>
      <c r="CH44" s="681"/>
      <c r="CI44" s="681"/>
      <c r="CJ44" s="681"/>
      <c r="CK44" s="681"/>
      <c r="CL44" s="681"/>
      <c r="CM44" s="681"/>
      <c r="CN44" s="681"/>
      <c r="CO44" s="681"/>
      <c r="CP44" s="681"/>
      <c r="CQ44" s="682"/>
      <c r="CR44" s="683">
        <v>1362313</v>
      </c>
      <c r="CS44" s="684"/>
      <c r="CT44" s="684"/>
      <c r="CU44" s="684"/>
      <c r="CV44" s="684"/>
      <c r="CW44" s="684"/>
      <c r="CX44" s="684"/>
      <c r="CY44" s="685"/>
      <c r="CZ44" s="688">
        <v>15.1</v>
      </c>
      <c r="DA44" s="689"/>
      <c r="DB44" s="689"/>
      <c r="DC44" s="701"/>
      <c r="DD44" s="692">
        <v>240141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354</v>
      </c>
      <c r="CG45" s="681"/>
      <c r="CH45" s="681"/>
      <c r="CI45" s="681"/>
      <c r="CJ45" s="681"/>
      <c r="CK45" s="681"/>
      <c r="CL45" s="681"/>
      <c r="CM45" s="681"/>
      <c r="CN45" s="681"/>
      <c r="CO45" s="681"/>
      <c r="CP45" s="681"/>
      <c r="CQ45" s="682"/>
      <c r="CR45" s="683">
        <v>376968</v>
      </c>
      <c r="CS45" s="720"/>
      <c r="CT45" s="720"/>
      <c r="CU45" s="720"/>
      <c r="CV45" s="720"/>
      <c r="CW45" s="720"/>
      <c r="CX45" s="720"/>
      <c r="CY45" s="721"/>
      <c r="CZ45" s="688">
        <v>4.2</v>
      </c>
      <c r="DA45" s="717"/>
      <c r="DB45" s="717"/>
      <c r="DC45" s="722"/>
      <c r="DD45" s="692">
        <v>72891</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976400</v>
      </c>
      <c r="CS46" s="684"/>
      <c r="CT46" s="684"/>
      <c r="CU46" s="684"/>
      <c r="CV46" s="684"/>
      <c r="CW46" s="684"/>
      <c r="CX46" s="684"/>
      <c r="CY46" s="685"/>
      <c r="CZ46" s="688">
        <v>10.8</v>
      </c>
      <c r="DA46" s="689"/>
      <c r="DB46" s="689"/>
      <c r="DC46" s="701"/>
      <c r="DD46" s="692">
        <v>167205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t="s">
        <v>235</v>
      </c>
      <c r="CS47" s="720"/>
      <c r="CT47" s="720"/>
      <c r="CU47" s="720"/>
      <c r="CV47" s="720"/>
      <c r="CW47" s="720"/>
      <c r="CX47" s="720"/>
      <c r="CY47" s="721"/>
      <c r="CZ47" s="688" t="s">
        <v>235</v>
      </c>
      <c r="DA47" s="717"/>
      <c r="DB47" s="717"/>
      <c r="DC47" s="722"/>
      <c r="DD47" s="692" t="s">
        <v>129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359</v>
      </c>
      <c r="CD48" s="799"/>
      <c r="CE48" s="800"/>
      <c r="CF48" s="680" t="s">
        <v>360</v>
      </c>
      <c r="CG48" s="681"/>
      <c r="CH48" s="681"/>
      <c r="CI48" s="681"/>
      <c r="CJ48" s="681"/>
      <c r="CK48" s="681"/>
      <c r="CL48" s="681"/>
      <c r="CM48" s="681"/>
      <c r="CN48" s="681"/>
      <c r="CO48" s="681"/>
      <c r="CP48" s="681"/>
      <c r="CQ48" s="682"/>
      <c r="CR48" s="683" t="s">
        <v>235</v>
      </c>
      <c r="CS48" s="684"/>
      <c r="CT48" s="684"/>
      <c r="CU48" s="684"/>
      <c r="CV48" s="684"/>
      <c r="CW48" s="684"/>
      <c r="CX48" s="684"/>
      <c r="CY48" s="685"/>
      <c r="CZ48" s="688" t="s">
        <v>129</v>
      </c>
      <c r="DA48" s="689"/>
      <c r="DB48" s="689"/>
      <c r="DC48" s="701"/>
      <c r="DD48" s="692" t="s">
        <v>235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361</v>
      </c>
      <c r="CE49" s="725"/>
      <c r="CF49" s="725"/>
      <c r="CG49" s="725"/>
      <c r="CH49" s="725"/>
      <c r="CI49" s="725"/>
      <c r="CJ49" s="725"/>
      <c r="CK49" s="725"/>
      <c r="CL49" s="725"/>
      <c r="CM49" s="725"/>
      <c r="CN49" s="725"/>
      <c r="CO49" s="725"/>
      <c r="CP49" s="725"/>
      <c r="CQ49" s="726"/>
      <c r="CR49" s="768">
        <v>9011321</v>
      </c>
      <c r="CS49" s="754"/>
      <c r="CT49" s="754"/>
      <c r="CU49" s="754"/>
      <c r="CV49" s="754"/>
      <c r="CW49" s="754"/>
      <c r="CX49" s="754"/>
      <c r="CY49" s="785"/>
      <c r="CZ49" s="780">
        <v>100</v>
      </c>
      <c r="DA49" s="786"/>
      <c r="DB49" s="786"/>
      <c r="DC49" s="787"/>
      <c r="DD49" s="788">
        <v>6663314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dPO4WRHEOplRduh27eIQnCGBihlptaW7N+jULgAuVyESMcFxTbo8ECDYShFSVDJZ8NOu35Nr9MLO54emolwzA==" saltValue="4YwwUY+n9kPyCDjvmIN2X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384</v>
      </c>
      <c r="C7" s="816"/>
      <c r="D7" s="816"/>
      <c r="E7" s="816"/>
      <c r="F7" s="816"/>
      <c r="G7" s="816"/>
      <c r="H7" s="816"/>
      <c r="I7" s="816"/>
      <c r="J7" s="816"/>
      <c r="K7" s="816"/>
      <c r="L7" s="816"/>
      <c r="M7" s="816"/>
      <c r="N7" s="816"/>
      <c r="O7" s="816"/>
      <c r="P7" s="817"/>
      <c r="Q7" s="818">
        <v>9230</v>
      </c>
      <c r="R7" s="819"/>
      <c r="S7" s="819"/>
      <c r="T7" s="819"/>
      <c r="U7" s="819"/>
      <c r="V7" s="819">
        <v>9003</v>
      </c>
      <c r="W7" s="819"/>
      <c r="X7" s="819"/>
      <c r="Y7" s="819"/>
      <c r="Z7" s="819"/>
      <c r="AA7" s="819">
        <v>227</v>
      </c>
      <c r="AB7" s="819"/>
      <c r="AC7" s="819"/>
      <c r="AD7" s="819"/>
      <c r="AE7" s="820"/>
      <c r="AF7" s="821">
        <v>226</v>
      </c>
      <c r="AG7" s="822"/>
      <c r="AH7" s="822"/>
      <c r="AI7" s="822"/>
      <c r="AJ7" s="823"/>
      <c r="AK7" s="858">
        <v>4</v>
      </c>
      <c r="AL7" s="859"/>
      <c r="AM7" s="859"/>
      <c r="AN7" s="859"/>
      <c r="AO7" s="859"/>
      <c r="AP7" s="859">
        <v>8910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2</v>
      </c>
      <c r="CI7" s="856"/>
      <c r="CJ7" s="856"/>
      <c r="CK7" s="856"/>
      <c r="CL7" s="857"/>
      <c r="CM7" s="855">
        <v>91</v>
      </c>
      <c r="CN7" s="856"/>
      <c r="CO7" s="856"/>
      <c r="CP7" s="856"/>
      <c r="CQ7" s="857"/>
      <c r="CR7" s="855">
        <v>51</v>
      </c>
      <c r="CS7" s="856"/>
      <c r="CT7" s="856"/>
      <c r="CU7" s="856"/>
      <c r="CV7" s="857"/>
      <c r="CW7" s="855" t="s">
        <v>591</v>
      </c>
      <c r="CX7" s="856"/>
      <c r="CY7" s="856"/>
      <c r="CZ7" s="856"/>
      <c r="DA7" s="857"/>
      <c r="DB7" s="855" t="s">
        <v>591</v>
      </c>
      <c r="DC7" s="856"/>
      <c r="DD7" s="856"/>
      <c r="DE7" s="856"/>
      <c r="DF7" s="857"/>
      <c r="DG7" s="855" t="s">
        <v>591</v>
      </c>
      <c r="DH7" s="856"/>
      <c r="DI7" s="856"/>
      <c r="DJ7" s="856"/>
      <c r="DK7" s="857"/>
      <c r="DL7" s="855" t="s">
        <v>591</v>
      </c>
      <c r="DM7" s="856"/>
      <c r="DN7" s="856"/>
      <c r="DO7" s="856"/>
      <c r="DP7" s="857"/>
      <c r="DQ7" s="855" t="s">
        <v>591</v>
      </c>
      <c r="DR7" s="856"/>
      <c r="DS7" s="856"/>
      <c r="DT7" s="856"/>
      <c r="DU7" s="857"/>
      <c r="DV7" s="836"/>
      <c r="DW7" s="837"/>
      <c r="DX7" s="837"/>
      <c r="DY7" s="837"/>
      <c r="DZ7" s="838"/>
      <c r="EA7" s="255"/>
    </row>
    <row r="8" spans="1:131" s="256" customFormat="1" ht="26.25" customHeight="1" x14ac:dyDescent="0.15">
      <c r="A8" s="262">
        <v>2</v>
      </c>
      <c r="B8" s="839" t="s">
        <v>385</v>
      </c>
      <c r="C8" s="840"/>
      <c r="D8" s="840"/>
      <c r="E8" s="840"/>
      <c r="F8" s="840"/>
      <c r="G8" s="840"/>
      <c r="H8" s="840"/>
      <c r="I8" s="840"/>
      <c r="J8" s="840"/>
      <c r="K8" s="840"/>
      <c r="L8" s="840"/>
      <c r="M8" s="840"/>
      <c r="N8" s="840"/>
      <c r="O8" s="840"/>
      <c r="P8" s="841"/>
      <c r="Q8" s="842">
        <v>16</v>
      </c>
      <c r="R8" s="843"/>
      <c r="S8" s="843"/>
      <c r="T8" s="843"/>
      <c r="U8" s="843"/>
      <c r="V8" s="843">
        <v>15</v>
      </c>
      <c r="W8" s="843"/>
      <c r="X8" s="843"/>
      <c r="Y8" s="843"/>
      <c r="Z8" s="843"/>
      <c r="AA8" s="843">
        <v>1</v>
      </c>
      <c r="AB8" s="843"/>
      <c r="AC8" s="843"/>
      <c r="AD8" s="843"/>
      <c r="AE8" s="844"/>
      <c r="AF8" s="845">
        <v>1</v>
      </c>
      <c r="AG8" s="846"/>
      <c r="AH8" s="846"/>
      <c r="AI8" s="846"/>
      <c r="AJ8" s="847"/>
      <c r="AK8" s="848">
        <v>7</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f>SUM(Q7:Q22)</f>
        <v>9246</v>
      </c>
      <c r="R23" s="878"/>
      <c r="S23" s="878"/>
      <c r="T23" s="878"/>
      <c r="U23" s="878"/>
      <c r="V23" s="878">
        <f>SUM(V7:V22)</f>
        <v>9018</v>
      </c>
      <c r="W23" s="878"/>
      <c r="X23" s="878"/>
      <c r="Y23" s="878"/>
      <c r="Z23" s="878"/>
      <c r="AA23" s="878">
        <f>SUM(AA7:AA22)</f>
        <v>228</v>
      </c>
      <c r="AB23" s="878"/>
      <c r="AC23" s="878"/>
      <c r="AD23" s="878"/>
      <c r="AE23" s="879"/>
      <c r="AF23" s="880">
        <v>227</v>
      </c>
      <c r="AG23" s="878"/>
      <c r="AH23" s="878"/>
      <c r="AI23" s="878"/>
      <c r="AJ23" s="881"/>
      <c r="AK23" s="882"/>
      <c r="AL23" s="883"/>
      <c r="AM23" s="883"/>
      <c r="AN23" s="883"/>
      <c r="AO23" s="883"/>
      <c r="AP23" s="878"/>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367</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1263</v>
      </c>
      <c r="R28" s="907"/>
      <c r="S28" s="907"/>
      <c r="T28" s="907"/>
      <c r="U28" s="907"/>
      <c r="V28" s="907">
        <v>1261</v>
      </c>
      <c r="W28" s="907"/>
      <c r="X28" s="907"/>
      <c r="Y28" s="907"/>
      <c r="Z28" s="907"/>
      <c r="AA28" s="907">
        <v>2</v>
      </c>
      <c r="AB28" s="907"/>
      <c r="AC28" s="907"/>
      <c r="AD28" s="907"/>
      <c r="AE28" s="908"/>
      <c r="AF28" s="909">
        <v>2</v>
      </c>
      <c r="AG28" s="907"/>
      <c r="AH28" s="907"/>
      <c r="AI28" s="907"/>
      <c r="AJ28" s="910"/>
      <c r="AK28" s="911">
        <v>108</v>
      </c>
      <c r="AL28" s="902"/>
      <c r="AM28" s="902"/>
      <c r="AN28" s="902"/>
      <c r="AO28" s="902"/>
      <c r="AP28" s="902" t="s">
        <v>590</v>
      </c>
      <c r="AQ28" s="902"/>
      <c r="AR28" s="902"/>
      <c r="AS28" s="902"/>
      <c r="AT28" s="902"/>
      <c r="AU28" s="902" t="s">
        <v>524</v>
      </c>
      <c r="AV28" s="902"/>
      <c r="AW28" s="902"/>
      <c r="AX28" s="902"/>
      <c r="AY28" s="902"/>
      <c r="AZ28" s="903" t="s">
        <v>524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1011</v>
      </c>
      <c r="R29" s="843"/>
      <c r="S29" s="843"/>
      <c r="T29" s="843"/>
      <c r="U29" s="843"/>
      <c r="V29" s="843">
        <v>1008</v>
      </c>
      <c r="W29" s="843"/>
      <c r="X29" s="843"/>
      <c r="Y29" s="843"/>
      <c r="Z29" s="843"/>
      <c r="AA29" s="843">
        <v>3</v>
      </c>
      <c r="AB29" s="843"/>
      <c r="AC29" s="843"/>
      <c r="AD29" s="843"/>
      <c r="AE29" s="844"/>
      <c r="AF29" s="845">
        <v>3</v>
      </c>
      <c r="AG29" s="846"/>
      <c r="AH29" s="846"/>
      <c r="AI29" s="846"/>
      <c r="AJ29" s="847"/>
      <c r="AK29" s="914">
        <v>192</v>
      </c>
      <c r="AL29" s="915"/>
      <c r="AM29" s="915"/>
      <c r="AN29" s="915"/>
      <c r="AO29" s="915"/>
      <c r="AP29" s="915" t="s">
        <v>590</v>
      </c>
      <c r="AQ29" s="915"/>
      <c r="AR29" s="915"/>
      <c r="AS29" s="915"/>
      <c r="AT29" s="915"/>
      <c r="AU29" s="915" t="s">
        <v>524</v>
      </c>
      <c r="AV29" s="915"/>
      <c r="AW29" s="915"/>
      <c r="AX29" s="915"/>
      <c r="AY29" s="915"/>
      <c r="AZ29" s="916" t="s">
        <v>524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158</v>
      </c>
      <c r="R30" s="843"/>
      <c r="S30" s="843"/>
      <c r="T30" s="843"/>
      <c r="U30" s="843"/>
      <c r="V30" s="843">
        <v>158</v>
      </c>
      <c r="W30" s="843"/>
      <c r="X30" s="843"/>
      <c r="Y30" s="843"/>
      <c r="Z30" s="843"/>
      <c r="AA30" s="843">
        <v>0</v>
      </c>
      <c r="AB30" s="843"/>
      <c r="AC30" s="843"/>
      <c r="AD30" s="843"/>
      <c r="AE30" s="844"/>
      <c r="AF30" s="845">
        <v>0</v>
      </c>
      <c r="AG30" s="846"/>
      <c r="AH30" s="846"/>
      <c r="AI30" s="846"/>
      <c r="AJ30" s="847"/>
      <c r="AK30" s="914">
        <v>59</v>
      </c>
      <c r="AL30" s="915"/>
      <c r="AM30" s="915"/>
      <c r="AN30" s="915"/>
      <c r="AO30" s="915"/>
      <c r="AP30" s="915" t="s">
        <v>524</v>
      </c>
      <c r="AQ30" s="915"/>
      <c r="AR30" s="915"/>
      <c r="AS30" s="915"/>
      <c r="AT30" s="915"/>
      <c r="AU30" s="915" t="s">
        <v>590</v>
      </c>
      <c r="AV30" s="915"/>
      <c r="AW30" s="915"/>
      <c r="AX30" s="915"/>
      <c r="AY30" s="915"/>
      <c r="AZ30" s="916" t="s">
        <v>590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57</v>
      </c>
      <c r="R31" s="843"/>
      <c r="S31" s="843"/>
      <c r="T31" s="843"/>
      <c r="U31" s="843"/>
      <c r="V31" s="843">
        <v>57</v>
      </c>
      <c r="W31" s="843"/>
      <c r="X31" s="843"/>
      <c r="Y31" s="843"/>
      <c r="Z31" s="843"/>
      <c r="AA31" s="843">
        <v>0</v>
      </c>
      <c r="AB31" s="843"/>
      <c r="AC31" s="843"/>
      <c r="AD31" s="843"/>
      <c r="AE31" s="844"/>
      <c r="AF31" s="845">
        <v>0</v>
      </c>
      <c r="AG31" s="846"/>
      <c r="AH31" s="846"/>
      <c r="AI31" s="846"/>
      <c r="AJ31" s="847"/>
      <c r="AK31" s="914">
        <v>30</v>
      </c>
      <c r="AL31" s="915"/>
      <c r="AM31" s="915"/>
      <c r="AN31" s="915"/>
      <c r="AO31" s="915"/>
      <c r="AP31" s="915" t="s">
        <v>590</v>
      </c>
      <c r="AQ31" s="915"/>
      <c r="AR31" s="915"/>
      <c r="AS31" s="915"/>
      <c r="AT31" s="915"/>
      <c r="AU31" s="915" t="s">
        <v>590</v>
      </c>
      <c r="AV31" s="915"/>
      <c r="AW31" s="915"/>
      <c r="AX31" s="915"/>
      <c r="AY31" s="915"/>
      <c r="AZ31" s="916" t="s">
        <v>590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1322</v>
      </c>
      <c r="R32" s="843"/>
      <c r="S32" s="843"/>
      <c r="T32" s="843"/>
      <c r="U32" s="843"/>
      <c r="V32" s="843">
        <v>1316</v>
      </c>
      <c r="W32" s="843"/>
      <c r="X32" s="843"/>
      <c r="Y32" s="843"/>
      <c r="Z32" s="843"/>
      <c r="AA32" s="843">
        <v>6</v>
      </c>
      <c r="AB32" s="843"/>
      <c r="AC32" s="843"/>
      <c r="AD32" s="843"/>
      <c r="AE32" s="844"/>
      <c r="AF32" s="845">
        <v>859</v>
      </c>
      <c r="AG32" s="846"/>
      <c r="AH32" s="846"/>
      <c r="AI32" s="846"/>
      <c r="AJ32" s="847"/>
      <c r="AK32" s="914">
        <v>517</v>
      </c>
      <c r="AL32" s="915"/>
      <c r="AM32" s="915"/>
      <c r="AN32" s="915"/>
      <c r="AO32" s="915"/>
      <c r="AP32" s="915">
        <v>92</v>
      </c>
      <c r="AQ32" s="915"/>
      <c r="AR32" s="915"/>
      <c r="AS32" s="915"/>
      <c r="AT32" s="915"/>
      <c r="AU32" s="915">
        <v>14</v>
      </c>
      <c r="AV32" s="915"/>
      <c r="AW32" s="915"/>
      <c r="AX32" s="915"/>
      <c r="AY32" s="915"/>
      <c r="AZ32" s="916" t="s">
        <v>524</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323</v>
      </c>
      <c r="R33" s="843"/>
      <c r="S33" s="843"/>
      <c r="T33" s="843"/>
      <c r="U33" s="843"/>
      <c r="V33" s="843">
        <v>319</v>
      </c>
      <c r="W33" s="843"/>
      <c r="X33" s="843"/>
      <c r="Y33" s="843"/>
      <c r="Z33" s="843"/>
      <c r="AA33" s="843">
        <v>4</v>
      </c>
      <c r="AB33" s="843"/>
      <c r="AC33" s="843"/>
      <c r="AD33" s="843"/>
      <c r="AE33" s="844"/>
      <c r="AF33" s="845">
        <v>4</v>
      </c>
      <c r="AG33" s="846"/>
      <c r="AH33" s="846"/>
      <c r="AI33" s="846"/>
      <c r="AJ33" s="847"/>
      <c r="AK33" s="914">
        <v>172</v>
      </c>
      <c r="AL33" s="915"/>
      <c r="AM33" s="915"/>
      <c r="AN33" s="915"/>
      <c r="AO33" s="915"/>
      <c r="AP33" s="915">
        <v>1409</v>
      </c>
      <c r="AQ33" s="915"/>
      <c r="AR33" s="915"/>
      <c r="AS33" s="915"/>
      <c r="AT33" s="915"/>
      <c r="AU33" s="915">
        <v>477</v>
      </c>
      <c r="AV33" s="915"/>
      <c r="AW33" s="915"/>
      <c r="AX33" s="915"/>
      <c r="AY33" s="915"/>
      <c r="AZ33" s="916" t="s">
        <v>524</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425</v>
      </c>
      <c r="R34" s="843"/>
      <c r="S34" s="843"/>
      <c r="T34" s="843"/>
      <c r="U34" s="843"/>
      <c r="V34" s="843">
        <v>424</v>
      </c>
      <c r="W34" s="843"/>
      <c r="X34" s="843"/>
      <c r="Y34" s="843"/>
      <c r="Z34" s="843"/>
      <c r="AA34" s="843">
        <v>1</v>
      </c>
      <c r="AB34" s="843"/>
      <c r="AC34" s="843"/>
      <c r="AD34" s="843"/>
      <c r="AE34" s="844"/>
      <c r="AF34" s="845">
        <v>1</v>
      </c>
      <c r="AG34" s="846"/>
      <c r="AH34" s="846"/>
      <c r="AI34" s="846"/>
      <c r="AJ34" s="847"/>
      <c r="AK34" s="914">
        <v>200</v>
      </c>
      <c r="AL34" s="915"/>
      <c r="AM34" s="915"/>
      <c r="AN34" s="915"/>
      <c r="AO34" s="915"/>
      <c r="AP34" s="915">
        <v>1766</v>
      </c>
      <c r="AQ34" s="915"/>
      <c r="AR34" s="915"/>
      <c r="AS34" s="915"/>
      <c r="AT34" s="915"/>
      <c r="AU34" s="915">
        <v>1293</v>
      </c>
      <c r="AV34" s="915"/>
      <c r="AW34" s="915"/>
      <c r="AX34" s="915"/>
      <c r="AY34" s="915"/>
      <c r="AZ34" s="916" t="s">
        <v>524</v>
      </c>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410</v>
      </c>
      <c r="C35" s="840"/>
      <c r="D35" s="840"/>
      <c r="E35" s="840"/>
      <c r="F35" s="840"/>
      <c r="G35" s="840"/>
      <c r="H35" s="840"/>
      <c r="I35" s="840"/>
      <c r="J35" s="840"/>
      <c r="K35" s="840"/>
      <c r="L35" s="840"/>
      <c r="M35" s="840"/>
      <c r="N35" s="840"/>
      <c r="O35" s="840"/>
      <c r="P35" s="841"/>
      <c r="Q35" s="842">
        <v>13</v>
      </c>
      <c r="R35" s="843"/>
      <c r="S35" s="843"/>
      <c r="T35" s="843"/>
      <c r="U35" s="843"/>
      <c r="V35" s="843">
        <v>13</v>
      </c>
      <c r="W35" s="843"/>
      <c r="X35" s="843"/>
      <c r="Y35" s="843"/>
      <c r="Z35" s="843"/>
      <c r="AA35" s="843">
        <v>0</v>
      </c>
      <c r="AB35" s="843"/>
      <c r="AC35" s="843"/>
      <c r="AD35" s="843"/>
      <c r="AE35" s="844"/>
      <c r="AF35" s="845">
        <v>0</v>
      </c>
      <c r="AG35" s="846"/>
      <c r="AH35" s="846"/>
      <c r="AI35" s="846"/>
      <c r="AJ35" s="847"/>
      <c r="AK35" s="914">
        <v>10</v>
      </c>
      <c r="AL35" s="915"/>
      <c r="AM35" s="915"/>
      <c r="AN35" s="915"/>
      <c r="AO35" s="915"/>
      <c r="AP35" s="915">
        <v>5</v>
      </c>
      <c r="AQ35" s="915"/>
      <c r="AR35" s="915"/>
      <c r="AS35" s="915"/>
      <c r="AT35" s="915"/>
      <c r="AU35" s="915">
        <v>4</v>
      </c>
      <c r="AV35" s="915"/>
      <c r="AW35" s="915"/>
      <c r="AX35" s="915"/>
      <c r="AY35" s="915"/>
      <c r="AZ35" s="916" t="s">
        <v>524</v>
      </c>
      <c r="BA35" s="916"/>
      <c r="BB35" s="916"/>
      <c r="BC35" s="916"/>
      <c r="BD35" s="916"/>
      <c r="BE35" s="912" t="s">
        <v>407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411</v>
      </c>
      <c r="C36" s="840"/>
      <c r="D36" s="840"/>
      <c r="E36" s="840"/>
      <c r="F36" s="840"/>
      <c r="G36" s="840"/>
      <c r="H36" s="840"/>
      <c r="I36" s="840"/>
      <c r="J36" s="840"/>
      <c r="K36" s="840"/>
      <c r="L36" s="840"/>
      <c r="M36" s="840"/>
      <c r="N36" s="840"/>
      <c r="O36" s="840"/>
      <c r="P36" s="841"/>
      <c r="Q36" s="842">
        <v>27</v>
      </c>
      <c r="R36" s="843"/>
      <c r="S36" s="843"/>
      <c r="T36" s="843"/>
      <c r="U36" s="843"/>
      <c r="V36" s="843">
        <v>25</v>
      </c>
      <c r="W36" s="843"/>
      <c r="X36" s="843"/>
      <c r="Y36" s="843"/>
      <c r="Z36" s="843"/>
      <c r="AA36" s="843">
        <v>2</v>
      </c>
      <c r="AB36" s="843"/>
      <c r="AC36" s="843"/>
      <c r="AD36" s="843"/>
      <c r="AE36" s="844"/>
      <c r="AF36" s="845">
        <v>2</v>
      </c>
      <c r="AG36" s="846"/>
      <c r="AH36" s="846"/>
      <c r="AI36" s="846"/>
      <c r="AJ36" s="847"/>
      <c r="AK36" s="914">
        <v>0</v>
      </c>
      <c r="AL36" s="915"/>
      <c r="AM36" s="915"/>
      <c r="AN36" s="915"/>
      <c r="AO36" s="915"/>
      <c r="AP36" s="915">
        <v>0</v>
      </c>
      <c r="AQ36" s="915"/>
      <c r="AR36" s="915"/>
      <c r="AS36" s="915"/>
      <c r="AT36" s="915"/>
      <c r="AU36" s="915">
        <v>0</v>
      </c>
      <c r="AV36" s="915"/>
      <c r="AW36" s="915"/>
      <c r="AX36" s="915"/>
      <c r="AY36" s="915"/>
      <c r="AZ36" s="916" t="s">
        <v>524</v>
      </c>
      <c r="BA36" s="916"/>
      <c r="BB36" s="916"/>
      <c r="BC36" s="916"/>
      <c r="BD36" s="916"/>
      <c r="BE36" s="912" t="s">
        <v>412</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413</v>
      </c>
      <c r="C37" s="840"/>
      <c r="D37" s="840"/>
      <c r="E37" s="840"/>
      <c r="F37" s="840"/>
      <c r="G37" s="840"/>
      <c r="H37" s="840"/>
      <c r="I37" s="840"/>
      <c r="J37" s="840"/>
      <c r="K37" s="840"/>
      <c r="L37" s="840"/>
      <c r="M37" s="840"/>
      <c r="N37" s="840"/>
      <c r="O37" s="840"/>
      <c r="P37" s="841"/>
      <c r="Q37" s="842">
        <v>1</v>
      </c>
      <c r="R37" s="843"/>
      <c r="S37" s="843"/>
      <c r="T37" s="843"/>
      <c r="U37" s="843"/>
      <c r="V37" s="843">
        <v>1</v>
      </c>
      <c r="W37" s="843"/>
      <c r="X37" s="843"/>
      <c r="Y37" s="843"/>
      <c r="Z37" s="843"/>
      <c r="AA37" s="843">
        <v>0</v>
      </c>
      <c r="AB37" s="843"/>
      <c r="AC37" s="843"/>
      <c r="AD37" s="843"/>
      <c r="AE37" s="844"/>
      <c r="AF37" s="845">
        <v>0</v>
      </c>
      <c r="AG37" s="846"/>
      <c r="AH37" s="846"/>
      <c r="AI37" s="846"/>
      <c r="AJ37" s="847"/>
      <c r="AK37" s="914">
        <v>0</v>
      </c>
      <c r="AL37" s="915"/>
      <c r="AM37" s="915"/>
      <c r="AN37" s="915"/>
      <c r="AO37" s="915"/>
      <c r="AP37" s="915">
        <v>0</v>
      </c>
      <c r="AQ37" s="915"/>
      <c r="AR37" s="915"/>
      <c r="AS37" s="915"/>
      <c r="AT37" s="915"/>
      <c r="AU37" s="915">
        <v>0</v>
      </c>
      <c r="AV37" s="915"/>
      <c r="AW37" s="915"/>
      <c r="AX37" s="915"/>
      <c r="AY37" s="915"/>
      <c r="AZ37" s="916" t="s">
        <v>524</v>
      </c>
      <c r="BA37" s="916"/>
      <c r="BB37" s="916"/>
      <c r="BC37" s="916"/>
      <c r="BD37" s="916"/>
      <c r="BE37" s="912" t="s">
        <v>409</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872</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592</v>
      </c>
      <c r="C68" s="954"/>
      <c r="D68" s="954"/>
      <c r="E68" s="954"/>
      <c r="F68" s="954"/>
      <c r="G68" s="954"/>
      <c r="H68" s="954"/>
      <c r="I68" s="954"/>
      <c r="J68" s="954"/>
      <c r="K68" s="954"/>
      <c r="L68" s="954"/>
      <c r="M68" s="954"/>
      <c r="N68" s="954"/>
      <c r="O68" s="954"/>
      <c r="P68" s="955"/>
      <c r="Q68" s="956">
        <v>423</v>
      </c>
      <c r="R68" s="950"/>
      <c r="S68" s="950"/>
      <c r="T68" s="950"/>
      <c r="U68" s="950"/>
      <c r="V68" s="950">
        <v>420</v>
      </c>
      <c r="W68" s="950"/>
      <c r="X68" s="950"/>
      <c r="Y68" s="950"/>
      <c r="Z68" s="950"/>
      <c r="AA68" s="950">
        <v>3</v>
      </c>
      <c r="AB68" s="950"/>
      <c r="AC68" s="950"/>
      <c r="AD68" s="950"/>
      <c r="AE68" s="950"/>
      <c r="AF68" s="950">
        <v>3</v>
      </c>
      <c r="AG68" s="950"/>
      <c r="AH68" s="950"/>
      <c r="AI68" s="950"/>
      <c r="AJ68" s="950"/>
      <c r="AK68" s="950" t="s">
        <v>591</v>
      </c>
      <c r="AL68" s="950"/>
      <c r="AM68" s="950"/>
      <c r="AN68" s="950"/>
      <c r="AO68" s="950"/>
      <c r="AP68" s="950">
        <v>75</v>
      </c>
      <c r="AQ68" s="950"/>
      <c r="AR68" s="950"/>
      <c r="AS68" s="950"/>
      <c r="AT68" s="950"/>
      <c r="AU68" s="950" t="s">
        <v>591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593</v>
      </c>
      <c r="C69" s="958"/>
      <c r="D69" s="958"/>
      <c r="E69" s="958"/>
      <c r="F69" s="958"/>
      <c r="G69" s="958"/>
      <c r="H69" s="958"/>
      <c r="I69" s="958"/>
      <c r="J69" s="958"/>
      <c r="K69" s="958"/>
      <c r="L69" s="958"/>
      <c r="M69" s="958"/>
      <c r="N69" s="958"/>
      <c r="O69" s="958"/>
      <c r="P69" s="959"/>
      <c r="Q69" s="960">
        <v>1598</v>
      </c>
      <c r="R69" s="915"/>
      <c r="S69" s="915"/>
      <c r="T69" s="915"/>
      <c r="U69" s="915"/>
      <c r="V69" s="915">
        <v>1547</v>
      </c>
      <c r="W69" s="915"/>
      <c r="X69" s="915"/>
      <c r="Y69" s="915"/>
      <c r="Z69" s="915"/>
      <c r="AA69" s="915">
        <v>51</v>
      </c>
      <c r="AB69" s="915"/>
      <c r="AC69" s="915"/>
      <c r="AD69" s="915"/>
      <c r="AE69" s="915"/>
      <c r="AF69" s="915">
        <v>51</v>
      </c>
      <c r="AG69" s="915"/>
      <c r="AH69" s="915"/>
      <c r="AI69" s="915"/>
      <c r="AJ69" s="915"/>
      <c r="AK69" s="915" t="s">
        <v>591</v>
      </c>
      <c r="AL69" s="915"/>
      <c r="AM69" s="915"/>
      <c r="AN69" s="915"/>
      <c r="AO69" s="915"/>
      <c r="AP69" s="915">
        <v>9</v>
      </c>
      <c r="AQ69" s="915"/>
      <c r="AR69" s="915"/>
      <c r="AS69" s="915"/>
      <c r="AT69" s="915"/>
      <c r="AU69" s="915" t="s">
        <v>591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594</v>
      </c>
      <c r="C70" s="958"/>
      <c r="D70" s="958"/>
      <c r="E70" s="958"/>
      <c r="F70" s="958"/>
      <c r="G70" s="958"/>
      <c r="H70" s="958"/>
      <c r="I70" s="958"/>
      <c r="J70" s="958"/>
      <c r="K70" s="958"/>
      <c r="L70" s="958"/>
      <c r="M70" s="958"/>
      <c r="N70" s="958"/>
      <c r="O70" s="958"/>
      <c r="P70" s="959"/>
      <c r="Q70" s="960">
        <v>44</v>
      </c>
      <c r="R70" s="915"/>
      <c r="S70" s="915"/>
      <c r="T70" s="915"/>
      <c r="U70" s="915"/>
      <c r="V70" s="915">
        <v>39</v>
      </c>
      <c r="W70" s="915"/>
      <c r="X70" s="915"/>
      <c r="Y70" s="915"/>
      <c r="Z70" s="915"/>
      <c r="AA70" s="915">
        <v>6</v>
      </c>
      <c r="AB70" s="915"/>
      <c r="AC70" s="915"/>
      <c r="AD70" s="915"/>
      <c r="AE70" s="915"/>
      <c r="AF70" s="915">
        <v>6</v>
      </c>
      <c r="AG70" s="915"/>
      <c r="AH70" s="915"/>
      <c r="AI70" s="915"/>
      <c r="AJ70" s="915"/>
      <c r="AK70" s="915" t="s">
        <v>591</v>
      </c>
      <c r="AL70" s="915"/>
      <c r="AM70" s="915"/>
      <c r="AN70" s="915"/>
      <c r="AO70" s="915"/>
      <c r="AP70" s="915" t="s">
        <v>591</v>
      </c>
      <c r="AQ70" s="915"/>
      <c r="AR70" s="915"/>
      <c r="AS70" s="915"/>
      <c r="AT70" s="915"/>
      <c r="AU70" s="915" t="s">
        <v>591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304</v>
      </c>
      <c r="AG109" s="979"/>
      <c r="AH109" s="979"/>
      <c r="AI109" s="979"/>
      <c r="AJ109" s="980"/>
      <c r="AK109" s="978" t="s">
        <v>303</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304</v>
      </c>
      <c r="BW109" s="979"/>
      <c r="BX109" s="979"/>
      <c r="BY109" s="979"/>
      <c r="BZ109" s="980"/>
      <c r="CA109" s="978" t="s">
        <v>303</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304</v>
      </c>
      <c r="DM109" s="979"/>
      <c r="DN109" s="979"/>
      <c r="DO109" s="979"/>
      <c r="DP109" s="980"/>
      <c r="DQ109" s="978" t="s">
        <v>303</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1334845</v>
      </c>
      <c r="AB110" s="986"/>
      <c r="AC110" s="986"/>
      <c r="AD110" s="986"/>
      <c r="AE110" s="987"/>
      <c r="AF110" s="988">
        <v>1307961</v>
      </c>
      <c r="AG110" s="986"/>
      <c r="AH110" s="986"/>
      <c r="AI110" s="986"/>
      <c r="AJ110" s="987"/>
      <c r="AK110" s="988">
        <v>1237615</v>
      </c>
      <c r="AL110" s="986"/>
      <c r="AM110" s="986"/>
      <c r="AN110" s="986"/>
      <c r="AO110" s="987"/>
      <c r="AP110" s="989">
        <v>27.2</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9228108</v>
      </c>
      <c r="BR110" s="1021"/>
      <c r="BS110" s="1021"/>
      <c r="BT110" s="1021"/>
      <c r="BU110" s="1021"/>
      <c r="BV110" s="1021">
        <v>9265295</v>
      </c>
      <c r="BW110" s="1021"/>
      <c r="BX110" s="1021"/>
      <c r="BY110" s="1021"/>
      <c r="BZ110" s="1021"/>
      <c r="CA110" s="1021">
        <v>8910101</v>
      </c>
      <c r="CB110" s="1021"/>
      <c r="CC110" s="1021"/>
      <c r="CD110" s="1021"/>
      <c r="CE110" s="1021"/>
      <c r="CF110" s="1035">
        <v>196</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389</v>
      </c>
      <c r="DH110" s="1021"/>
      <c r="DI110" s="1021"/>
      <c r="DJ110" s="1021"/>
      <c r="DK110" s="1021"/>
      <c r="DL110" s="1021" t="s">
        <v>441</v>
      </c>
      <c r="DM110" s="1021"/>
      <c r="DN110" s="1021"/>
      <c r="DO110" s="1021"/>
      <c r="DP110" s="1021"/>
      <c r="DQ110" s="1021" t="s">
        <v>441</v>
      </c>
      <c r="DR110" s="1021"/>
      <c r="DS110" s="1021"/>
      <c r="DT110" s="1021"/>
      <c r="DU110" s="1021"/>
      <c r="DV110" s="1022" t="s">
        <v>442</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441</v>
      </c>
      <c r="AB111" s="1028"/>
      <c r="AC111" s="1028"/>
      <c r="AD111" s="1028"/>
      <c r="AE111" s="1029"/>
      <c r="AF111" s="1030" t="s">
        <v>389</v>
      </c>
      <c r="AG111" s="1028"/>
      <c r="AH111" s="1028"/>
      <c r="AI111" s="1028"/>
      <c r="AJ111" s="1029"/>
      <c r="AK111" s="1030" t="s">
        <v>389</v>
      </c>
      <c r="AL111" s="1028"/>
      <c r="AM111" s="1028"/>
      <c r="AN111" s="1028"/>
      <c r="AO111" s="1029"/>
      <c r="AP111" s="1031" t="s">
        <v>389</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19107</v>
      </c>
      <c r="BR111" s="1014"/>
      <c r="BS111" s="1014"/>
      <c r="BT111" s="1014"/>
      <c r="BU111" s="1014"/>
      <c r="BV111" s="1014">
        <v>12245</v>
      </c>
      <c r="BW111" s="1014"/>
      <c r="BX111" s="1014"/>
      <c r="BY111" s="1014"/>
      <c r="BZ111" s="1014"/>
      <c r="CA111" s="1014">
        <v>9046</v>
      </c>
      <c r="CB111" s="1014"/>
      <c r="CC111" s="1014"/>
      <c r="CD111" s="1014"/>
      <c r="CE111" s="1014"/>
      <c r="CF111" s="1008">
        <v>0.2</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389</v>
      </c>
      <c r="DH111" s="1014"/>
      <c r="DI111" s="1014"/>
      <c r="DJ111" s="1014"/>
      <c r="DK111" s="1014"/>
      <c r="DL111" s="1014" t="s">
        <v>389</v>
      </c>
      <c r="DM111" s="1014"/>
      <c r="DN111" s="1014"/>
      <c r="DO111" s="1014"/>
      <c r="DP111" s="1014"/>
      <c r="DQ111" s="1014" t="s">
        <v>129</v>
      </c>
      <c r="DR111" s="1014"/>
      <c r="DS111" s="1014"/>
      <c r="DT111" s="1014"/>
      <c r="DU111" s="1014"/>
      <c r="DV111" s="1015" t="s">
        <v>441</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389</v>
      </c>
      <c r="AB112" s="1053"/>
      <c r="AC112" s="1053"/>
      <c r="AD112" s="1053"/>
      <c r="AE112" s="1054"/>
      <c r="AF112" s="1055" t="s">
        <v>441</v>
      </c>
      <c r="AG112" s="1053"/>
      <c r="AH112" s="1053"/>
      <c r="AI112" s="1053"/>
      <c r="AJ112" s="1054"/>
      <c r="AK112" s="1055" t="s">
        <v>389</v>
      </c>
      <c r="AL112" s="1053"/>
      <c r="AM112" s="1053"/>
      <c r="AN112" s="1053"/>
      <c r="AO112" s="1054"/>
      <c r="AP112" s="1056" t="s">
        <v>441</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2805776</v>
      </c>
      <c r="BR112" s="1014"/>
      <c r="BS112" s="1014"/>
      <c r="BT112" s="1014"/>
      <c r="BU112" s="1014"/>
      <c r="BV112" s="1014">
        <v>2655332</v>
      </c>
      <c r="BW112" s="1014"/>
      <c r="BX112" s="1014"/>
      <c r="BY112" s="1014"/>
      <c r="BZ112" s="1014"/>
      <c r="CA112" s="1014">
        <v>2523334</v>
      </c>
      <c r="CB112" s="1014"/>
      <c r="CC112" s="1014"/>
      <c r="CD112" s="1014"/>
      <c r="CE112" s="1014"/>
      <c r="CF112" s="1008">
        <v>55.5</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389</v>
      </c>
      <c r="DM112" s="1014"/>
      <c r="DN112" s="1014"/>
      <c r="DO112" s="1014"/>
      <c r="DP112" s="1014"/>
      <c r="DQ112" s="1014" t="s">
        <v>441</v>
      </c>
      <c r="DR112" s="1014"/>
      <c r="DS112" s="1014"/>
      <c r="DT112" s="1014"/>
      <c r="DU112" s="1014"/>
      <c r="DV112" s="1015" t="s">
        <v>129</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280536</v>
      </c>
      <c r="AB113" s="1028"/>
      <c r="AC113" s="1028"/>
      <c r="AD113" s="1028"/>
      <c r="AE113" s="1029"/>
      <c r="AF113" s="1030">
        <v>272537</v>
      </c>
      <c r="AG113" s="1028"/>
      <c r="AH113" s="1028"/>
      <c r="AI113" s="1028"/>
      <c r="AJ113" s="1029"/>
      <c r="AK113" s="1030">
        <v>275517</v>
      </c>
      <c r="AL113" s="1028"/>
      <c r="AM113" s="1028"/>
      <c r="AN113" s="1028"/>
      <c r="AO113" s="1029"/>
      <c r="AP113" s="1031">
        <v>6.1</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2351</v>
      </c>
      <c r="BR113" s="1014"/>
      <c r="BS113" s="1014"/>
      <c r="BT113" s="1014"/>
      <c r="BU113" s="1014"/>
      <c r="BV113" s="1014">
        <v>2651</v>
      </c>
      <c r="BW113" s="1014"/>
      <c r="BX113" s="1014"/>
      <c r="BY113" s="1014"/>
      <c r="BZ113" s="1014"/>
      <c r="CA113" s="1014">
        <v>2381</v>
      </c>
      <c r="CB113" s="1014"/>
      <c r="CC113" s="1014"/>
      <c r="CD113" s="1014"/>
      <c r="CE113" s="1014"/>
      <c r="CF113" s="1008">
        <v>0.1</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389</v>
      </c>
      <c r="DH113" s="1053"/>
      <c r="DI113" s="1053"/>
      <c r="DJ113" s="1053"/>
      <c r="DK113" s="1054"/>
      <c r="DL113" s="1055" t="s">
        <v>441</v>
      </c>
      <c r="DM113" s="1053"/>
      <c r="DN113" s="1053"/>
      <c r="DO113" s="1053"/>
      <c r="DP113" s="1054"/>
      <c r="DQ113" s="1055" t="s">
        <v>389</v>
      </c>
      <c r="DR113" s="1053"/>
      <c r="DS113" s="1053"/>
      <c r="DT113" s="1053"/>
      <c r="DU113" s="1054"/>
      <c r="DV113" s="1056" t="s">
        <v>389</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21045</v>
      </c>
      <c r="AB114" s="1053"/>
      <c r="AC114" s="1053"/>
      <c r="AD114" s="1053"/>
      <c r="AE114" s="1054"/>
      <c r="AF114" s="1055">
        <v>11215</v>
      </c>
      <c r="AG114" s="1053"/>
      <c r="AH114" s="1053"/>
      <c r="AI114" s="1053"/>
      <c r="AJ114" s="1054"/>
      <c r="AK114" s="1055">
        <v>2381</v>
      </c>
      <c r="AL114" s="1053"/>
      <c r="AM114" s="1053"/>
      <c r="AN114" s="1053"/>
      <c r="AO114" s="1054"/>
      <c r="AP114" s="1056">
        <v>0.1</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1622531</v>
      </c>
      <c r="BR114" s="1014"/>
      <c r="BS114" s="1014"/>
      <c r="BT114" s="1014"/>
      <c r="BU114" s="1014"/>
      <c r="BV114" s="1014">
        <v>1549638</v>
      </c>
      <c r="BW114" s="1014"/>
      <c r="BX114" s="1014"/>
      <c r="BY114" s="1014"/>
      <c r="BZ114" s="1014"/>
      <c r="CA114" s="1014">
        <v>1529317</v>
      </c>
      <c r="CB114" s="1014"/>
      <c r="CC114" s="1014"/>
      <c r="CD114" s="1014"/>
      <c r="CE114" s="1014"/>
      <c r="CF114" s="1008">
        <v>33.6</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389</v>
      </c>
      <c r="DH114" s="1053"/>
      <c r="DI114" s="1053"/>
      <c r="DJ114" s="1053"/>
      <c r="DK114" s="1054"/>
      <c r="DL114" s="1055" t="s">
        <v>441</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9014</v>
      </c>
      <c r="AB115" s="1028"/>
      <c r="AC115" s="1028"/>
      <c r="AD115" s="1028"/>
      <c r="AE115" s="1029"/>
      <c r="AF115" s="1030">
        <v>8585</v>
      </c>
      <c r="AG115" s="1028"/>
      <c r="AH115" s="1028"/>
      <c r="AI115" s="1028"/>
      <c r="AJ115" s="1029"/>
      <c r="AK115" s="1030">
        <v>2638</v>
      </c>
      <c r="AL115" s="1028"/>
      <c r="AM115" s="1028"/>
      <c r="AN115" s="1028"/>
      <c r="AO115" s="1029"/>
      <c r="AP115" s="1031">
        <v>0.1</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441</v>
      </c>
      <c r="BR115" s="1014"/>
      <c r="BS115" s="1014"/>
      <c r="BT115" s="1014"/>
      <c r="BU115" s="1014"/>
      <c r="BV115" s="1014" t="s">
        <v>129</v>
      </c>
      <c r="BW115" s="1014"/>
      <c r="BX115" s="1014"/>
      <c r="BY115" s="1014"/>
      <c r="BZ115" s="1014"/>
      <c r="CA115" s="1014" t="s">
        <v>441</v>
      </c>
      <c r="CB115" s="1014"/>
      <c r="CC115" s="1014"/>
      <c r="CD115" s="1014"/>
      <c r="CE115" s="1014"/>
      <c r="CF115" s="1008" t="s">
        <v>389</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389</v>
      </c>
      <c r="DH115" s="1053"/>
      <c r="DI115" s="1053"/>
      <c r="DJ115" s="1053"/>
      <c r="DK115" s="1054"/>
      <c r="DL115" s="1055" t="s">
        <v>389</v>
      </c>
      <c r="DM115" s="1053"/>
      <c r="DN115" s="1053"/>
      <c r="DO115" s="1053"/>
      <c r="DP115" s="1054"/>
      <c r="DQ115" s="1055" t="s">
        <v>389</v>
      </c>
      <c r="DR115" s="1053"/>
      <c r="DS115" s="1053"/>
      <c r="DT115" s="1053"/>
      <c r="DU115" s="1054"/>
      <c r="DV115" s="1056" t="s">
        <v>389</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389</v>
      </c>
      <c r="AB116" s="1053"/>
      <c r="AC116" s="1053"/>
      <c r="AD116" s="1053"/>
      <c r="AE116" s="1054"/>
      <c r="AF116" s="1055" t="s">
        <v>389</v>
      </c>
      <c r="AG116" s="1053"/>
      <c r="AH116" s="1053"/>
      <c r="AI116" s="1053"/>
      <c r="AJ116" s="1054"/>
      <c r="AK116" s="1055" t="s">
        <v>129</v>
      </c>
      <c r="AL116" s="1053"/>
      <c r="AM116" s="1053"/>
      <c r="AN116" s="1053"/>
      <c r="AO116" s="1054"/>
      <c r="AP116" s="1056" t="s">
        <v>441</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389</v>
      </c>
      <c r="BR116" s="1014"/>
      <c r="BS116" s="1014"/>
      <c r="BT116" s="1014"/>
      <c r="BU116" s="1014"/>
      <c r="BV116" s="1014" t="s">
        <v>389</v>
      </c>
      <c r="BW116" s="1014"/>
      <c r="BX116" s="1014"/>
      <c r="BY116" s="1014"/>
      <c r="BZ116" s="1014"/>
      <c r="CA116" s="1014" t="s">
        <v>389</v>
      </c>
      <c r="CB116" s="1014"/>
      <c r="CC116" s="1014"/>
      <c r="CD116" s="1014"/>
      <c r="CE116" s="1014"/>
      <c r="CF116" s="1008" t="s">
        <v>441</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389</v>
      </c>
      <c r="DH116" s="1053"/>
      <c r="DI116" s="1053"/>
      <c r="DJ116" s="1053"/>
      <c r="DK116" s="1054"/>
      <c r="DL116" s="1055" t="s">
        <v>129</v>
      </c>
      <c r="DM116" s="1053"/>
      <c r="DN116" s="1053"/>
      <c r="DO116" s="1053"/>
      <c r="DP116" s="1054"/>
      <c r="DQ116" s="1055" t="s">
        <v>441</v>
      </c>
      <c r="DR116" s="1053"/>
      <c r="DS116" s="1053"/>
      <c r="DT116" s="1053"/>
      <c r="DU116" s="1054"/>
      <c r="DV116" s="1056" t="s">
        <v>389</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1645440</v>
      </c>
      <c r="AB117" s="1071"/>
      <c r="AC117" s="1071"/>
      <c r="AD117" s="1071"/>
      <c r="AE117" s="1072"/>
      <c r="AF117" s="1073">
        <v>1600298</v>
      </c>
      <c r="AG117" s="1071"/>
      <c r="AH117" s="1071"/>
      <c r="AI117" s="1071"/>
      <c r="AJ117" s="1072"/>
      <c r="AK117" s="1073">
        <v>1518151</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441</v>
      </c>
      <c r="BR117" s="1014"/>
      <c r="BS117" s="1014"/>
      <c r="BT117" s="1014"/>
      <c r="BU117" s="1014"/>
      <c r="BV117" s="1014" t="s">
        <v>441</v>
      </c>
      <c r="BW117" s="1014"/>
      <c r="BX117" s="1014"/>
      <c r="BY117" s="1014"/>
      <c r="BZ117" s="1014"/>
      <c r="CA117" s="1014" t="s">
        <v>441</v>
      </c>
      <c r="CB117" s="1014"/>
      <c r="CC117" s="1014"/>
      <c r="CD117" s="1014"/>
      <c r="CE117" s="1014"/>
      <c r="CF117" s="1008" t="s">
        <v>441</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441</v>
      </c>
      <c r="DH117" s="1053"/>
      <c r="DI117" s="1053"/>
      <c r="DJ117" s="1053"/>
      <c r="DK117" s="1054"/>
      <c r="DL117" s="1055" t="s">
        <v>441</v>
      </c>
      <c r="DM117" s="1053"/>
      <c r="DN117" s="1053"/>
      <c r="DO117" s="1053"/>
      <c r="DP117" s="1054"/>
      <c r="DQ117" s="1055" t="s">
        <v>441</v>
      </c>
      <c r="DR117" s="1053"/>
      <c r="DS117" s="1053"/>
      <c r="DT117" s="1053"/>
      <c r="DU117" s="1054"/>
      <c r="DV117" s="1056" t="s">
        <v>441</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304</v>
      </c>
      <c r="AG118" s="979"/>
      <c r="AH118" s="979"/>
      <c r="AI118" s="979"/>
      <c r="AJ118" s="980"/>
      <c r="AK118" s="978" t="s">
        <v>303</v>
      </c>
      <c r="AL118" s="979"/>
      <c r="AM118" s="979"/>
      <c r="AN118" s="979"/>
      <c r="AO118" s="980"/>
      <c r="AP118" s="1065" t="s">
        <v>435</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466</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468</v>
      </c>
      <c r="DR118" s="1053"/>
      <c r="DS118" s="1053"/>
      <c r="DT118" s="1053"/>
      <c r="DU118" s="1054"/>
      <c r="DV118" s="1056" t="s">
        <v>129</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129</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469</v>
      </c>
      <c r="BP119" s="1100"/>
      <c r="BQ119" s="1091">
        <v>13677873</v>
      </c>
      <c r="BR119" s="1092"/>
      <c r="BS119" s="1092"/>
      <c r="BT119" s="1092"/>
      <c r="BU119" s="1092"/>
      <c r="BV119" s="1092">
        <v>13485161</v>
      </c>
      <c r="BW119" s="1092"/>
      <c r="BX119" s="1092"/>
      <c r="BY119" s="1092"/>
      <c r="BZ119" s="1092"/>
      <c r="CA119" s="1092">
        <v>12974179</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19107</v>
      </c>
      <c r="DH119" s="1078"/>
      <c r="DI119" s="1078"/>
      <c r="DJ119" s="1078"/>
      <c r="DK119" s="1079"/>
      <c r="DL119" s="1077">
        <v>12245</v>
      </c>
      <c r="DM119" s="1078"/>
      <c r="DN119" s="1078"/>
      <c r="DO119" s="1078"/>
      <c r="DP119" s="1079"/>
      <c r="DQ119" s="1077">
        <v>9046</v>
      </c>
      <c r="DR119" s="1078"/>
      <c r="DS119" s="1078"/>
      <c r="DT119" s="1078"/>
      <c r="DU119" s="1079"/>
      <c r="DV119" s="1080">
        <v>0.2</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129</v>
      </c>
      <c r="AL120" s="1053"/>
      <c r="AM120" s="1053"/>
      <c r="AN120" s="1053"/>
      <c r="AO120" s="1054"/>
      <c r="AP120" s="1056" t="s">
        <v>389</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3963679</v>
      </c>
      <c r="BR120" s="1021"/>
      <c r="BS120" s="1021"/>
      <c r="BT120" s="1021"/>
      <c r="BU120" s="1021"/>
      <c r="BV120" s="1021">
        <v>3755015</v>
      </c>
      <c r="BW120" s="1021"/>
      <c r="BX120" s="1021"/>
      <c r="BY120" s="1021"/>
      <c r="BZ120" s="1021"/>
      <c r="CA120" s="1021">
        <v>3335577</v>
      </c>
      <c r="CB120" s="1021"/>
      <c r="CC120" s="1021"/>
      <c r="CD120" s="1021"/>
      <c r="CE120" s="1021"/>
      <c r="CF120" s="1035">
        <v>73.400000000000006</v>
      </c>
      <c r="CG120" s="1036"/>
      <c r="CH120" s="1036"/>
      <c r="CI120" s="1036"/>
      <c r="CJ120" s="1036"/>
      <c r="CK120" s="1101" t="s">
        <v>473</v>
      </c>
      <c r="CL120" s="1102"/>
      <c r="CM120" s="1102"/>
      <c r="CN120" s="1102"/>
      <c r="CO120" s="1103"/>
      <c r="CP120" s="1109" t="s">
        <v>408</v>
      </c>
      <c r="CQ120" s="1110"/>
      <c r="CR120" s="1110"/>
      <c r="CS120" s="1110"/>
      <c r="CT120" s="1110"/>
      <c r="CU120" s="1110"/>
      <c r="CV120" s="1110"/>
      <c r="CW120" s="1110"/>
      <c r="CX120" s="1110"/>
      <c r="CY120" s="1110"/>
      <c r="CZ120" s="1110"/>
      <c r="DA120" s="1110"/>
      <c r="DB120" s="1110"/>
      <c r="DC120" s="1110"/>
      <c r="DD120" s="1110"/>
      <c r="DE120" s="1110"/>
      <c r="DF120" s="1111"/>
      <c r="DG120" s="1020">
        <v>1814207</v>
      </c>
      <c r="DH120" s="1021"/>
      <c r="DI120" s="1021"/>
      <c r="DJ120" s="1021"/>
      <c r="DK120" s="1021"/>
      <c r="DL120" s="1021">
        <v>1722408</v>
      </c>
      <c r="DM120" s="1021"/>
      <c r="DN120" s="1021"/>
      <c r="DO120" s="1021"/>
      <c r="DP120" s="1021"/>
      <c r="DQ120" s="1021">
        <v>1640850</v>
      </c>
      <c r="DR120" s="1021"/>
      <c r="DS120" s="1021"/>
      <c r="DT120" s="1021"/>
      <c r="DU120" s="1021"/>
      <c r="DV120" s="1022">
        <v>36.1</v>
      </c>
      <c r="DW120" s="1022"/>
      <c r="DX120" s="1022"/>
      <c r="DY120" s="1022"/>
      <c r="DZ120" s="1023"/>
    </row>
    <row r="121" spans="1:130" s="247" customFormat="1" ht="26.25" customHeight="1" x14ac:dyDescent="0.15">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389</v>
      </c>
      <c r="AG121" s="1053"/>
      <c r="AH121" s="1053"/>
      <c r="AI121" s="1053"/>
      <c r="AJ121" s="1054"/>
      <c r="AK121" s="1055" t="s">
        <v>475</v>
      </c>
      <c r="AL121" s="1053"/>
      <c r="AM121" s="1053"/>
      <c r="AN121" s="1053"/>
      <c r="AO121" s="1054"/>
      <c r="AP121" s="1056" t="s">
        <v>129</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621528</v>
      </c>
      <c r="BR121" s="1014"/>
      <c r="BS121" s="1014"/>
      <c r="BT121" s="1014"/>
      <c r="BU121" s="1014"/>
      <c r="BV121" s="1014">
        <v>531880</v>
      </c>
      <c r="BW121" s="1014"/>
      <c r="BX121" s="1014"/>
      <c r="BY121" s="1014"/>
      <c r="BZ121" s="1014"/>
      <c r="CA121" s="1014">
        <v>441788</v>
      </c>
      <c r="CB121" s="1014"/>
      <c r="CC121" s="1014"/>
      <c r="CD121" s="1014"/>
      <c r="CE121" s="1014"/>
      <c r="CF121" s="1008">
        <v>9.6999999999999993</v>
      </c>
      <c r="CG121" s="1009"/>
      <c r="CH121" s="1009"/>
      <c r="CI121" s="1009"/>
      <c r="CJ121" s="1009"/>
      <c r="CK121" s="1104"/>
      <c r="CL121" s="1105"/>
      <c r="CM121" s="1105"/>
      <c r="CN121" s="1105"/>
      <c r="CO121" s="1106"/>
      <c r="CP121" s="1114" t="s">
        <v>477</v>
      </c>
      <c r="CQ121" s="1115"/>
      <c r="CR121" s="1115"/>
      <c r="CS121" s="1115"/>
      <c r="CT121" s="1115"/>
      <c r="CU121" s="1115"/>
      <c r="CV121" s="1115"/>
      <c r="CW121" s="1115"/>
      <c r="CX121" s="1115"/>
      <c r="CY121" s="1115"/>
      <c r="CZ121" s="1115"/>
      <c r="DA121" s="1115"/>
      <c r="DB121" s="1115"/>
      <c r="DC121" s="1115"/>
      <c r="DD121" s="1115"/>
      <c r="DE121" s="1115"/>
      <c r="DF121" s="1116"/>
      <c r="DG121" s="1013">
        <v>938666</v>
      </c>
      <c r="DH121" s="1014"/>
      <c r="DI121" s="1014"/>
      <c r="DJ121" s="1014"/>
      <c r="DK121" s="1014"/>
      <c r="DL121" s="1014">
        <v>847785</v>
      </c>
      <c r="DM121" s="1014"/>
      <c r="DN121" s="1014"/>
      <c r="DO121" s="1014"/>
      <c r="DP121" s="1014"/>
      <c r="DQ121" s="1014">
        <v>800321</v>
      </c>
      <c r="DR121" s="1014"/>
      <c r="DS121" s="1014"/>
      <c r="DT121" s="1014"/>
      <c r="DU121" s="1014"/>
      <c r="DV121" s="1015">
        <v>17.600000000000001</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468</v>
      </c>
      <c r="AL122" s="1053"/>
      <c r="AM122" s="1053"/>
      <c r="AN122" s="1053"/>
      <c r="AO122" s="1054"/>
      <c r="AP122" s="1056" t="s">
        <v>129</v>
      </c>
      <c r="AQ122" s="1057"/>
      <c r="AR122" s="1057"/>
      <c r="AS122" s="1057"/>
      <c r="AT122" s="1058"/>
      <c r="AU122" s="1086"/>
      <c r="AV122" s="1087"/>
      <c r="AW122" s="1087"/>
      <c r="AX122" s="1087"/>
      <c r="AY122" s="1088"/>
      <c r="AZ122" s="1068" t="s">
        <v>478</v>
      </c>
      <c r="BA122" s="1059"/>
      <c r="BB122" s="1059"/>
      <c r="BC122" s="1059"/>
      <c r="BD122" s="1059"/>
      <c r="BE122" s="1059"/>
      <c r="BF122" s="1059"/>
      <c r="BG122" s="1059"/>
      <c r="BH122" s="1059"/>
      <c r="BI122" s="1059"/>
      <c r="BJ122" s="1059"/>
      <c r="BK122" s="1059"/>
      <c r="BL122" s="1059"/>
      <c r="BM122" s="1059"/>
      <c r="BN122" s="1059"/>
      <c r="BO122" s="1059"/>
      <c r="BP122" s="1060"/>
      <c r="BQ122" s="1091">
        <v>9507218</v>
      </c>
      <c r="BR122" s="1092"/>
      <c r="BS122" s="1092"/>
      <c r="BT122" s="1092"/>
      <c r="BU122" s="1092"/>
      <c r="BV122" s="1092">
        <v>9547990</v>
      </c>
      <c r="BW122" s="1092"/>
      <c r="BX122" s="1092"/>
      <c r="BY122" s="1092"/>
      <c r="BZ122" s="1092"/>
      <c r="CA122" s="1092">
        <v>9253162</v>
      </c>
      <c r="CB122" s="1092"/>
      <c r="CC122" s="1092"/>
      <c r="CD122" s="1092"/>
      <c r="CE122" s="1092"/>
      <c r="CF122" s="1112">
        <v>203.6</v>
      </c>
      <c r="CG122" s="1113"/>
      <c r="CH122" s="1113"/>
      <c r="CI122" s="1113"/>
      <c r="CJ122" s="1113"/>
      <c r="CK122" s="1104"/>
      <c r="CL122" s="1105"/>
      <c r="CM122" s="1105"/>
      <c r="CN122" s="1105"/>
      <c r="CO122" s="1106"/>
      <c r="CP122" s="1114" t="s">
        <v>479</v>
      </c>
      <c r="CQ122" s="1115"/>
      <c r="CR122" s="1115"/>
      <c r="CS122" s="1115"/>
      <c r="CT122" s="1115"/>
      <c r="CU122" s="1115"/>
      <c r="CV122" s="1115"/>
      <c r="CW122" s="1115"/>
      <c r="CX122" s="1115"/>
      <c r="CY122" s="1115"/>
      <c r="CZ122" s="1115"/>
      <c r="DA122" s="1115"/>
      <c r="DB122" s="1115"/>
      <c r="DC122" s="1115"/>
      <c r="DD122" s="1115"/>
      <c r="DE122" s="1115"/>
      <c r="DF122" s="1116"/>
      <c r="DG122" s="1013">
        <v>46947</v>
      </c>
      <c r="DH122" s="1014"/>
      <c r="DI122" s="1014"/>
      <c r="DJ122" s="1014"/>
      <c r="DK122" s="1014"/>
      <c r="DL122" s="1014">
        <v>79755</v>
      </c>
      <c r="DM122" s="1014"/>
      <c r="DN122" s="1014"/>
      <c r="DO122" s="1014"/>
      <c r="DP122" s="1014"/>
      <c r="DQ122" s="1014">
        <v>77365</v>
      </c>
      <c r="DR122" s="1014"/>
      <c r="DS122" s="1014"/>
      <c r="DT122" s="1014"/>
      <c r="DU122" s="1014"/>
      <c r="DV122" s="1015">
        <v>1.7</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468</v>
      </c>
      <c r="AG123" s="1053"/>
      <c r="AH123" s="1053"/>
      <c r="AI123" s="1053"/>
      <c r="AJ123" s="1054"/>
      <c r="AK123" s="1055" t="s">
        <v>129</v>
      </c>
      <c r="AL123" s="1053"/>
      <c r="AM123" s="1053"/>
      <c r="AN123" s="1053"/>
      <c r="AO123" s="1054"/>
      <c r="AP123" s="1056" t="s">
        <v>480</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481</v>
      </c>
      <c r="BP123" s="1100"/>
      <c r="BQ123" s="1159">
        <v>14092425</v>
      </c>
      <c r="BR123" s="1160"/>
      <c r="BS123" s="1160"/>
      <c r="BT123" s="1160"/>
      <c r="BU123" s="1160"/>
      <c r="BV123" s="1160">
        <v>13834885</v>
      </c>
      <c r="BW123" s="1160"/>
      <c r="BX123" s="1160"/>
      <c r="BY123" s="1160"/>
      <c r="BZ123" s="1160"/>
      <c r="CA123" s="1160">
        <v>13030527</v>
      </c>
      <c r="CB123" s="1160"/>
      <c r="CC123" s="1160"/>
      <c r="CD123" s="1160"/>
      <c r="CE123" s="1160"/>
      <c r="CF123" s="1093"/>
      <c r="CG123" s="1094"/>
      <c r="CH123" s="1094"/>
      <c r="CI123" s="1094"/>
      <c r="CJ123" s="1095"/>
      <c r="CK123" s="1104"/>
      <c r="CL123" s="1105"/>
      <c r="CM123" s="1105"/>
      <c r="CN123" s="1105"/>
      <c r="CO123" s="1106"/>
      <c r="CP123" s="1114" t="s">
        <v>482</v>
      </c>
      <c r="CQ123" s="1115"/>
      <c r="CR123" s="1115"/>
      <c r="CS123" s="1115"/>
      <c r="CT123" s="1115"/>
      <c r="CU123" s="1115"/>
      <c r="CV123" s="1115"/>
      <c r="CW123" s="1115"/>
      <c r="CX123" s="1115"/>
      <c r="CY123" s="1115"/>
      <c r="CZ123" s="1115"/>
      <c r="DA123" s="1115"/>
      <c r="DB123" s="1115"/>
      <c r="DC123" s="1115"/>
      <c r="DD123" s="1115"/>
      <c r="DE123" s="1115"/>
      <c r="DF123" s="1116"/>
      <c r="DG123" s="1052">
        <v>5956</v>
      </c>
      <c r="DH123" s="1053"/>
      <c r="DI123" s="1053"/>
      <c r="DJ123" s="1053"/>
      <c r="DK123" s="1054"/>
      <c r="DL123" s="1055">
        <v>5384</v>
      </c>
      <c r="DM123" s="1053"/>
      <c r="DN123" s="1053"/>
      <c r="DO123" s="1053"/>
      <c r="DP123" s="1054"/>
      <c r="DQ123" s="1055">
        <v>4798</v>
      </c>
      <c r="DR123" s="1053"/>
      <c r="DS123" s="1053"/>
      <c r="DT123" s="1053"/>
      <c r="DU123" s="1054"/>
      <c r="DV123" s="1056">
        <v>0.1</v>
      </c>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466</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129</v>
      </c>
      <c r="BR124" s="1122"/>
      <c r="BS124" s="1122"/>
      <c r="BT124" s="1122"/>
      <c r="BU124" s="1122"/>
      <c r="BV124" s="1122" t="s">
        <v>484</v>
      </c>
      <c r="BW124" s="1122"/>
      <c r="BX124" s="1122"/>
      <c r="BY124" s="1122"/>
      <c r="BZ124" s="1122"/>
      <c r="CA124" s="1122" t="s">
        <v>129</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486</v>
      </c>
      <c r="DM124" s="1078"/>
      <c r="DN124" s="1078"/>
      <c r="DO124" s="1078"/>
      <c r="DP124" s="1079"/>
      <c r="DQ124" s="1077" t="s">
        <v>129</v>
      </c>
      <c r="DR124" s="1078"/>
      <c r="DS124" s="1078"/>
      <c r="DT124" s="1078"/>
      <c r="DU124" s="1079"/>
      <c r="DV124" s="1080" t="s">
        <v>129</v>
      </c>
      <c r="DW124" s="1081"/>
      <c r="DX124" s="1081"/>
      <c r="DY124" s="1081"/>
      <c r="DZ124" s="1082"/>
    </row>
    <row r="125" spans="1:130" s="247" customFormat="1" ht="26.25" customHeight="1" x14ac:dyDescent="0.15">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466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484</v>
      </c>
      <c r="DM125" s="1021"/>
      <c r="DN125" s="1021"/>
      <c r="DO125" s="1021"/>
      <c r="DP125" s="1021"/>
      <c r="DQ125" s="1021" t="s">
        <v>466</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7462</v>
      </c>
      <c r="AB126" s="1053"/>
      <c r="AC126" s="1053"/>
      <c r="AD126" s="1053"/>
      <c r="AE126" s="1054"/>
      <c r="AF126" s="1055">
        <v>6990</v>
      </c>
      <c r="AG126" s="1053"/>
      <c r="AH126" s="1053"/>
      <c r="AI126" s="1053"/>
      <c r="AJ126" s="1054"/>
      <c r="AK126" s="1055">
        <v>1027</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490</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1552</v>
      </c>
      <c r="AB127" s="1053"/>
      <c r="AC127" s="1053"/>
      <c r="AD127" s="1053"/>
      <c r="AE127" s="1054"/>
      <c r="AF127" s="1055">
        <v>1595</v>
      </c>
      <c r="AG127" s="1053"/>
      <c r="AH127" s="1053"/>
      <c r="AI127" s="1053"/>
      <c r="AJ127" s="1054"/>
      <c r="AK127" s="1055">
        <v>1611</v>
      </c>
      <c r="AL127" s="1053"/>
      <c r="AM127" s="1053"/>
      <c r="AN127" s="1053"/>
      <c r="AO127" s="1054"/>
      <c r="AP127" s="1056">
        <v>0</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486</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98195</v>
      </c>
      <c r="AB128" s="1142"/>
      <c r="AC128" s="1142"/>
      <c r="AD128" s="1142"/>
      <c r="AE128" s="1143"/>
      <c r="AF128" s="1144">
        <v>89236</v>
      </c>
      <c r="AG128" s="1142"/>
      <c r="AH128" s="1142"/>
      <c r="AI128" s="1142"/>
      <c r="AJ128" s="1143"/>
      <c r="AK128" s="1144">
        <v>84835</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486</v>
      </c>
      <c r="BG128" s="1149"/>
      <c r="BH128" s="1149"/>
      <c r="BI128" s="1149"/>
      <c r="BJ128" s="1149"/>
      <c r="BK128" s="1149"/>
      <c r="BL128" s="1150"/>
      <c r="BM128" s="1148">
        <v>14.67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129</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5948687</v>
      </c>
      <c r="AB129" s="1053"/>
      <c r="AC129" s="1053"/>
      <c r="AD129" s="1053"/>
      <c r="AE129" s="1054"/>
      <c r="AF129" s="1055">
        <v>5722345</v>
      </c>
      <c r="AG129" s="1053"/>
      <c r="AH129" s="1053"/>
      <c r="AI129" s="1053"/>
      <c r="AJ129" s="1054"/>
      <c r="AK129" s="1055">
        <v>5553477</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468</v>
      </c>
      <c r="BG129" s="1163"/>
      <c r="BH129" s="1163"/>
      <c r="BI129" s="1163"/>
      <c r="BJ129" s="1163"/>
      <c r="BK129" s="1163"/>
      <c r="BL129" s="1164"/>
      <c r="BM129" s="1162">
        <v>19.670000000000002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1158464</v>
      </c>
      <c r="AB130" s="1053"/>
      <c r="AC130" s="1053"/>
      <c r="AD130" s="1053"/>
      <c r="AE130" s="1054"/>
      <c r="AF130" s="1055">
        <v>1087044</v>
      </c>
      <c r="AG130" s="1053"/>
      <c r="AH130" s="1053"/>
      <c r="AI130" s="1053"/>
      <c r="AJ130" s="1054"/>
      <c r="AK130" s="1055">
        <v>1007760</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8.8000000000000007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4790223</v>
      </c>
      <c r="AB131" s="1078"/>
      <c r="AC131" s="1078"/>
      <c r="AD131" s="1078"/>
      <c r="AE131" s="1079"/>
      <c r="AF131" s="1077">
        <v>4635301</v>
      </c>
      <c r="AG131" s="1078"/>
      <c r="AH131" s="1078"/>
      <c r="AI131" s="1078"/>
      <c r="AJ131" s="1079"/>
      <c r="AK131" s="1077">
        <v>4545717</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t="s">
        <v>129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8.1161357209999991</v>
      </c>
      <c r="AB132" s="1194"/>
      <c r="AC132" s="1194"/>
      <c r="AD132" s="1194"/>
      <c r="AE132" s="1195"/>
      <c r="AF132" s="1196">
        <v>9.1475828650000004</v>
      </c>
      <c r="AG132" s="1194"/>
      <c r="AH132" s="1194"/>
      <c r="AI132" s="1194"/>
      <c r="AJ132" s="1195"/>
      <c r="AK132" s="1196">
        <v>9.3616914560000009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7.8</v>
      </c>
      <c r="AB133" s="1177"/>
      <c r="AC133" s="1177"/>
      <c r="AD133" s="1177"/>
      <c r="AE133" s="1178"/>
      <c r="AF133" s="1176">
        <v>8.1999999999999993</v>
      </c>
      <c r="AG133" s="1177"/>
      <c r="AH133" s="1177"/>
      <c r="AI133" s="1177"/>
      <c r="AJ133" s="1178"/>
      <c r="AK133" s="1176">
        <v>8.8000000000000007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ohFWvaOzOpmfz1cJVbNu1FUozdxk25yJqddcMWnqCMNic32icUFDqdYyjplk4X3fpcynI1UM8oawn77JTN4Bg==" saltValue="8cgTkNXpcwWvtVVmX295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SOhnQhdMBl5iVbU2q8rNtv/G7h5xp4SvA4teMK5MA6y+P07u/DnaMykFRIAYPVDqvqLrh9BPUG/cqV38OEpnw==" saltValue="RsMJTTy1OQt1/b3AA6lKS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NMt/GwNAuowiqF5SHZNFvtLINg6g9QqfJCxRNGoXcyL+va+3Rz7O0wOfIIoE3Wt0vHdGIjzsBXK1cS6gm2C0g==" saltValue="4JamyIy/Hj45X2D6SxZ+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1277287</v>
      </c>
      <c r="AP9" s="313">
        <v>164960</v>
      </c>
      <c r="AQ9" s="314">
        <v>140211</v>
      </c>
      <c r="AR9" s="315">
        <v>17.7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176682</v>
      </c>
      <c r="AP10" s="316">
        <v>22818</v>
      </c>
      <c r="AQ10" s="317">
        <v>17469</v>
      </c>
      <c r="AR10" s="318">
        <v>30.6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339899</v>
      </c>
      <c r="AP11" s="316">
        <v>43898</v>
      </c>
      <c r="AQ11" s="317">
        <v>23430</v>
      </c>
      <c r="AR11" s="318">
        <v>87.4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v>476922</v>
      </c>
      <c r="AP12" s="316">
        <v>61594</v>
      </c>
      <c r="AQ12" s="317">
        <v>2927</v>
      </c>
      <c r="AR12" s="318">
        <v>2004.3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523</v>
      </c>
      <c r="AL13" s="1217"/>
      <c r="AM13" s="1217"/>
      <c r="AN13" s="1218"/>
      <c r="AO13" s="316" t="s">
        <v>524</v>
      </c>
      <c r="AP13" s="316" t="s">
        <v>524</v>
      </c>
      <c r="AQ13" s="317" t="s">
        <v>524</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67212</v>
      </c>
      <c r="AP14" s="316">
        <v>8680</v>
      </c>
      <c r="AQ14" s="317">
        <v>6472</v>
      </c>
      <c r="AR14" s="318">
        <v>34.1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t="s">
        <v>524</v>
      </c>
      <c r="AP15" s="316" t="s">
        <v>524</v>
      </c>
      <c r="AQ15" s="317">
        <v>3599</v>
      </c>
      <c r="AR15" s="318" t="s">
        <v>524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-107986</v>
      </c>
      <c r="AP16" s="316">
        <v>-13946</v>
      </c>
      <c r="AQ16" s="317">
        <v>-14458</v>
      </c>
      <c r="AR16" s="318">
        <v>-3.5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2230016</v>
      </c>
      <c r="AP17" s="316">
        <v>288004</v>
      </c>
      <c r="AQ17" s="317">
        <v>179649</v>
      </c>
      <c r="AR17" s="318">
        <v>60.3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18.73</v>
      </c>
      <c r="AP21" s="329">
        <v>16.079999999999998</v>
      </c>
      <c r="AQ21" s="330">
        <v>2.65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96.4</v>
      </c>
      <c r="AP22" s="334">
        <v>96</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1237615</v>
      </c>
      <c r="AP32" s="343">
        <v>159837</v>
      </c>
      <c r="AQ32" s="344">
        <v>107391</v>
      </c>
      <c r="AR32" s="345">
        <v>48.8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524</v>
      </c>
      <c r="AP33" s="343" t="s">
        <v>524</v>
      </c>
      <c r="AQ33" s="344">
        <v>130</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524</v>
      </c>
      <c r="AP34" s="343" t="s">
        <v>524</v>
      </c>
      <c r="AQ34" s="344">
        <v>239</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275517</v>
      </c>
      <c r="AP35" s="343">
        <v>35583</v>
      </c>
      <c r="AQ35" s="344">
        <v>23019</v>
      </c>
      <c r="AR35" s="345">
        <v>54.6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2381</v>
      </c>
      <c r="AP36" s="343">
        <v>308</v>
      </c>
      <c r="AQ36" s="344">
        <v>3575</v>
      </c>
      <c r="AR36" s="345">
        <v>-91.4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2638</v>
      </c>
      <c r="AP37" s="343">
        <v>341</v>
      </c>
      <c r="AQ37" s="344">
        <v>750</v>
      </c>
      <c r="AR37" s="345">
        <v>-54.5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524</v>
      </c>
      <c r="AP38" s="346" t="s">
        <v>524</v>
      </c>
      <c r="AQ38" s="347">
        <v>17</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-84835</v>
      </c>
      <c r="AP39" s="343">
        <v>-10956</v>
      </c>
      <c r="AQ39" s="344">
        <v>-4961</v>
      </c>
      <c r="AR39" s="345">
        <v>120.8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-1007760</v>
      </c>
      <c r="AP40" s="343">
        <v>-130151</v>
      </c>
      <c r="AQ40" s="344">
        <v>-92273</v>
      </c>
      <c r="AR40" s="345">
        <v>41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295</v>
      </c>
      <c r="AL41" s="1234"/>
      <c r="AM41" s="1234"/>
      <c r="AN41" s="1235"/>
      <c r="AO41" s="343">
        <v>425556</v>
      </c>
      <c r="AP41" s="343">
        <v>54960</v>
      </c>
      <c r="AQ41" s="344">
        <v>37889</v>
      </c>
      <c r="AR41" s="345">
        <v>45.1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1354161</v>
      </c>
      <c r="AN51" s="365">
        <v>156786</v>
      </c>
      <c r="AO51" s="366">
        <v>42</v>
      </c>
      <c r="AP51" s="367">
        <v>162193</v>
      </c>
      <c r="AQ51" s="368">
        <v>-7.7</v>
      </c>
      <c r="AR51" s="369">
        <v>49.7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834205</v>
      </c>
      <c r="AN52" s="373">
        <v>96585</v>
      </c>
      <c r="AO52" s="374">
        <v>42.5</v>
      </c>
      <c r="AP52" s="375">
        <v>79985</v>
      </c>
      <c r="AQ52" s="376">
        <v>-8.8000000000000007</v>
      </c>
      <c r="AR52" s="377">
        <v>51.3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1257239</v>
      </c>
      <c r="AN53" s="365">
        <v>148733</v>
      </c>
      <c r="AO53" s="366">
        <v>-5.0999999999999996</v>
      </c>
      <c r="AP53" s="367">
        <v>168868</v>
      </c>
      <c r="AQ53" s="368">
        <v>4.0999999999999996</v>
      </c>
      <c r="AR53" s="369">
        <v>-9.1999999999999993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741161</v>
      </c>
      <c r="AN54" s="373">
        <v>87680</v>
      </c>
      <c r="AO54" s="374">
        <v>-9.1999999999999993</v>
      </c>
      <c r="AP54" s="375">
        <v>79360</v>
      </c>
      <c r="AQ54" s="376">
        <v>-0.8</v>
      </c>
      <c r="AR54" s="377">
        <v>-8.4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2681942</v>
      </c>
      <c r="AN55" s="365">
        <v>327266</v>
      </c>
      <c r="AO55" s="366">
        <v>120</v>
      </c>
      <c r="AP55" s="367">
        <v>202870</v>
      </c>
      <c r="AQ55" s="368">
        <v>20.100000000000001</v>
      </c>
      <c r="AR55" s="369">
        <v>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1058239</v>
      </c>
      <c r="AN56" s="373">
        <v>129132</v>
      </c>
      <c r="AO56" s="374">
        <v>47.3</v>
      </c>
      <c r="AP56" s="375">
        <v>79735</v>
      </c>
      <c r="AQ56" s="376">
        <v>0.5</v>
      </c>
      <c r="AR56" s="377">
        <v>46.8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2083813</v>
      </c>
      <c r="AN57" s="365">
        <v>261424</v>
      </c>
      <c r="AO57" s="366">
        <v>-20.100000000000001</v>
      </c>
      <c r="AP57" s="367">
        <v>167497</v>
      </c>
      <c r="AQ57" s="368">
        <v>-17.399999999999999</v>
      </c>
      <c r="AR57" s="369">
        <v>-2.7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1648035</v>
      </c>
      <c r="AN58" s="373">
        <v>206754</v>
      </c>
      <c r="AO58" s="374">
        <v>60.1</v>
      </c>
      <c r="AP58" s="375">
        <v>82571</v>
      </c>
      <c r="AQ58" s="376">
        <v>3.6</v>
      </c>
      <c r="AR58" s="377">
        <v>56.5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1362313</v>
      </c>
      <c r="AN59" s="365">
        <v>175941</v>
      </c>
      <c r="AO59" s="366">
        <v>-32.700000000000003</v>
      </c>
      <c r="AP59" s="367">
        <v>190274</v>
      </c>
      <c r="AQ59" s="368">
        <v>13.6</v>
      </c>
      <c r="AR59" s="369">
        <v>-46.3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976400</v>
      </c>
      <c r="AN60" s="373">
        <v>126101</v>
      </c>
      <c r="AO60" s="374">
        <v>-39</v>
      </c>
      <c r="AP60" s="375">
        <v>88584</v>
      </c>
      <c r="AQ60" s="376">
        <v>7.3</v>
      </c>
      <c r="AR60" s="377">
        <v>-46.3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1747894</v>
      </c>
      <c r="AN61" s="380">
        <v>214030</v>
      </c>
      <c r="AO61" s="381">
        <v>20.8</v>
      </c>
      <c r="AP61" s="382">
        <v>178340</v>
      </c>
      <c r="AQ61" s="383">
        <v>2.5</v>
      </c>
      <c r="AR61" s="369">
        <v>18.3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1051608</v>
      </c>
      <c r="AN62" s="373">
        <v>129250</v>
      </c>
      <c r="AO62" s="374">
        <v>20.3</v>
      </c>
      <c r="AP62" s="375">
        <v>82047</v>
      </c>
      <c r="AQ62" s="376">
        <v>0.4</v>
      </c>
      <c r="AR62" s="377">
        <v>19.899999999999999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4qJCsOex1qt4KrY+ZPP0pTjKke5anX6cMgZ3kltr8/xPMtumsQhvWtrjiJv1nnX/ixBMsOGI2wXhas8i8+5Wg==" saltValue="bdcVz/aBcueeTM+5/Ufv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T/hctcKbJfFzYUpCTllodO/eUoCosV/VlZZhX5Vo3wjHsEwzrhl4YEuVsSFv6jmVlyy0biXPf9RlGZOCqj48vA==" saltValue="Rflhcnc2YZxkFu/sbQh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r9l3M2mWvy8WFJ9zdYR1yUDQAWxp0m9v+IqrFpoP6i4IqBehJw4SroNWKNsp9Wagw+jyKQlqIGJZ+f58flv22w==" saltValue="lWC2AS2vkuaziCOlaFDt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22.53</v>
      </c>
      <c r="G47" s="12">
        <v>27.22</v>
      </c>
      <c r="H47" s="12">
        <v>32.75</v>
      </c>
      <c r="I47" s="12">
        <v>36.380000000000003</v>
      </c>
      <c r="J47" s="13">
        <v>27.62</v>
      </c>
    </row>
    <row r="48" spans="2:10" ht="57.75" customHeight="1" x14ac:dyDescent="0.15">
      <c r="B48" s="14"/>
      <c r="C48" s="1238" t="s">
        <v>4</v>
      </c>
      <c r="D48" s="1238"/>
      <c r="E48" s="1239"/>
      <c r="F48" s="15">
        <v>4.8</v>
      </c>
      <c r="G48" s="16">
        <v>6.41</v>
      </c>
      <c r="H48" s="16">
        <v>4.3899999999999997</v>
      </c>
      <c r="I48" s="16">
        <v>3.53</v>
      </c>
      <c r="J48" s="17">
        <v>4.08</v>
      </c>
    </row>
    <row r="49" spans="2:10" ht="57.75" customHeight="1" thickBot="1" x14ac:dyDescent="0.2">
      <c r="B49" s="18"/>
      <c r="C49" s="1240" t="s">
        <v>5</v>
      </c>
      <c r="D49" s="1240"/>
      <c r="E49" s="1241"/>
      <c r="F49" s="19">
        <v>4.47</v>
      </c>
      <c r="G49" s="20">
        <v>1.38</v>
      </c>
      <c r="H49" s="20" t="s">
        <v>570</v>
      </c>
      <c r="I49" s="20" t="s">
        <v>571</v>
      </c>
      <c r="J49" s="21" t="s">
        <v>572</v>
      </c>
    </row>
    <row r="50" spans="2:10" ht="13.5" customHeight="1" x14ac:dyDescent="0.15"/>
  </sheetData>
  <sheetProtection algorithmName="SHA-512" hashValue="WlSLLtMqWbIgXJXhzRBtcPsV96aD8CCZw0fwqqkwm24A4Sp/xIzkZ8Jdk0fUvREQnKNryMJQ51LMxYi84hExUw==" saltValue="FEjy5r8bwU2KPUd+qLkq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2021-03-03T01:45:39Z</cp:lastPrinted>
  <dcterms:created xsi:type="dcterms:W3CDTF">2021-02-05T00:37:43Z</dcterms:created>
  <dcterms:modified xsi:type="dcterms:W3CDTF">2021-10-21T00:05:35Z</dcterms:modified>
  <cp:category/>
</cp:coreProperties>
</file>