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fs001\fs-setana\01 北檜山区\03 財政課\02 財政係\●財政分析／財政状況資料集（ＨＰ公表） 決算、分析\Ｈ22～財政状況資料集（ＨＰ公表） 決算、分析\R3\051002【依頼：1010（火）〆】令和３年度財政状況資料集の作成について（２回目再出力後）\"/>
    </mc:Choice>
  </mc:AlternateContent>
  <bookViews>
    <workbookView xWindow="0" yWindow="0" windowWidth="15360" windowHeight="7635" firstSheet="12" activeTab="1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E36" i="10"/>
  <c r="AM36" i="10"/>
  <c r="U36" i="10"/>
  <c r="C36" i="10"/>
  <c r="CO35" i="10"/>
  <c r="BE35" i="10"/>
  <c r="AM35" i="10"/>
  <c r="U35" i="10"/>
  <c r="C35" i="10"/>
  <c r="CO34" i="10"/>
  <c r="BW34" i="10"/>
  <c r="BW35" i="10" s="1"/>
  <c r="BW36"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<sst xmlns="http://schemas.openxmlformats.org/spreadsheetml/2006/main" count="1107" uniqueCount="621">
  <si>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</si>
  <si>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</si>
  <si>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</si>
  <si>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</si>
  <si>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</si>
  <si>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</si>
  <si>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</si>
  <si>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</si>
  <si>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</si>
  <si>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</si>
  <si>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</si>
  <si>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</si>
  <si>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</si>
  <si>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</si>
  <si>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</si>
  <si>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</si>
  <si>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</si>
  <si>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</si>
  <si>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</si>
  <si>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</si>
  <si>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</si>
  <si>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</si>
  <si>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</si>
  <si>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</si>
  <si>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</si>
  <si>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</si>
  <si>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</si>
  <si>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</si>
  <si>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</si>
  <si>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</si>
  <si>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</si>
  <si>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</si>
  <si>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</si>
  <si>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</si>
  <si>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</si>
  <si>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</si>
  <si>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</si>
  <si>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</si>
  <si>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</si>
  <si>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</si>
  <si>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</si>
  <si>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</si>
  <si>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</si>
  <si>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</si>
  <si>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</si>
  <si>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</si>
  <si>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</si>
  <si>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</si>
  <si>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</si>
  <si>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</si>
  <si>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</si>
  <si>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</si>
  <si>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</si>
  <si>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</si>
  <si>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</si>
  <si>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</si>
  <si>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</si>
  <si>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</si>
  <si>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</si>
  <si>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</si>
  <si>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</si>
  <si>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</si>
  <si>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</si>
  <si>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</si>
  <si>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</si>
  <si>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</si>
  <si>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</si>
  <si>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</si>
  <si>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</si>
  <si>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</si>
  <si>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</si>
  <si>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</si>
  <si>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</si>
  <si>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</si>
  <si>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</si>
  <si>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</si>
  <si>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</si>
  <si>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</si>
  <si>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</si>
  <si>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</si>
  <si>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</si>
  <si>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</si>
  <si>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</si>
  <si>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</si>
  <si>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</si>
  <si>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</si>
  <si>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</si>
  <si>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</si>
  <si>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</si>
  <si>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</si>
  <si>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</si>
  <si>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</si>
  <si>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</si>
  <si>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</si>
  <si>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</si>
  <si>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</si>
  <si>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</si>
  <si>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せたな町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</si>
  <si>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</si>
  <si>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</si>
  <si>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</si>
  <si>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</si>
  <si>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</si>
  <si>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</si>
  <si>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</si>
  <si>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</si>
  <si>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</si>
  <si>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</si>
  <si>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</si>
  <si>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</si>
  <si>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</si>
  <si>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</si>
  <si>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</si>
  <si>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</si>
  <si>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</si>
  <si>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</si>
  <si>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</si>
  <si>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</si>
  <si>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</si>
  <si>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</si>
  <si>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</si>
  <si>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</si>
  <si>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</si>
  <si>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</si>
  <si>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</si>
  <si>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</si>
  <si>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</si>
  <si>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</si>
  <si>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</si>
  <si>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</si>
  <si>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</si>
  <si>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</si>
  <si>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</si>
  <si>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</si>
  <si>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</si>
  <si>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</si>
  <si>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</si>
  <si>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</si>
  <si>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</si>
  <si>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</si>
  <si>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</si>
  <si>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</si>
  <si>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</si>
  <si>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</si>
  <si>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</si>
  <si>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</si>
  <si>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</si>
  <si>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</si>
  <si>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</si>
  <si>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</si>
  <si>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</si>
  <si>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</si>
  <si>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</si>
  <si>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</si>
  <si>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</si>
  <si>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</si>
  <si>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</si>
  <si>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</si>
  <si>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</si>
  <si>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</si>
  <si>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</si>
  <si>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</si>
  <si>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</si>
  <si>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</si>
  <si>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</si>
  <si>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</si>
  <si>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</si>
  <si>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</si>
  <si>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</si>
  <si>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</si>
  <si>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</si>
  <si>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</si>
  <si>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</si>
  <si>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</si>
  <si>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</si>
  <si>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</si>
  <si>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</si>
  <si>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</si>
  <si>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</si>
  <si>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</si>
  <si>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</si>
  <si>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</si>
  <si>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</si>
  <si>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</si>
  <si>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</si>
  <si>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</si>
  <si>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</si>
  <si>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</si>
  <si>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</si>
  <si>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</si>
  <si>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</si>
  <si>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</si>
  <si>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</si>
  <si>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</si>
  <si>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</si>
  <si>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</si>
  <si>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</si>
  <si>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</si>
  <si>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</si>
  <si>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</si>
  <si>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</si>
  <si>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</si>
  <si>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</si>
  <si>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</si>
  <si>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</si>
  <si>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</si>
  <si>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</si>
  <si>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</si>
  <si>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</si>
  <si>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</si>
  <si>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</si>
  <si>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</si>
  <si>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</si>
  <si>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</si>
  <si>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</si>
  <si>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</si>
  <si>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</si>
  <si>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北海道せたな町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</si>
  <si>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</si>
  <si>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</si>
  <si>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</si>
  <si>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</si>
  <si>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</si>
  <si>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</si>
  <si>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</si>
  <si>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</si>
  <si>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</si>
  <si>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</si>
  <si>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</si>
  <si>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</si>
  <si>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</si>
  <si>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</si>
  <si>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</si>
  <si>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</si>
  <si>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</si>
  <si>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</si>
  <si>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</si>
  <si>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</si>
  <si>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</si>
  <si>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</si>
  <si>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</si>
  <si>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</si>
  <si>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</si>
  <si>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</si>
  <si>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</si>
  <si>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</si>
  <si>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</si>
  <si>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</si>
  <si>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</si>
  <si>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</si>
  <si>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</si>
  <si>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</si>
  <si>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</si>
  <si>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</si>
  <si>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</si>
  <si>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</si>
  <si>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</si>
  <si>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</si>
  <si>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</si>
  <si>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</si>
  <si>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</si>
  <si>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</si>
  <si>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</si>
  <si>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</si>
  <si>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</si>
  <si>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</si>
  <si>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</si>
  <si>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</si>
  <si>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</si>
  <si>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</si>
  <si>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</si>
  <si>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</si>
  <si>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</si>
  <si>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</si>
  <si>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</si>
  <si>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</si>
  <si>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</si>
  <si>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</si>
  <si>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</si>
  <si>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</si>
  <si>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</si>
  <si>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</si>
  <si>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</si>
  <si>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</si>
  <si>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</si>
  <si>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</si>
  <si>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</si>
  <si>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</si>
  <si>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</si>
  <si>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</si>
  <si>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</si>
  <si>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</si>
  <si>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</si>
  <si>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</si>
  <si>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</si>
  <si>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</si>
  <si>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</si>
  <si>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</si>
  <si>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</si>
  <si>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</si>
  <si>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</si>
  <si>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</si>
  <si>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</si>
  <si>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</si>
  <si>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</si>
  <si>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</si>
  <si>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</si>
  <si>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</si>
  <si>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</si>
  <si>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</si>
  <si>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</si>
  <si>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</si>
  <si>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</si>
  <si>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</si>
  <si>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</si>
  <si>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</si>
  <si>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</si>
  <si>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</si>
  <si>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</si>
  <si>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</si>
  <si>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</si>
  <si>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</si>
  <si>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</si>
  <si>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</si>
  <si>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</si>
  <si>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</si>
  <si>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</si>
  <si>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</si>
  <si>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</si>
  <si>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</si>
  <si>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</si>
  <si>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</si>
  <si>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</si>
  <si>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</si>
  <si>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</si>
  <si>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</si>
  <si>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</si>
  <si>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</si>
  <si>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</si>
  <si>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</si>
  <si>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</si>
  <si>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</si>
  <si>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簡易水道</t>
    <phoneticPr fontId="5"/>
  </si>
  <si>
    <t>被保険者数(人)</t>
  </si>
  <si>
    <t>　積立金</t>
    <phoneticPr fontId="5"/>
  </si>
  <si>
    <t>地方債</t>
  </si>
  <si>
    <t>介護サービス</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</si>
  <si>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</si>
  <si>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</si>
  <si>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</si>
  <si>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</si>
  <si>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</si>
  <si>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</si>
  <si>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</si>
  <si>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</si>
  <si>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</si>
  <si>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</si>
  <si>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</si>
  <si>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</si>
  <si>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</si>
  <si>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</si>
  <si>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</si>
  <si>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</si>
  <si>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</si>
  <si>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</si>
  <si>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</si>
  <si>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</si>
  <si>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</si>
  <si>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</si>
  <si>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</si>
  <si>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</si>
  <si>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</si>
  <si>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北海道せたな町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</si>
  <si>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</si>
  <si>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</si>
  <si>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</si>
  <si>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</si>
  <si>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</si>
  <si>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</si>
  <si>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</si>
  <si>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</si>
  <si>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</si>
  <si>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</si>
  <si>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</si>
  <si>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</si>
  <si>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</si>
  <si>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</si>
  <si>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</si>
  <si>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</si>
  <si>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</si>
  <si>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</si>
  <si>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</si>
  <si>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</si>
  <si>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営農用水道等事業特別会計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</si>
  <si>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</si>
  <si>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</si>
  <si>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</si>
  <si>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</si>
  <si>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</si>
  <si>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</si>
  <si>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</si>
  <si>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</si>
  <si>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</si>
  <si>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</si>
  <si>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</si>
  <si>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</si>
  <si>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</si>
  <si>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</si>
  <si>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</si>
  <si>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</si>
  <si>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</si>
  <si>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介護サービス事業特別会計</t>
    <phoneticPr fontId="5"/>
  </si>
  <si>
    <t>病院事業会計</t>
    <phoneticPr fontId="5"/>
  </si>
  <si>
    <t>法適用企業</t>
    <phoneticPr fontId="5"/>
  </si>
  <si>
    <t>簡易水道事業特別会計</t>
    <phoneticPr fontId="5"/>
  </si>
  <si>
    <t>法非適用企業</t>
    <phoneticPr fontId="5"/>
  </si>
  <si>
    <t>公共下水道事業特別会計</t>
    <phoneticPr fontId="5"/>
  </si>
  <si>
    <t>法非適用企業</t>
    <phoneticPr fontId="5"/>
  </si>
  <si>
    <t>漁業集落排水事業特別会計</t>
    <phoneticPr fontId="5"/>
  </si>
  <si>
    <t>法非適用企業</t>
    <phoneticPr fontId="5"/>
  </si>
  <si>
    <t>風力発電事業特別会計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</si>
  <si>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</si>
  <si>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</si>
  <si>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</si>
  <si>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</si>
  <si>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</si>
  <si>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</si>
  <si>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</si>
  <si>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</si>
  <si>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</si>
  <si>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</si>
  <si>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</si>
  <si>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</si>
  <si>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</si>
  <si>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</si>
  <si>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</si>
  <si>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</si>
  <si>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</si>
  <si>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</si>
  <si>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</si>
  <si>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</si>
  <si>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</si>
  <si>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</si>
  <si>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</si>
  <si>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</si>
  <si>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</si>
  <si>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</si>
  <si>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</si>
  <si>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</si>
  <si>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</si>
  <si>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</si>
  <si>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</si>
  <si>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</si>
  <si>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</si>
  <si>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</si>
  <si>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</si>
  <si>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</si>
  <si>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</si>
  <si>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</si>
  <si>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</si>
  <si>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</si>
  <si>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</si>
  <si>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</si>
  <si>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</si>
  <si>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</si>
  <si>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</si>
  <si>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</si>
  <si>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</si>
  <si>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</si>
  <si>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</si>
  <si>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</si>
  <si>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</si>
  <si>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</si>
  <si>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</si>
  <si>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</si>
  <si>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</si>
  <si>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</si>
  <si>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</si>
  <si>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</si>
  <si>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</si>
  <si>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</si>
  <si>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</si>
  <si>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</si>
  <si>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</si>
  <si>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</si>
  <si>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</si>
  <si>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</si>
  <si>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</si>
  <si>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</si>
  <si>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病院事業会計</t>
    <phoneticPr fontId="5"/>
  </si>
  <si>
    <t>(Ｆ)</t>
    <phoneticPr fontId="5"/>
  </si>
  <si>
    <t>漁業集落排水事業特別会計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</si>
  <si>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</si>
  <si>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</si>
  <si>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</si>
  <si>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</si>
  <si>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</si>
  <si>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</si>
  <si>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</si>
  <si>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</si>
  <si>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</si>
  <si>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</si>
  <si>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</si>
  <si>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</si>
  <si>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</si>
  <si>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</si>
  <si>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</si>
  <si>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</si>
  <si>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</si>
  <si>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</si>
  <si>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</si>
  <si>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</si>
  <si>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</si>
  <si>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</si>
  <si>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</si>
  <si>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</si>
  <si>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</si>
  <si>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</si>
  <si>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</si>
  <si>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</si>
  <si>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</si>
  <si>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</si>
  <si>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</si>
  <si>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</si>
  <si>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</si>
  <si>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</si>
  <si>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</si>
  <si>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</si>
  <si>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</si>
  <si>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</si>
  <si>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</si>
  <si>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</si>
  <si>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</si>
  <si>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</si>
  <si>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</si>
  <si>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</si>
  <si>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</si>
  <si>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</si>
  <si>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</si>
  <si>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</si>
  <si>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</si>
  <si>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</si>
  <si>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</si>
  <si>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</si>
  <si>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</si>
  <si>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</si>
  <si>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</si>
  <si>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</si>
  <si>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</si>
  <si>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</si>
  <si>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</si>
  <si>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</si>
  <si>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</si>
  <si>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</si>
  <si>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</si>
  <si>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</si>
  <si>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</si>
  <si>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</si>
  <si>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</si>
  <si>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</si>
  <si>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</si>
  <si>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</si>
  <si>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</si>
  <si>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</si>
  <si>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</si>
  <si>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</si>
  <si>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</si>
  <si>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</si>
  <si>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</si>
  <si>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</si>
  <si>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</si>
  <si>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</si>
  <si>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</si>
  <si>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</si>
  <si>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</si>
  <si>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</si>
  <si>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</si>
  <si>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</si>
  <si>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</si>
  <si>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2.29</t>
  </si>
  <si>
    <t>▲ 0.98</t>
  </si>
  <si>
    <t>▲ 11.26</t>
  </si>
  <si>
    <t>▲ 1.30</t>
  </si>
  <si>
    <t>▲ 2.69</t>
  </si>
  <si>
    <t>病院事業会計</t>
  </si>
  <si>
    <t>一般会計</t>
  </si>
  <si>
    <t>国民健康保険事業特別会計</t>
  </si>
  <si>
    <t>風力発電事業特別会計</t>
  </si>
  <si>
    <t>介護保険事業特別会計</t>
  </si>
  <si>
    <t>簡易水道事業特別会計</t>
  </si>
  <si>
    <t>公共下水道事業特別会計</t>
  </si>
  <si>
    <t>営農用水道等事業特別会計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</si>
  <si>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</si>
  <si>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</si>
  <si>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</si>
  <si>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</si>
  <si>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</si>
  <si>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</si>
  <si>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</si>
  <si>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</si>
  <si>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地域振興基金</t>
    <rPh sb="0" eb="2">
      <t>チイキ</t>
    </rPh>
    <rPh sb="2" eb="4">
      <t>シンコウ</t>
    </rPh>
    <rPh sb="4" eb="6">
      <t>キキン</t>
    </rPh>
    <phoneticPr fontId="5"/>
  </si>
  <si>
    <t>公共施設整備基金</t>
    <rPh sb="0" eb="2">
      <t>コウキョウ</t>
    </rPh>
    <rPh sb="2" eb="4">
      <t>シセツ</t>
    </rPh>
    <rPh sb="4" eb="6">
      <t>セイビ</t>
    </rPh>
    <rPh sb="6" eb="8">
      <t>キキン</t>
    </rPh>
    <phoneticPr fontId="5"/>
  </si>
  <si>
    <t>生活交通確保対策基金</t>
    <rPh sb="0" eb="2">
      <t>セイカツ</t>
    </rPh>
    <rPh sb="2" eb="4">
      <t>コウツウ</t>
    </rPh>
    <rPh sb="4" eb="6">
      <t>カクホ</t>
    </rPh>
    <rPh sb="6" eb="8">
      <t>タイサク</t>
    </rPh>
    <rPh sb="8" eb="10">
      <t>キキン</t>
    </rPh>
    <phoneticPr fontId="5"/>
  </si>
  <si>
    <t>社会福祉基金</t>
    <rPh sb="0" eb="2">
      <t>シャカイ</t>
    </rPh>
    <rPh sb="2" eb="4">
      <t>フクシ</t>
    </rPh>
    <rPh sb="4" eb="6">
      <t>キキン</t>
    </rPh>
    <phoneticPr fontId="5"/>
  </si>
  <si>
    <t>産業振興基金</t>
    <rPh sb="0" eb="2">
      <t>サンギョウ</t>
    </rPh>
    <rPh sb="2" eb="4">
      <t>シンコウ</t>
    </rPh>
    <rPh sb="4" eb="6">
      <t>キキン</t>
    </rPh>
    <phoneticPr fontId="5"/>
  </si>
  <si>
    <t>北部桧山衛生センター組合</t>
    <rPh sb="0" eb="2">
      <t>ホクブ</t>
    </rPh>
    <rPh sb="2" eb="4">
      <t>ヒヤマ</t>
    </rPh>
    <rPh sb="4" eb="6">
      <t>エイセイ</t>
    </rPh>
    <rPh sb="10" eb="12">
      <t>クミアイ</t>
    </rPh>
    <phoneticPr fontId="2"/>
  </si>
  <si>
    <t>檜山広域行政組合</t>
    <rPh sb="0" eb="2">
      <t>ヒヤマ</t>
    </rPh>
    <rPh sb="2" eb="4">
      <t>コウイキ</t>
    </rPh>
    <rPh sb="4" eb="6">
      <t>ギョウセイ</t>
    </rPh>
    <rPh sb="6" eb="8">
      <t>クミアイ</t>
    </rPh>
    <phoneticPr fontId="2"/>
  </si>
  <si>
    <t>渡島・檜山地方税滞納整理機構</t>
    <rPh sb="0" eb="2">
      <t>オシマ</t>
    </rPh>
    <rPh sb="3" eb="5">
      <t>ヒヤマ</t>
    </rPh>
    <rPh sb="5" eb="8">
      <t>チホウゼイ</t>
    </rPh>
    <rPh sb="8" eb="14">
      <t>タイノウセイリキコウ</t>
    </rPh>
    <phoneticPr fontId="2"/>
  </si>
  <si>
    <t>-</t>
    <phoneticPr fontId="2"/>
  </si>
  <si>
    <t>北檜山観光振興公社</t>
    <rPh sb="0" eb="3">
      <t>キタヒヤマ</t>
    </rPh>
    <rPh sb="3" eb="5">
      <t>カンコウ</t>
    </rPh>
    <rPh sb="5" eb="7">
      <t>シンコウ</t>
    </rPh>
    <rPh sb="7" eb="9">
      <t>コウシャ</t>
    </rPh>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</si>
  <si>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</si>
  <si>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</si>
  <si>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公営企業債の元利償還が進み、公営企業債等繰入見込み額が減少傾向であり、将来負担比率がH28年度以降、比率なしとなっている。　　　　　　　　　　　　　　　　　　　　　　　　　　　　　　　　　　　　　　　　　　　　　　　　　　　　　　　　　　　　　　また、有形固定資産減価償却率は類似団体と比べて若干高い水準にあり、主な要因としては40～50年代に整備された橋りょうに係る減価償却率が高いことなどが要因である。今後においても適正な資産管理を行う上で、長寿命化を図りながら、老朽化対策や施設の統廃合を進めていく必要がある。</t>
    <rPh sb="1" eb="3">
      <t>コウエイ</t>
    </rPh>
    <rPh sb="3" eb="5">
      <t>キギョウ</t>
    </rPh>
    <rPh sb="5" eb="6">
      <t>サイ</t>
    </rPh>
    <rPh sb="7" eb="9">
      <t>ガンリ</t>
    </rPh>
    <rPh sb="9" eb="11">
      <t>ショウカン</t>
    </rPh>
    <rPh sb="12" eb="13">
      <t>スス</t>
    </rPh>
    <rPh sb="15" eb="17">
      <t>コウエイ</t>
    </rPh>
    <rPh sb="17" eb="19">
      <t>キギョウ</t>
    </rPh>
    <rPh sb="19" eb="20">
      <t>サイ</t>
    </rPh>
    <rPh sb="20" eb="21">
      <t>トウ</t>
    </rPh>
    <rPh sb="21" eb="23">
      <t>クリイレ</t>
    </rPh>
    <rPh sb="23" eb="25">
      <t>ミコ</t>
    </rPh>
    <rPh sb="26" eb="27">
      <t>ガク</t>
    </rPh>
    <rPh sb="28" eb="30">
      <t>ゲンショウ</t>
    </rPh>
    <rPh sb="30" eb="32">
      <t>ケイコウ</t>
    </rPh>
    <rPh sb="36" eb="38">
      <t>ショウライ</t>
    </rPh>
    <rPh sb="38" eb="40">
      <t>フタン</t>
    </rPh>
    <rPh sb="40" eb="42">
      <t>ヒリツ</t>
    </rPh>
    <rPh sb="46" eb="48">
      <t>ネンド</t>
    </rPh>
    <rPh sb="48" eb="50">
      <t>イコウ</t>
    </rPh>
    <rPh sb="51" eb="53">
      <t>ヒリツ</t>
    </rPh>
    <rPh sb="127" eb="129">
      <t>ユウケイ</t>
    </rPh>
    <rPh sb="129" eb="131">
      <t>コテイ</t>
    </rPh>
    <rPh sb="131" eb="133">
      <t>シサン</t>
    </rPh>
    <rPh sb="133" eb="135">
      <t>ゲンカ</t>
    </rPh>
    <rPh sb="135" eb="137">
      <t>ショウキャク</t>
    </rPh>
    <rPh sb="137" eb="138">
      <t>リツ</t>
    </rPh>
    <rPh sb="139" eb="141">
      <t>ルイジ</t>
    </rPh>
    <rPh sb="141" eb="143">
      <t>ダンタイ</t>
    </rPh>
    <rPh sb="144" eb="145">
      <t>クラ</t>
    </rPh>
    <rPh sb="147" eb="149">
      <t>ジャッカン</t>
    </rPh>
    <rPh sb="149" eb="150">
      <t>タカ</t>
    </rPh>
    <rPh sb="151" eb="153">
      <t>スイジュン</t>
    </rPh>
    <rPh sb="157" eb="158">
      <t>シュ</t>
    </rPh>
    <rPh sb="159" eb="161">
      <t>ヨウイン</t>
    </rPh>
    <rPh sb="170" eb="172">
      <t>ネンダイ</t>
    </rPh>
    <rPh sb="173" eb="175">
      <t>セイビ</t>
    </rPh>
    <rPh sb="183" eb="184">
      <t>カカ</t>
    </rPh>
    <rPh sb="185" eb="187">
      <t>ゲンカ</t>
    </rPh>
    <rPh sb="187" eb="189">
      <t>ショウキャク</t>
    </rPh>
    <rPh sb="189" eb="190">
      <t>リツ</t>
    </rPh>
    <rPh sb="191" eb="192">
      <t>タカ</t>
    </rPh>
    <rPh sb="198" eb="200">
      <t>ヨウイン</t>
    </rPh>
    <rPh sb="211" eb="213">
      <t>テキセイ</t>
    </rPh>
    <rPh sb="214" eb="216">
      <t>シサン</t>
    </rPh>
    <rPh sb="216" eb="218">
      <t>カンリ</t>
    </rPh>
    <rPh sb="219" eb="220">
      <t>オコナ</t>
    </rPh>
    <rPh sb="221" eb="222">
      <t>ウエ</t>
    </rPh>
    <rPh sb="235" eb="238">
      <t>ロウキュウカ</t>
    </rPh>
    <rPh sb="238" eb="240">
      <t>タイサク</t>
    </rPh>
    <rPh sb="253" eb="255">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</si>
  <si>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</si>
  <si>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</si>
  <si>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</si>
  <si>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</si>
  <si>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</si>
  <si>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</si>
  <si>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地方債元利償還金は着実に減少しているが、算入公債費も同じく減少傾向であり、合併算定替の縮減率による普通交付税の減少も加わり実質公債費比率は微減に推移している。また、将来負担比率に関してはH27の8.3以降、比率なしの状態で推移している要因については、交付税算入率の高い地方債を選択していることと、将来負担の控除財源となる基金残高を維持していることにより比率は発生していないが年々微増傾向に推移している。
　このことから、今後の基金の活用の仕方によっては将来負担比率が発生することも考えられるため、計画的な地方債の発行及び基金の活用により比率の悪化を抑えるよう努める。</t>
    <rPh sb="1" eb="4">
      <t>チホウサイ</t>
    </rPh>
    <rPh sb="4" eb="6">
      <t>ガンリ</t>
    </rPh>
    <rPh sb="6" eb="9">
      <t>ショウカンキン</t>
    </rPh>
    <rPh sb="10" eb="12">
      <t>チャクジツ</t>
    </rPh>
    <rPh sb="13" eb="15">
      <t>ゲンショウ</t>
    </rPh>
    <rPh sb="21" eb="23">
      <t>サンニュウ</t>
    </rPh>
    <rPh sb="23" eb="26">
      <t>コウサイヒ</t>
    </rPh>
    <rPh sb="27" eb="28">
      <t>オナ</t>
    </rPh>
    <rPh sb="30" eb="32">
      <t>ゲンショウ</t>
    </rPh>
    <rPh sb="32" eb="34">
      <t>ケイコウ</t>
    </rPh>
    <rPh sb="38" eb="40">
      <t>ガッペイ</t>
    </rPh>
    <rPh sb="40" eb="42">
      <t>サンテイ</t>
    </rPh>
    <rPh sb="42" eb="43">
      <t>ガ</t>
    </rPh>
    <rPh sb="44" eb="46">
      <t>シュクゲン</t>
    </rPh>
    <rPh sb="46" eb="47">
      <t>リツ</t>
    </rPh>
    <rPh sb="50" eb="52">
      <t>フツウ</t>
    </rPh>
    <rPh sb="52" eb="55">
      <t>コウフゼイ</t>
    </rPh>
    <rPh sb="56" eb="58">
      <t>ゲンショウ</t>
    </rPh>
    <rPh sb="59" eb="60">
      <t>クワ</t>
    </rPh>
    <rPh sb="62" eb="64">
      <t>ジッシツ</t>
    </rPh>
    <rPh sb="64" eb="67">
      <t>コウサイヒ</t>
    </rPh>
    <rPh sb="67" eb="69">
      <t>ヒリツ</t>
    </rPh>
    <rPh sb="70" eb="72">
      <t>ビゲン</t>
    </rPh>
    <rPh sb="73" eb="75">
      <t>スイイ</t>
    </rPh>
    <rPh sb="83" eb="85">
      <t>ショウライ</t>
    </rPh>
    <rPh sb="85" eb="87">
      <t>フタン</t>
    </rPh>
    <rPh sb="87" eb="89">
      <t>ヒリツ</t>
    </rPh>
    <rPh sb="90" eb="91">
      <t>カン</t>
    </rPh>
    <rPh sb="101" eb="103">
      <t>イコウ</t>
    </rPh>
    <rPh sb="104" eb="106">
      <t>ヒリツ</t>
    </rPh>
    <rPh sb="109" eb="111">
      <t>ジョウタイ</t>
    </rPh>
    <rPh sb="112" eb="114">
      <t>スイイ</t>
    </rPh>
    <rPh sb="118" eb="120">
      <t>ヨウイン</t>
    </rPh>
    <rPh sb="126" eb="129">
      <t>コウフゼイ</t>
    </rPh>
    <rPh sb="129" eb="131">
      <t>サンニュウ</t>
    </rPh>
    <rPh sb="131" eb="132">
      <t>リツ</t>
    </rPh>
    <rPh sb="133" eb="134">
      <t>タカ</t>
    </rPh>
    <rPh sb="135" eb="138">
      <t>チホウサイ</t>
    </rPh>
    <rPh sb="139" eb="141">
      <t>センタク</t>
    </rPh>
    <rPh sb="149" eb="151">
      <t>ショウライ</t>
    </rPh>
    <rPh sb="151" eb="153">
      <t>フタン</t>
    </rPh>
    <rPh sb="154" eb="156">
      <t>コウジョ</t>
    </rPh>
    <rPh sb="156" eb="158">
      <t>ザイゲン</t>
    </rPh>
    <rPh sb="161" eb="163">
      <t>キキン</t>
    </rPh>
    <rPh sb="163" eb="165">
      <t>ザンダカ</t>
    </rPh>
    <rPh sb="166" eb="168">
      <t>イジ</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</si>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</sst>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6" fillId="0" borderId="0" xfId="6" applyBorder="1" applyAlignment="1">
      <alignment vertical="center"/>
    </xf>
    <xf numFmtId="181" fontId="1" fillId="0" borderId="85"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202870</c:v>
                </c:pt>
                <c:pt idx="1">
                  <c:v>167497</c:v>
                </c:pt>
                <c:pt idx="2">
                  <c:v>190274</c:v>
                </c:pt>
                <c:pt idx="3">
                  <c:v>200194</c:v>
                </c:pt>
                <c:pt idx="4">
                  <c:v>196914</c:v>
                </c:pt>
              </c:numCache>
            </c:numRef>
          </c:val>
          <c:smooth val="0"/>
          <c:extLst>
            <c:ext xmlns:c16="http://schemas.microsoft.com/office/drawing/2014/chart" uri="{C3380CC4-5D6E-409C-BE32-E72D297353CC}">
              <c16:uniqueId val="{00000000-0FBB-45EB-9519-5BF5007E61A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327266</c:v>
                </c:pt>
                <c:pt idx="1">
                  <c:v>261424</c:v>
                </c:pt>
                <c:pt idx="2">
                  <c:v>175941</c:v>
                </c:pt>
                <c:pt idx="3">
                  <c:v>203788</c:v>
                </c:pt>
                <c:pt idx="4">
                  <c:v>138976</c:v>
                </c:pt>
              </c:numCache>
            </c:numRef>
          </c:val>
          <c:smooth val="0"/>
          <c:extLst>
            <c:ext xmlns:c16="http://schemas.microsoft.com/office/drawing/2014/chart" uri="{C3380CC4-5D6E-409C-BE32-E72D297353CC}">
              <c16:uniqueId val="{00000001-0FBB-45EB-9519-5BF5007E61A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4.3899999999999997</c:v>
                </c:pt>
                <c:pt idx="1">
                  <c:v>3.53</c:v>
                </c:pt>
                <c:pt idx="2">
                  <c:v>4.08</c:v>
                </c:pt>
                <c:pt idx="3">
                  <c:v>4.8600000000000003</c:v>
                </c:pt>
                <c:pt idx="4">
                  <c:v>6.18</c:v>
                </c:pt>
              </c:numCache>
            </c:numRef>
          </c:val>
          <c:extLst>
            <c:ext xmlns:c16="http://schemas.microsoft.com/office/drawing/2014/chart" uri="{C3380CC4-5D6E-409C-BE32-E72D297353CC}">
              <c16:uniqueId val="{00000000-E4E7-4120-98A0-D1FA26549CD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32.75</c:v>
                </c:pt>
                <c:pt idx="1">
                  <c:v>36.380000000000003</c:v>
                </c:pt>
                <c:pt idx="2">
                  <c:v>27.62</c:v>
                </c:pt>
                <c:pt idx="3">
                  <c:v>27</c:v>
                </c:pt>
                <c:pt idx="4">
                  <c:v>24.5</c:v>
                </c:pt>
              </c:numCache>
            </c:numRef>
          </c:val>
          <c:extLst>
            <c:ext xmlns:c16="http://schemas.microsoft.com/office/drawing/2014/chart" uri="{C3380CC4-5D6E-409C-BE32-E72D297353CC}">
              <c16:uniqueId val="{00000001-E4E7-4120-98A0-D1FA26549CD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-2.29</c:v>
                </c:pt>
                <c:pt idx="1">
                  <c:v>-0.98</c:v>
                </c:pt>
                <c:pt idx="2">
                  <c:v>-11.26</c:v>
                </c:pt>
                <c:pt idx="3">
                  <c:v>-1.3</c:v>
                </c:pt>
                <c:pt idx="4">
                  <c:v>-2.69</c:v>
                </c:pt>
              </c:numCache>
            </c:numRef>
          </c:val>
          <c:smooth val="0"/>
          <c:extLst>
            <c:ext xmlns:c16="http://schemas.microsoft.com/office/drawing/2014/chart" uri="{C3380CC4-5D6E-409C-BE32-E72D297353CC}">
              <c16:uniqueId val="{00000002-E4E7-4120-98A0-D1FA26549CD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0.02</c:v>
                </c:pt>
                <c:pt idx="4">
                  <c:v>#N/A</c:v>
                </c:pt>
                <c:pt idx="5">
                  <c:v>0.01</c:v>
                </c:pt>
                <c:pt idx="6">
                  <c:v>#N/A</c:v>
                </c:pt>
                <c:pt idx="7">
                  <c:v>0</c:v>
                </c:pt>
                <c:pt idx="8">
                  <c:v>#N/A</c:v>
                </c:pt>
                <c:pt idx="9">
                  <c:v>0</c:v>
                </c:pt>
              </c:numCache>
            </c:numRef>
          </c:val>
          <c:extLst>
            <c:ext xmlns:c16="http://schemas.microsoft.com/office/drawing/2014/chart" uri="{C3380CC4-5D6E-409C-BE32-E72D297353CC}">
              <c16:uniqueId val="{00000000-85A9-41D1-B727-C21287BECB7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5A9-41D1-B727-C21287BECB79}"/>
            </c:ext>
          </c:extLst>
        </c:ser>
        <c:ser>
          <c:idx val="2"/>
          <c:order val="2"/>
          <c:tx>
            <c:strRef>
              <c:f>データシート!$A$29</c:f>
              <c:strCache>
                <c:ptCount val="1"/>
                <c:pt idx="0">
                  <c:v>営農用水道等事業特別会計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0.01</c:v>
                </c:pt>
                <c:pt idx="2">
                  <c:v>#N/A</c:v>
                </c:pt>
                <c:pt idx="3">
                  <c:v>0</c:v>
                </c:pt>
                <c:pt idx="4">
                  <c:v>#N/A</c:v>
                </c:pt>
                <c:pt idx="5">
                  <c:v>0.01</c:v>
                </c:pt>
                <c:pt idx="6">
                  <c:v>#N/A</c:v>
                </c:pt>
                <c:pt idx="7">
                  <c:v>0.01</c:v>
                </c:pt>
                <c:pt idx="8">
                  <c:v>#N/A</c:v>
                </c:pt>
                <c:pt idx="9">
                  <c:v>0.01</c:v>
                </c:pt>
              </c:numCache>
            </c:numRef>
          </c:val>
          <c:extLst>
            <c:ext xmlns:c16="http://schemas.microsoft.com/office/drawing/2014/chart" uri="{C3380CC4-5D6E-409C-BE32-E72D297353CC}">
              <c16:uniqueId val="{00000002-85A9-41D1-B727-C21287BECB79}"/>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0.04</c:v>
                </c:pt>
                <c:pt idx="2">
                  <c:v>#N/A</c:v>
                </c:pt>
                <c:pt idx="3">
                  <c:v>0.08</c:v>
                </c:pt>
                <c:pt idx="4">
                  <c:v>#N/A</c:v>
                </c:pt>
                <c:pt idx="5">
                  <c:v>0.02</c:v>
                </c:pt>
                <c:pt idx="6">
                  <c:v>#N/A</c:v>
                </c:pt>
                <c:pt idx="7">
                  <c:v>0.02</c:v>
                </c:pt>
                <c:pt idx="8">
                  <c:v>#N/A</c:v>
                </c:pt>
                <c:pt idx="9">
                  <c:v>0.02</c:v>
                </c:pt>
              </c:numCache>
            </c:numRef>
          </c:val>
          <c:extLst>
            <c:ext xmlns:c16="http://schemas.microsoft.com/office/drawing/2014/chart" uri="{C3380CC4-5D6E-409C-BE32-E72D297353CC}">
              <c16:uniqueId val="{00000003-85A9-41D1-B727-C21287BECB79}"/>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0.23</c:v>
                </c:pt>
                <c:pt idx="2">
                  <c:v>#N/A</c:v>
                </c:pt>
                <c:pt idx="3">
                  <c:v>7.0000000000000007E-2</c:v>
                </c:pt>
                <c:pt idx="4">
                  <c:v>#N/A</c:v>
                </c:pt>
                <c:pt idx="5">
                  <c:v>7.0000000000000007E-2</c:v>
                </c:pt>
                <c:pt idx="6">
                  <c:v>#N/A</c:v>
                </c:pt>
                <c:pt idx="7">
                  <c:v>7.0000000000000007E-2</c:v>
                </c:pt>
                <c:pt idx="8">
                  <c:v>#N/A</c:v>
                </c:pt>
                <c:pt idx="9">
                  <c:v>0.03</c:v>
                </c:pt>
              </c:numCache>
            </c:numRef>
          </c:val>
          <c:extLst>
            <c:ext xmlns:c16="http://schemas.microsoft.com/office/drawing/2014/chart" uri="{C3380CC4-5D6E-409C-BE32-E72D297353CC}">
              <c16:uniqueId val="{00000004-85A9-41D1-B727-C21287BECB79}"/>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0.71</c:v>
                </c:pt>
                <c:pt idx="2">
                  <c:v>#N/A</c:v>
                </c:pt>
                <c:pt idx="3">
                  <c:v>0.6</c:v>
                </c:pt>
                <c:pt idx="4">
                  <c:v>#N/A</c:v>
                </c:pt>
                <c:pt idx="5">
                  <c:v>0.05</c:v>
                </c:pt>
                <c:pt idx="6">
                  <c:v>#N/A</c:v>
                </c:pt>
                <c:pt idx="7">
                  <c:v>0</c:v>
                </c:pt>
                <c:pt idx="8">
                  <c:v>#N/A</c:v>
                </c:pt>
                <c:pt idx="9">
                  <c:v>0.13</c:v>
                </c:pt>
              </c:numCache>
            </c:numRef>
          </c:val>
          <c:extLst>
            <c:ext xmlns:c16="http://schemas.microsoft.com/office/drawing/2014/chart" uri="{C3380CC4-5D6E-409C-BE32-E72D297353CC}">
              <c16:uniqueId val="{00000005-85A9-41D1-B727-C21287BECB79}"/>
            </c:ext>
          </c:extLst>
        </c:ser>
        <c:ser>
          <c:idx val="6"/>
          <c:order val="6"/>
          <c:tx>
            <c:strRef>
              <c:f>データシート!$A$33</c:f>
              <c:strCache>
                <c:ptCount val="1"/>
                <c:pt idx="0">
                  <c:v>風力発電事業特別会計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0.04</c:v>
                </c:pt>
                <c:pt idx="2">
                  <c:v>#N/A</c:v>
                </c:pt>
                <c:pt idx="3">
                  <c:v>0.04</c:v>
                </c:pt>
                <c:pt idx="4">
                  <c:v>#N/A</c:v>
                </c:pt>
                <c:pt idx="5">
                  <c:v>0.03</c:v>
                </c:pt>
                <c:pt idx="6">
                  <c:v>#N/A</c:v>
                </c:pt>
                <c:pt idx="7">
                  <c:v>0.05</c:v>
                </c:pt>
                <c:pt idx="8">
                  <c:v>#N/A</c:v>
                </c:pt>
                <c:pt idx="9">
                  <c:v>0.25</c:v>
                </c:pt>
              </c:numCache>
            </c:numRef>
          </c:val>
          <c:extLst>
            <c:ext xmlns:c16="http://schemas.microsoft.com/office/drawing/2014/chart" uri="{C3380CC4-5D6E-409C-BE32-E72D297353CC}">
              <c16:uniqueId val="{00000006-85A9-41D1-B727-C21287BECB79}"/>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0.83</c:v>
                </c:pt>
                <c:pt idx="2">
                  <c:v>#N/A</c:v>
                </c:pt>
                <c:pt idx="3">
                  <c:v>0.14000000000000001</c:v>
                </c:pt>
                <c:pt idx="4">
                  <c:v>#N/A</c:v>
                </c:pt>
                <c:pt idx="5">
                  <c:v>0.03</c:v>
                </c:pt>
                <c:pt idx="6">
                  <c:v>#N/A</c:v>
                </c:pt>
                <c:pt idx="7">
                  <c:v>0.02</c:v>
                </c:pt>
                <c:pt idx="8">
                  <c:v>#N/A</c:v>
                </c:pt>
                <c:pt idx="9">
                  <c:v>0.32</c:v>
                </c:pt>
              </c:numCache>
            </c:numRef>
          </c:val>
          <c:extLst>
            <c:ext xmlns:c16="http://schemas.microsoft.com/office/drawing/2014/chart" uri="{C3380CC4-5D6E-409C-BE32-E72D297353CC}">
              <c16:uniqueId val="{00000007-85A9-41D1-B727-C21287BECB7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4.37</c:v>
                </c:pt>
                <c:pt idx="2">
                  <c:v>#N/A</c:v>
                </c:pt>
                <c:pt idx="3">
                  <c:v>3.52</c:v>
                </c:pt>
                <c:pt idx="4">
                  <c:v>#N/A</c:v>
                </c:pt>
                <c:pt idx="5">
                  <c:v>4.07</c:v>
                </c:pt>
                <c:pt idx="6">
                  <c:v>#N/A</c:v>
                </c:pt>
                <c:pt idx="7">
                  <c:v>4.84</c:v>
                </c:pt>
                <c:pt idx="8">
                  <c:v>#N/A</c:v>
                </c:pt>
                <c:pt idx="9">
                  <c:v>6.15</c:v>
                </c:pt>
              </c:numCache>
            </c:numRef>
          </c:val>
          <c:extLst>
            <c:ext xmlns:c16="http://schemas.microsoft.com/office/drawing/2014/chart" uri="{C3380CC4-5D6E-409C-BE32-E72D297353CC}">
              <c16:uniqueId val="{00000008-85A9-41D1-B727-C21287BECB79}"/>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12.02</c:v>
                </c:pt>
                <c:pt idx="2">
                  <c:v>#N/A</c:v>
                </c:pt>
                <c:pt idx="3">
                  <c:v>13.74</c:v>
                </c:pt>
                <c:pt idx="4">
                  <c:v>#N/A</c:v>
                </c:pt>
                <c:pt idx="5">
                  <c:v>15.46</c:v>
                </c:pt>
                <c:pt idx="6">
                  <c:v>#N/A</c:v>
                </c:pt>
                <c:pt idx="7">
                  <c:v>16.760000000000002</c:v>
                </c:pt>
                <c:pt idx="8">
                  <c:v>#N/A</c:v>
                </c:pt>
                <c:pt idx="9">
                  <c:v>18.14</c:v>
                </c:pt>
              </c:numCache>
            </c:numRef>
          </c:val>
          <c:extLst>
            <c:ext xmlns:c16="http://schemas.microsoft.com/office/drawing/2014/chart" uri="{C3380CC4-5D6E-409C-BE32-E72D297353CC}">
              <c16:uniqueId val="{00000009-85A9-41D1-B727-C21287BECB7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1257</c:v>
                </c:pt>
                <c:pt idx="5">
                  <c:v>1176</c:v>
                </c:pt>
                <c:pt idx="8">
                  <c:v>1093</c:v>
                </c:pt>
                <c:pt idx="11">
                  <c:v>1090</c:v>
                </c:pt>
                <c:pt idx="14">
                  <c:v>1018</c:v>
                </c:pt>
              </c:numCache>
            </c:numRef>
          </c:val>
          <c:extLst>
            <c:ext xmlns:c16="http://schemas.microsoft.com/office/drawing/2014/chart" uri="{C3380CC4-5D6E-409C-BE32-E72D297353CC}">
              <c16:uniqueId val="{00000000-0714-448F-BBE3-BBB0368B425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714-448F-BBE3-BBB0368B425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9</c:v>
                </c:pt>
                <c:pt idx="3">
                  <c:v>9</c:v>
                </c:pt>
                <c:pt idx="6">
                  <c:v>3</c:v>
                </c:pt>
                <c:pt idx="9">
                  <c:v>5</c:v>
                </c:pt>
                <c:pt idx="12">
                  <c:v>4</c:v>
                </c:pt>
              </c:numCache>
            </c:numRef>
          </c:val>
          <c:extLst>
            <c:ext xmlns:c16="http://schemas.microsoft.com/office/drawing/2014/chart" uri="{C3380CC4-5D6E-409C-BE32-E72D297353CC}">
              <c16:uniqueId val="{00000002-0714-448F-BBE3-BBB0368B425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21</c:v>
                </c:pt>
                <c:pt idx="3">
                  <c:v>11</c:v>
                </c:pt>
                <c:pt idx="6">
                  <c:v>2</c:v>
                </c:pt>
                <c:pt idx="9">
                  <c:v>2</c:v>
                </c:pt>
                <c:pt idx="12">
                  <c:v>8</c:v>
                </c:pt>
              </c:numCache>
            </c:numRef>
          </c:val>
          <c:extLst>
            <c:ext xmlns:c16="http://schemas.microsoft.com/office/drawing/2014/chart" uri="{C3380CC4-5D6E-409C-BE32-E72D297353CC}">
              <c16:uniqueId val="{00000003-0714-448F-BBE3-BBB0368B425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281</c:v>
                </c:pt>
                <c:pt idx="3">
                  <c:v>273</c:v>
                </c:pt>
                <c:pt idx="6">
                  <c:v>276</c:v>
                </c:pt>
                <c:pt idx="9">
                  <c:v>264</c:v>
                </c:pt>
                <c:pt idx="12">
                  <c:v>292</c:v>
                </c:pt>
              </c:numCache>
            </c:numRef>
          </c:val>
          <c:extLst>
            <c:ext xmlns:c16="http://schemas.microsoft.com/office/drawing/2014/chart" uri="{C3380CC4-5D6E-409C-BE32-E72D297353CC}">
              <c16:uniqueId val="{00000004-0714-448F-BBE3-BBB0368B425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714-448F-BBE3-BBB0368B425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714-448F-BBE3-BBB0368B425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1335</c:v>
                </c:pt>
                <c:pt idx="3">
                  <c:v>1308</c:v>
                </c:pt>
                <c:pt idx="6">
                  <c:v>1238</c:v>
                </c:pt>
                <c:pt idx="9">
                  <c:v>1197</c:v>
                </c:pt>
                <c:pt idx="12">
                  <c:v>1147</c:v>
                </c:pt>
              </c:numCache>
            </c:numRef>
          </c:val>
          <c:extLst>
            <c:ext xmlns:c16="http://schemas.microsoft.com/office/drawing/2014/chart" uri="{C3380CC4-5D6E-409C-BE32-E72D297353CC}">
              <c16:uniqueId val="{00000007-0714-448F-BBE3-BBB0368B425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389</c:v>
                </c:pt>
                <c:pt idx="2">
                  <c:v>#N/A</c:v>
                </c:pt>
                <c:pt idx="3">
                  <c:v>#N/A</c:v>
                </c:pt>
                <c:pt idx="4">
                  <c:v>425</c:v>
                </c:pt>
                <c:pt idx="5">
                  <c:v>#N/A</c:v>
                </c:pt>
                <c:pt idx="6">
                  <c:v>#N/A</c:v>
                </c:pt>
                <c:pt idx="7">
                  <c:v>426</c:v>
                </c:pt>
                <c:pt idx="8">
                  <c:v>#N/A</c:v>
                </c:pt>
                <c:pt idx="9">
                  <c:v>#N/A</c:v>
                </c:pt>
                <c:pt idx="10">
                  <c:v>378</c:v>
                </c:pt>
                <c:pt idx="11">
                  <c:v>#N/A</c:v>
                </c:pt>
                <c:pt idx="12">
                  <c:v>#N/A</c:v>
                </c:pt>
                <c:pt idx="13">
                  <c:v>433</c:v>
                </c:pt>
                <c:pt idx="14">
                  <c:v>#N/A</c:v>
                </c:pt>
              </c:numCache>
            </c:numRef>
          </c:val>
          <c:smooth val="0"/>
          <c:extLst>
            <c:ext xmlns:c16="http://schemas.microsoft.com/office/drawing/2014/chart" uri="{C3380CC4-5D6E-409C-BE32-E72D297353CC}">
              <c16:uniqueId val="{00000008-0714-448F-BBE3-BBB0368B425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9507</c:v>
                </c:pt>
                <c:pt idx="5">
                  <c:v>9548</c:v>
                </c:pt>
                <c:pt idx="8">
                  <c:v>9253</c:v>
                </c:pt>
                <c:pt idx="11">
                  <c:v>9112</c:v>
                </c:pt>
                <c:pt idx="14">
                  <c:v>8212</c:v>
                </c:pt>
              </c:numCache>
            </c:numRef>
          </c:val>
          <c:extLst>
            <c:ext xmlns:c16="http://schemas.microsoft.com/office/drawing/2014/chart" uri="{C3380CC4-5D6E-409C-BE32-E72D297353CC}">
              <c16:uniqueId val="{00000000-56DF-4B05-8B09-BD724C96B13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622</c:v>
                </c:pt>
                <c:pt idx="5">
                  <c:v>532</c:v>
                </c:pt>
                <c:pt idx="8">
                  <c:v>442</c:v>
                </c:pt>
                <c:pt idx="11">
                  <c:v>369</c:v>
                </c:pt>
                <c:pt idx="14">
                  <c:v>306</c:v>
                </c:pt>
              </c:numCache>
            </c:numRef>
          </c:val>
          <c:extLst>
            <c:ext xmlns:c16="http://schemas.microsoft.com/office/drawing/2014/chart" uri="{C3380CC4-5D6E-409C-BE32-E72D297353CC}">
              <c16:uniqueId val="{00000001-56DF-4B05-8B09-BD724C96B13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3964</c:v>
                </c:pt>
                <c:pt idx="5">
                  <c:v>3755</c:v>
                </c:pt>
                <c:pt idx="8">
                  <c:v>3336</c:v>
                </c:pt>
                <c:pt idx="11">
                  <c:v>3535</c:v>
                </c:pt>
                <c:pt idx="14">
                  <c:v>3766</c:v>
                </c:pt>
              </c:numCache>
            </c:numRef>
          </c:val>
          <c:extLst>
            <c:ext xmlns:c16="http://schemas.microsoft.com/office/drawing/2014/chart" uri="{C3380CC4-5D6E-409C-BE32-E72D297353CC}">
              <c16:uniqueId val="{00000002-56DF-4B05-8B09-BD724C96B13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6DF-4B05-8B09-BD724C96B13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6DF-4B05-8B09-BD724C96B13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6DF-4B05-8B09-BD724C96B13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1623</c:v>
                </c:pt>
                <c:pt idx="3">
                  <c:v>1550</c:v>
                </c:pt>
                <c:pt idx="6">
                  <c:v>1529</c:v>
                </c:pt>
                <c:pt idx="9">
                  <c:v>1555</c:v>
                </c:pt>
                <c:pt idx="12">
                  <c:v>1544</c:v>
                </c:pt>
              </c:numCache>
            </c:numRef>
          </c:val>
          <c:extLst>
            <c:ext xmlns:c16="http://schemas.microsoft.com/office/drawing/2014/chart" uri="{C3380CC4-5D6E-409C-BE32-E72D297353CC}">
              <c16:uniqueId val="{00000006-56DF-4B05-8B09-BD724C96B13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c:v>
                </c:pt>
                <c:pt idx="3">
                  <c:v>3</c:v>
                </c:pt>
                <c:pt idx="6">
                  <c:v>2</c:v>
                </c:pt>
                <c:pt idx="9">
                  <c:v>45</c:v>
                </c:pt>
                <c:pt idx="12">
                  <c:v>74</c:v>
                </c:pt>
              </c:numCache>
            </c:numRef>
          </c:val>
          <c:extLst>
            <c:ext xmlns:c16="http://schemas.microsoft.com/office/drawing/2014/chart" uri="{C3380CC4-5D6E-409C-BE32-E72D297353CC}">
              <c16:uniqueId val="{00000007-56DF-4B05-8B09-BD724C96B13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2806</c:v>
                </c:pt>
                <c:pt idx="3">
                  <c:v>2655</c:v>
                </c:pt>
                <c:pt idx="6">
                  <c:v>2523</c:v>
                </c:pt>
                <c:pt idx="9">
                  <c:v>2291</c:v>
                </c:pt>
                <c:pt idx="12">
                  <c:v>2128</c:v>
                </c:pt>
              </c:numCache>
            </c:numRef>
          </c:val>
          <c:extLst>
            <c:ext xmlns:c16="http://schemas.microsoft.com/office/drawing/2014/chart" uri="{C3380CC4-5D6E-409C-BE32-E72D297353CC}">
              <c16:uniqueId val="{00000008-56DF-4B05-8B09-BD724C96B13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19</c:v>
                </c:pt>
                <c:pt idx="3">
                  <c:v>12</c:v>
                </c:pt>
                <c:pt idx="6">
                  <c:v>9</c:v>
                </c:pt>
                <c:pt idx="9">
                  <c:v>8</c:v>
                </c:pt>
                <c:pt idx="12">
                  <c:v>6</c:v>
                </c:pt>
              </c:numCache>
            </c:numRef>
          </c:val>
          <c:extLst>
            <c:ext xmlns:c16="http://schemas.microsoft.com/office/drawing/2014/chart" uri="{C3380CC4-5D6E-409C-BE32-E72D297353CC}">
              <c16:uniqueId val="{00000009-56DF-4B05-8B09-BD724C96B13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9228</c:v>
                </c:pt>
                <c:pt idx="3">
                  <c:v>9265</c:v>
                </c:pt>
                <c:pt idx="6">
                  <c:v>8910</c:v>
                </c:pt>
                <c:pt idx="9">
                  <c:v>8824</c:v>
                </c:pt>
                <c:pt idx="12">
                  <c:v>8325</c:v>
                </c:pt>
              </c:numCache>
            </c:numRef>
          </c:val>
          <c:extLst>
            <c:ext xmlns:c16="http://schemas.microsoft.com/office/drawing/2014/chart" uri="{C3380CC4-5D6E-409C-BE32-E72D297353CC}">
              <c16:uniqueId val="{0000000A-56DF-4B05-8B09-BD724C96B13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6DF-4B05-8B09-BD724C96B13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1534</c:v>
                </c:pt>
                <c:pt idx="1">
                  <c:v>1537</c:v>
                </c:pt>
                <c:pt idx="2">
                  <c:v>1438</c:v>
                </c:pt>
              </c:numCache>
            </c:numRef>
          </c:val>
          <c:extLst>
            <c:ext xmlns:c16="http://schemas.microsoft.com/office/drawing/2014/chart" uri="{C3380CC4-5D6E-409C-BE32-E72D297353CC}">
              <c16:uniqueId val="{00000000-119F-4631-9793-1D953557BAE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201</c:v>
                </c:pt>
                <c:pt idx="1">
                  <c:v>201</c:v>
                </c:pt>
                <c:pt idx="2">
                  <c:v>248</c:v>
                </c:pt>
              </c:numCache>
            </c:numRef>
          </c:val>
          <c:extLst>
            <c:ext xmlns:c16="http://schemas.microsoft.com/office/drawing/2014/chart" uri="{C3380CC4-5D6E-409C-BE32-E72D297353CC}">
              <c16:uniqueId val="{00000001-119F-4631-9793-1D953557BAE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2617</c:v>
                </c:pt>
                <c:pt idx="1">
                  <c:v>2872</c:v>
                </c:pt>
                <c:pt idx="2">
                  <c:v>3176</c:v>
                </c:pt>
              </c:numCache>
            </c:numRef>
          </c:val>
          <c:extLst>
            <c:ext xmlns:c16="http://schemas.microsoft.com/office/drawing/2014/chart" uri="{C3380CC4-5D6E-409C-BE32-E72D297353CC}">
              <c16:uniqueId val="{00000002-119F-4631-9793-1D953557BAE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{44B5C3A8-0323-440A-9BD2-90CC3E5ECEE8}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661B-40E4-9432-A41F2C778C8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{D7AE4C78-A64B-4CEE-BF0C-D39C8F59633E}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61B-40E4-9432-A41F2C778C8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{BCC81075-C089-45CB-BEC4-70DA9AD4177B}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61B-40E4-9432-A41F2C778C8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{070A49BD-0A84-4966-92B7-698A37EB66A3}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61B-40E4-9432-A41F2C778C8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{EFB4995F-3B08-410D-8675-903FE8EE6B8C}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61B-40E4-9432-A41F2C778C86}"/>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{4FD25BBE-4311-4236-AC66-560218411FBA}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661B-40E4-9432-A41F2C778C86}"/>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{2313476B-E446-4A09-9323-C23568E288A4}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661B-40E4-9432-A41F2C778C86}"/>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{FD028DB7-3294-402B-B05F-48569C1AB25A}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661B-40E4-9432-A41F2C778C86}"/>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{62CEC3AD-A6B2-43D9-9318-374EBEE2B286}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661B-40E4-9432-A41F2C778C8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59.9</c:v>
                </c:pt>
                <c:pt idx="8">
                  <c:v>60.5</c:v>
                </c:pt>
                <c:pt idx="16">
                  <c:v>62</c:v>
                </c:pt>
                <c:pt idx="24">
                  <c:v>62</c:v>
                </c:pt>
                <c:pt idx="32">
                  <c:v>63.3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61B-40E4-9432-A41F2C778C8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{0C853962-75C3-4BBA-9DCA-3708E8CA0054}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661B-40E4-9432-A41F2C778C8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{E728900C-0B76-43BD-88D9-80ABD4D0275F}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61B-40E4-9432-A41F2C778C8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{BD9763B2-F2DD-4759-84F7-09E3F6A020E9}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61B-40E4-9432-A41F2C778C8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{7FD987F4-5213-4522-9CCA-39B54E9F7CDC}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61B-40E4-9432-A41F2C778C8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{35667622-BB80-435C-8F14-FF45E94F7CB9}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61B-40E4-9432-A41F2C778C86}"/>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{1161D3E2-A8BA-489E-83C9-915930ADB4E7}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661B-40E4-9432-A41F2C778C86}"/>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{50BAF5E5-02BF-43AF-B21F-068616BC33AB}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661B-40E4-9432-A41F2C778C86}"/>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{C7883726-0A6A-41D2-B130-D937FE560E78}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661B-40E4-9432-A41F2C778C86}"/>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{F020BEF9-E133-4E36-9D30-7E30BDC22186}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661B-40E4-9432-A41F2C778C8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58.2</c:v>
                </c:pt>
                <c:pt idx="8">
                  <c:v>60.1</c:v>
                </c:pt>
                <c:pt idx="16">
                  <c:v>61.6</c:v>
                </c:pt>
                <c:pt idx="24">
                  <c:v>64</c:v>
                </c:pt>
                <c:pt idx="32">
                  <c:v>64.900000000000006</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61B-40E4-9432-A41F2C778C86}"/>
            </c:ext>
          </c:extLst>
        </c:ser>
        <c:dLbls>
          <c:showLegendKey val="0"/>
          <c:showVal val="1"/>
          <c:showCatName val="0"/>
          <c:showSerName val="0"/>
          <c:showPercent val="0"/>
          <c:showBubbleSize val="0"/>
        </c:dLbls>
        <c:axId val="46179840"/>
        <c:axId val="46181760"/>
      </c:scatterChart>
      <c:valAx>
        <c:axId val="46179840"/>
        <c:scaling>
          <c:orientation val="maxMin"/>
          <c:max val="66"/>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{917F420C-F9C0-48EB-AC2B-DA241C5EDC41}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8252-456F-A6A0-59B6C8EF516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{DF1153F2-78E9-4442-BE25-43BA97AF91B3}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252-456F-A6A0-59B6C8EF516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{1B662183-BF9A-4370-A65E-093BCACCB16F}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252-456F-A6A0-59B6C8EF516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{0CEC172B-9EFC-47EF-91AC-7DEABB179076}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252-456F-A6A0-59B6C8EF516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{1F23A25E-A8AA-4281-9E3F-C0CDD8ED80D9}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252-456F-A6A0-59B6C8EF5165}"/>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{EB91928C-5B66-4B74-87C8-71083997FCC0}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8252-456F-A6A0-59B6C8EF5165}"/>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{CE1B1673-4735-4E75-95E2-349727C1F34D}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8252-456F-A6A0-59B6C8EF5165}"/>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{E6CAA2F1-0798-4748-8834-1D10E7E9ECC4}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8252-456F-A6A0-59B6C8EF5165}"/>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{B7A6949D-30A9-4E1F-91B7-6630E2D23A56}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8252-456F-A6A0-59B6C8EF516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7.8</c:v>
                </c:pt>
                <c:pt idx="8">
                  <c:v>8.1999999999999993</c:v>
                </c:pt>
                <c:pt idx="16">
                  <c:v>8.8000000000000007</c:v>
                </c:pt>
                <c:pt idx="24">
                  <c:v>8.8000000000000007</c:v>
                </c:pt>
                <c:pt idx="32">
                  <c:v>8.6999999999999993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8252-456F-A6A0-59B6C8EF516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{426E5E44-DFCE-446E-8B93-3E769B592511}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8252-456F-A6A0-59B6C8EF516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{E6E7CB7A-DDFF-4384-959D-9FF76183411A}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252-456F-A6A0-59B6C8EF516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{97FD8968-2687-4029-9474-CB9E20D340F2}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252-456F-A6A0-59B6C8EF516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{1C80B682-5413-4F55-A172-691396D6853B}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252-456F-A6A0-59B6C8EF516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{DA5AE318-7540-4DC6-8C30-D6F9878FA077}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252-456F-A6A0-59B6C8EF5165}"/>
                </c:ext>
              </c:extLst>
            </c:dLbl>
            <c:dLbl>
              <c:idx val="8"/>
              <c:layout>
                <c:manualLayout>
                  <c:x val="-4.5096530706953818E-2"/>
                  <c:y val="-8.1337372860052048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{3343E63A-F979-4A84-BE76-66CEAC7141C5}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8252-456F-A6A0-59B6C8EF5165}"/>
                </c:ext>
              </c:extLst>
            </c:dLbl>
            <c:dLbl>
              <c:idx val="16"/>
              <c:layout>
                <c:manualLayout>
                  <c:x val="-1.8171803637232468E-2"/>
                  <c:y val="-4.3495921315535875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{0C85EC67-E2F4-4736-9CDC-1738158DC03E}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8252-456F-A6A0-59B6C8EF5165}"/>
                </c:ext>
              </c:extLst>
            </c:dLbl>
            <c:dLbl>
              <c:idx val="24"/>
              <c:layout>
                <c:manualLayout>
                  <c:x val="-4.4905057365901141E-2"/>
                  <c:y val="-4.3495921315535875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{7E7A9C9F-0BA1-409C-B771-A38BC964EA51}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8252-456F-A6A0-59B6C8EF5165}"/>
                </c:ext>
              </c:extLst>
            </c:dLbl>
            <c:dLbl>
              <c:idx val="32"/>
              <c:layout>
                <c:manualLayout>
                  <c:x val="-1.8235628084250027E-2"/>
                  <c:y val="-8.1337372860052048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{53270ABE-5AC9-47FE-B5D2-E952277D7F25}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8252-456F-A6A0-59B6C8EF516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8.6</c:v>
                </c:pt>
                <c:pt idx="24">
                  <c:v>8.9</c:v>
                </c:pt>
                <c:pt idx="32">
                  <c:v>8.9</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8252-456F-A6A0-59B6C8EF5165}"/>
            </c:ext>
          </c:extLst>
        </c:ser>
        <c:dLbls>
          <c:showLegendKey val="0"/>
          <c:showVal val="1"/>
          <c:showCatName val="0"/>
          <c:showSerName val="0"/>
          <c:showPercent val="0"/>
          <c:showBubbleSize val="0"/>
        </c:dLbls>
        <c:axId val="84219776"/>
        <c:axId val="84234240"/>
      </c:scatterChart>
      <c:valAx>
        <c:axId val="84219776"/>
        <c:scaling>
          <c:orientation val="maxMin"/>
          <c:max val="9"/>
          <c:min val="8.300000000000000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北海道せたな町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元利償還金等は着実に減少しているが、算入公債費等も同じく減少傾向となっている。</a:t>
          </a:r>
          <a:endParaRPr lang="ja-JP" altLang="ja-JP" sz="1400">
            <a:effectLst/>
          </a:endParaRPr>
        </a:p>
        <a:p>
          <a:r>
            <a:rPr lang="ja-JP" altLang="ja-JP" sz="1100">
              <a:solidFill>
                <a:schemeClr val="dk1"/>
              </a:solidFill>
              <a:effectLst/>
              <a:latin typeface="+mn-lt"/>
              <a:ea typeface="+mn-ea"/>
              <a:cs typeface="+mn-cs"/>
            </a:rPr>
            <a:t>　今後も、地方債発行額を元金償還以下として残高の抑制と交付税算入率の高い地方債を引き続き選択し、一般財源負担を軽減するよう努める。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当町では満期一括償還地方債がないため積立を行っていない。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北海道せたな町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地方債残高は大型事業の完了により減少傾向となっているが、充当可能財源が減少傾向であるため、中長期を見据えた将来負担のバランスを考えた運営に努める。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北海道せたな町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令和３年度から普通交付税の合併算定替が一本算定へ完全移行したことにより、今</a:t>
          </a:r>
          <a:r>
            <a:rPr kumimoji="1" lang="ja-JP" altLang="en-US" sz="1100">
              <a:solidFill>
                <a:schemeClr val="dk1"/>
              </a:solidFill>
              <a:effectLst/>
              <a:latin typeface="+mn-lt"/>
              <a:ea typeface="+mn-ea"/>
              <a:cs typeface="+mn-cs"/>
            </a:rPr>
            <a:t>後</a:t>
          </a:r>
          <a:r>
            <a:rPr kumimoji="1" lang="ja-JP" altLang="ja-JP" sz="1100">
              <a:solidFill>
                <a:schemeClr val="dk1"/>
              </a:solidFill>
              <a:effectLst/>
              <a:latin typeface="+mn-lt"/>
              <a:ea typeface="+mn-ea"/>
              <a:cs typeface="+mn-cs"/>
            </a:rPr>
            <a:t>は厳しい財政運営が続くことからその他特定目的基金を極力充当せず、新たに積立をしたことにより基金全体額が増加となっている。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３年度から普通交付税の合併算定替が一本算定へ完全移行したため、今後は大幅に交付税の減少が見込まれ、依然として厳しい財政運営が続くことから事務事業の見直しに取組み、より一層の経費節減をし財源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mn-lt"/>
              <a:ea typeface="+mn-ea"/>
              <a:cs typeface="+mn-cs"/>
            </a:rPr>
            <a:t>産業振興を図るための産業振興基金</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まちづくりのための担い手育成事業に要する担い手育成基金</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百万円</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スポーツと文化の振興を図るためのスポーツと文化振興基金</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百万円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主に公共施設整備基金、生活交通確保対策基金の積立金により前年度より増加となっている。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３年度から普通交付税の合併算定替が一本算定へ完全移行したため、今後は大幅に交付税の減少が見込まれ、依然として厳しい財政運営が続くため事務事業の見直しに取組み、より一層の経費節減をし財源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毎年、経費軽減に努め地方財政法第７条の規定に基づいて前年度決算における剰余金の２分の１を下らない額を積立てしている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また、</a:t>
          </a:r>
          <a:r>
            <a:rPr lang="ja-JP" altLang="ja-JP" sz="1100">
              <a:solidFill>
                <a:schemeClr val="dk1"/>
              </a:solidFill>
              <a:effectLst/>
              <a:latin typeface="+mn-lt"/>
              <a:ea typeface="+mn-ea"/>
              <a:cs typeface="+mn-cs"/>
            </a:rPr>
            <a:t>不足している特定目的基金への積立て</a:t>
          </a:r>
          <a:r>
            <a:rPr lang="ja-JP" altLang="en-US" sz="1100">
              <a:solidFill>
                <a:schemeClr val="dk1"/>
              </a:solidFill>
              <a:effectLst/>
              <a:latin typeface="+mn-lt"/>
              <a:ea typeface="+mn-ea"/>
              <a:cs typeface="+mn-cs"/>
            </a:rPr>
            <a:t>をしている</a:t>
          </a:r>
          <a:r>
            <a:rPr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３年度から普通交付税の合併算定替が一本算定への完全移行したため、大幅に交付税の減少が見込まれ、依然として厳しい財政運営が続くため、災害時の備えとして現状の積立額を維持しながら事務事業の見直しに取組み、より一層の経費節減をし財源確保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令和３年度の普通交付税再算定により、臨時財政対策債償還基金費として交付された</a:t>
          </a:r>
          <a:r>
            <a:rPr kumimoji="1" lang="en-US" altLang="ja-JP" sz="1100">
              <a:solidFill>
                <a:schemeClr val="dk1"/>
              </a:solidFill>
              <a:effectLst/>
              <a:latin typeface="+mn-lt"/>
              <a:ea typeface="+mn-ea"/>
              <a:cs typeface="+mn-cs"/>
            </a:rPr>
            <a:t>47</a:t>
          </a:r>
          <a:r>
            <a:rPr kumimoji="1" lang="ja-JP" altLang="en-US" sz="1100">
              <a:solidFill>
                <a:schemeClr val="dk1"/>
              </a:solidFill>
              <a:effectLst/>
              <a:latin typeface="+mn-lt"/>
              <a:ea typeface="+mn-ea"/>
              <a:cs typeface="+mn-cs"/>
            </a:rPr>
            <a:t>百万円を積立てした。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令和３年度の臨時財政対策債償還分を取崩しを行い、</a:t>
          </a:r>
          <a:r>
            <a:rPr kumimoji="1" lang="ja-JP" altLang="ja-JP" sz="1100">
              <a:solidFill>
                <a:schemeClr val="dk1"/>
              </a:solidFill>
              <a:effectLst/>
              <a:latin typeface="+mn-lt"/>
              <a:ea typeface="+mn-ea"/>
              <a:cs typeface="+mn-cs"/>
            </a:rPr>
            <a:t>繰上償還等も想定し財源確保に努める。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北海道せたな町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7,368
7,336
638.68
9,303,554
8,940,884
362,468
5,868,209
8,325,092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0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0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0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有形固定資産減価償却は、昭和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年代に整備された橋りょうに係る減価償却累計額が高い</a:t>
          </a:r>
          <a:r>
            <a:rPr kumimoji="1" lang="ja-JP" altLang="en-US" sz="1100">
              <a:solidFill>
                <a:schemeClr val="dk1"/>
              </a:solidFill>
              <a:effectLst/>
              <a:latin typeface="+mn-lt"/>
              <a:ea typeface="+mn-ea"/>
              <a:cs typeface="+mn-cs"/>
            </a:rPr>
            <a:t>ことなどもありますが</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より</a:t>
          </a:r>
          <a:r>
            <a:rPr kumimoji="1" lang="ja-JP" altLang="ja-JP" sz="1100">
              <a:solidFill>
                <a:schemeClr val="dk1"/>
              </a:solidFill>
              <a:effectLst/>
              <a:latin typeface="+mn-lt"/>
              <a:ea typeface="+mn-ea"/>
              <a:cs typeface="+mn-cs"/>
            </a:rPr>
            <a:t>若干低い水準となっている。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また、指標は依然として上昇傾向であり</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㌫以上であることから、今後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適正な施設管理のため必要な施設は長寿命化を図りながら、施設の統廃合を進める必要があります。</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00000000-0008-0000-0000-000048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117983</xdr:rowOff>
    </xdr:from>
    <xdr:to>
      <xdr:col>23</xdr:col>
      <xdr:colOff>85090</xdr:colOff>
      <xdr:row>34</xdr:row>
      <xdr:rowOff>170053</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flipV="1">
          <a:off x="4760595" y="5518658"/>
          <a:ext cx="1270" cy="12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2430</xdr:rowOff>
    </xdr:from>
    <xdr:ext cx="405111" cy="259045"/>
    <xdr:sp macro="" textlink="">
      <xdr:nvSpPr>
        <xdr:cNvPr id="74" name="有形固定資産減価償却率最小値テキスト">
          <a:extLst>
            <a:ext uri="{FF2B5EF4-FFF2-40B4-BE49-F238E27FC236}">
              <a16:creationId xmlns:a16="http://schemas.microsoft.com/office/drawing/2014/main" id="{00000000-0008-0000-0000-00004A000000}"/>
            </a:ext>
          </a:extLst>
        </xdr:cNvPr>
        <xdr:cNvSpPr txBox="1"/>
      </xdr:nvSpPr>
      <xdr:spPr>
        <a:xfrm>
          <a:off x="4813300" y="6774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170053</xdr:rowOff>
    </xdr:from>
    <xdr:to>
      <xdr:col>23</xdr:col>
      <xdr:colOff>174625</xdr:colOff>
      <xdr:row>34</xdr:row>
      <xdr:rowOff>170053</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a:off x="4673600" y="677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64660</xdr:rowOff>
    </xdr:from>
    <xdr:ext cx="405111" cy="259045"/>
    <xdr:sp macro="" textlink="">
      <xdr:nvSpPr>
        <xdr:cNvPr id="76" name="有形固定資産減価償却率最大値テキスト">
          <a:extLst>
            <a:ext uri="{FF2B5EF4-FFF2-40B4-BE49-F238E27FC236}">
              <a16:creationId xmlns:a16="http://schemas.microsoft.com/office/drawing/2014/main" id="{00000000-0008-0000-0000-00004C000000}"/>
            </a:ext>
          </a:extLst>
        </xdr:cNvPr>
        <xdr:cNvSpPr txBox="1"/>
      </xdr:nvSpPr>
      <xdr:spPr>
        <a:xfrm>
          <a:off x="4813300" y="529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117983</xdr:rowOff>
    </xdr:from>
    <xdr:to>
      <xdr:col>23</xdr:col>
      <xdr:colOff>174625</xdr:colOff>
      <xdr:row>27</xdr:row>
      <xdr:rowOff>117983</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a:off x="4673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23893</xdr:rowOff>
    </xdr:from>
    <xdr:ext cx="405111" cy="259045"/>
    <xdr:sp macro="" textlink="">
      <xdr:nvSpPr>
        <xdr:cNvPr id="78" name="有形固定資産減価償却率平均値テキスト">
          <a:extLst>
            <a:ext uri="{FF2B5EF4-FFF2-40B4-BE49-F238E27FC236}">
              <a16:creationId xmlns:a16="http://schemas.microsoft.com/office/drawing/2014/main" id="{00000000-0008-0000-0000-00004E000000}"/>
            </a:ext>
          </a:extLst>
        </xdr:cNvPr>
        <xdr:cNvSpPr txBox="1"/>
      </xdr:nvSpPr>
      <xdr:spPr>
        <a:xfrm>
          <a:off x="4813300" y="62818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45466</xdr:rowOff>
    </xdr:from>
    <xdr:to>
      <xdr:col>23</xdr:col>
      <xdr:colOff>136525</xdr:colOff>
      <xdr:row>32</xdr:row>
      <xdr:rowOff>147066</xdr:rowOff>
    </xdr:to>
    <xdr:sp macro="" textlink="">
      <xdr:nvSpPr>
        <xdr:cNvPr id="79" name="フローチャート: 判断 78">
          <a:extLst>
            <a:ext uri="{FF2B5EF4-FFF2-40B4-BE49-F238E27FC236}">
              <a16:creationId xmlns:a16="http://schemas.microsoft.com/office/drawing/2014/main" id="{00000000-0008-0000-0000-00004F000000}"/>
            </a:ext>
          </a:extLst>
        </xdr:cNvPr>
        <xdr:cNvSpPr/>
      </xdr:nvSpPr>
      <xdr:spPr>
        <a:xfrm>
          <a:off x="4711700" y="630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32</xdr:row>
      <xdr:rowOff>26035</xdr:rowOff>
    </xdr:from>
    <xdr:to>
      <xdr:col>19</xdr:col>
      <xdr:colOff>187325</xdr:colOff>
      <xdr:row>32</xdr:row>
      <xdr:rowOff>127635</xdr:rowOff>
    </xdr:to>
    <xdr:sp macro="" textlink="">
      <xdr:nvSpPr>
        <xdr:cNvPr id="80" name="フローチャート: 判断 79">
          <a:extLst>
            <a:ext uri="{FF2B5EF4-FFF2-40B4-BE49-F238E27FC236}">
              <a16:creationId xmlns:a16="http://schemas.microsoft.com/office/drawing/2014/main" id="{00000000-0008-0000-0000-000050000000}"/>
            </a:ext>
          </a:extLst>
        </xdr:cNvPr>
        <xdr:cNvSpPr/>
      </xdr:nvSpPr>
      <xdr:spPr>
        <a:xfrm>
          <a:off x="40005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145669</xdr:rowOff>
    </xdr:from>
    <xdr:to>
      <xdr:col>15</xdr:col>
      <xdr:colOff>187325</xdr:colOff>
      <xdr:row>32</xdr:row>
      <xdr:rowOff>75819</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3238500" y="623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113284</xdr:rowOff>
    </xdr:from>
    <xdr:to>
      <xdr:col>11</xdr:col>
      <xdr:colOff>187325</xdr:colOff>
      <xdr:row>32</xdr:row>
      <xdr:rowOff>43434</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2476500" y="6199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72263</xdr:rowOff>
    </xdr:from>
    <xdr:to>
      <xdr:col>7</xdr:col>
      <xdr:colOff>187325</xdr:colOff>
      <xdr:row>32</xdr:row>
      <xdr:rowOff>2413</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17145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10922</xdr:rowOff>
    </xdr:from>
    <xdr:to>
      <xdr:col>23</xdr:col>
      <xdr:colOff>136525</xdr:colOff>
      <xdr:row>32</xdr:row>
      <xdr:rowOff>112522</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4711700" y="626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33799</xdr:rowOff>
    </xdr:from>
    <xdr:ext cx="405111" cy="259045"/>
    <xdr:sp macro="" textlink="">
      <xdr:nvSpPr>
        <xdr:cNvPr id="90" name="有形固定資産減価償却率該当値テキスト">
          <a:extLst>
            <a:ext uri="{FF2B5EF4-FFF2-40B4-BE49-F238E27FC236}">
              <a16:creationId xmlns:a16="http://schemas.microsoft.com/office/drawing/2014/main" id="{00000000-0008-0000-0000-00005A000000}"/>
            </a:ext>
          </a:extLst>
        </xdr:cNvPr>
        <xdr:cNvSpPr txBox="1"/>
      </xdr:nvSpPr>
      <xdr:spPr>
        <a:xfrm>
          <a:off x="4813300" y="6120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154305</xdr:rowOff>
    </xdr:from>
    <xdr:to>
      <xdr:col>19</xdr:col>
      <xdr:colOff>187325</xdr:colOff>
      <xdr:row>32</xdr:row>
      <xdr:rowOff>84455</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40005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33655</xdr:rowOff>
    </xdr:from>
    <xdr:to>
      <xdr:col>23</xdr:col>
      <xdr:colOff>85725</xdr:colOff>
      <xdr:row>32</xdr:row>
      <xdr:rowOff>61722</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a:off x="4051300" y="6291580"/>
          <a:ext cx="7112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154305</xdr:rowOff>
    </xdr:from>
    <xdr:to>
      <xdr:col>15</xdr:col>
      <xdr:colOff>187325</xdr:colOff>
      <xdr:row>32</xdr:row>
      <xdr:rowOff>84455</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32385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33655</xdr:rowOff>
    </xdr:from>
    <xdr:to>
      <xdr:col>19</xdr:col>
      <xdr:colOff>136525</xdr:colOff>
      <xdr:row>32</xdr:row>
      <xdr:rowOff>33655</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a:off x="3289300" y="629158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121920</xdr:rowOff>
    </xdr:from>
    <xdr:to>
      <xdr:col>11</xdr:col>
      <xdr:colOff>187325</xdr:colOff>
      <xdr:row>32</xdr:row>
      <xdr:rowOff>52070</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2476500" y="620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1270</xdr:rowOff>
    </xdr:from>
    <xdr:to>
      <xdr:col>15</xdr:col>
      <xdr:colOff>136525</xdr:colOff>
      <xdr:row>32</xdr:row>
      <xdr:rowOff>33655</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a:off x="2527300" y="6259195"/>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108966</xdr:rowOff>
    </xdr:from>
    <xdr:to>
      <xdr:col>7</xdr:col>
      <xdr:colOff>187325</xdr:colOff>
      <xdr:row>32</xdr:row>
      <xdr:rowOff>39116</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1714500" y="619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159766</xdr:rowOff>
    </xdr:from>
    <xdr:to>
      <xdr:col>11</xdr:col>
      <xdr:colOff>136525</xdr:colOff>
      <xdr:row>32</xdr:row>
      <xdr:rowOff>1270</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a:off x="1765300" y="6246241"/>
          <a:ext cx="762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118762</xdr:rowOff>
    </xdr:from>
    <xdr:ext cx="405111" cy="259045"/>
    <xdr:sp macro="" textlink="">
      <xdr:nvSpPr>
        <xdr:cNvPr id="99" name="n_1aveValue有形固定資産減価償却率">
          <a:extLst>
            <a:ext uri="{FF2B5EF4-FFF2-40B4-BE49-F238E27FC236}">
              <a16:creationId xmlns:a16="http://schemas.microsoft.com/office/drawing/2014/main" id="{00000000-0008-0000-0000-000063000000}"/>
            </a:ext>
          </a:extLst>
        </xdr:cNvPr>
        <xdr:cNvSpPr txBox="1"/>
      </xdr:nvSpPr>
      <xdr:spPr>
        <a:xfrm>
          <a:off x="3836044" y="6376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92346</xdr:rowOff>
    </xdr:from>
    <xdr:ext cx="405111" cy="259045"/>
    <xdr:sp macro="" textlink="">
      <xdr:nvSpPr>
        <xdr:cNvPr id="100" name="n_2aveValue有形固定資産減価償却率">
          <a:extLst>
            <a:ext uri="{FF2B5EF4-FFF2-40B4-BE49-F238E27FC236}">
              <a16:creationId xmlns:a16="http://schemas.microsoft.com/office/drawing/2014/main" id="{00000000-0008-0000-0000-000064000000}"/>
            </a:ext>
          </a:extLst>
        </xdr:cNvPr>
        <xdr:cNvSpPr txBox="1"/>
      </xdr:nvSpPr>
      <xdr:spPr>
        <a:xfrm>
          <a:off x="3086744" y="6007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59961</xdr:rowOff>
    </xdr:from>
    <xdr:ext cx="405111" cy="259045"/>
    <xdr:sp macro="" textlink="">
      <xdr:nvSpPr>
        <xdr:cNvPr id="101" name="n_3aveValue有形固定資産減価償却率">
          <a:extLst>
            <a:ext uri="{FF2B5EF4-FFF2-40B4-BE49-F238E27FC236}">
              <a16:creationId xmlns:a16="http://schemas.microsoft.com/office/drawing/2014/main" id="{00000000-0008-0000-0000-000065000000}"/>
            </a:ext>
          </a:extLst>
        </xdr:cNvPr>
        <xdr:cNvSpPr txBox="1"/>
      </xdr:nvSpPr>
      <xdr:spPr>
        <a:xfrm>
          <a:off x="2324744" y="5974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18940</xdr:rowOff>
    </xdr:from>
    <xdr:ext cx="405111" cy="259045"/>
    <xdr:sp macro="" textlink="">
      <xdr:nvSpPr>
        <xdr:cNvPr id="102" name="n_4aveValue有形固定資産減価償却率">
          <a:extLst>
            <a:ext uri="{FF2B5EF4-FFF2-40B4-BE49-F238E27FC236}">
              <a16:creationId xmlns:a16="http://schemas.microsoft.com/office/drawing/2014/main" id="{00000000-0008-0000-0000-000066000000}"/>
            </a:ext>
          </a:extLst>
        </xdr:cNvPr>
        <xdr:cNvSpPr txBox="1"/>
      </xdr:nvSpPr>
      <xdr:spPr>
        <a:xfrm>
          <a:off x="1562744" y="5933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100982</xdr:rowOff>
    </xdr:from>
    <xdr:ext cx="405111" cy="259045"/>
    <xdr:sp macro="" textlink="">
      <xdr:nvSpPr>
        <xdr:cNvPr id="103" name="n_1mainValue有形固定資産減価償却率">
          <a:extLst>
            <a:ext uri="{FF2B5EF4-FFF2-40B4-BE49-F238E27FC236}">
              <a16:creationId xmlns:a16="http://schemas.microsoft.com/office/drawing/2014/main" id="{00000000-0008-0000-0000-000067000000}"/>
            </a:ext>
          </a:extLst>
        </xdr:cNvPr>
        <xdr:cNvSpPr txBox="1"/>
      </xdr:nvSpPr>
      <xdr:spPr>
        <a:xfrm>
          <a:off x="3836044" y="6016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75582</xdr:rowOff>
    </xdr:from>
    <xdr:ext cx="405111" cy="259045"/>
    <xdr:sp macro="" textlink="">
      <xdr:nvSpPr>
        <xdr:cNvPr id="104" name="n_2mainValue有形固定資産減価償却率">
          <a:extLst>
            <a:ext uri="{FF2B5EF4-FFF2-40B4-BE49-F238E27FC236}">
              <a16:creationId xmlns:a16="http://schemas.microsoft.com/office/drawing/2014/main" id="{00000000-0008-0000-0000-000068000000}"/>
            </a:ext>
          </a:extLst>
        </xdr:cNvPr>
        <xdr:cNvSpPr txBox="1"/>
      </xdr:nvSpPr>
      <xdr:spPr>
        <a:xfrm>
          <a:off x="3086744" y="6333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43197</xdr:rowOff>
    </xdr:from>
    <xdr:ext cx="405111" cy="259045"/>
    <xdr:sp macro="" textlink="">
      <xdr:nvSpPr>
        <xdr:cNvPr id="105" name="n_3mainValue有形固定資産減価償却率">
          <a:extLst>
            <a:ext uri="{FF2B5EF4-FFF2-40B4-BE49-F238E27FC236}">
              <a16:creationId xmlns:a16="http://schemas.microsoft.com/office/drawing/2014/main" id="{00000000-0008-0000-0000-000069000000}"/>
            </a:ext>
          </a:extLst>
        </xdr:cNvPr>
        <xdr:cNvSpPr txBox="1"/>
      </xdr:nvSpPr>
      <xdr:spPr>
        <a:xfrm>
          <a:off x="2324744" y="6301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30243</xdr:rowOff>
    </xdr:from>
    <xdr:ext cx="405111" cy="259045"/>
    <xdr:sp macro="" textlink="">
      <xdr:nvSpPr>
        <xdr:cNvPr id="106" name="n_4mainValue有形固定資産減価償却率">
          <a:extLst>
            <a:ext uri="{FF2B5EF4-FFF2-40B4-BE49-F238E27FC236}">
              <a16:creationId xmlns:a16="http://schemas.microsoft.com/office/drawing/2014/main" id="{00000000-0008-0000-0000-00006A000000}"/>
            </a:ext>
          </a:extLst>
        </xdr:cNvPr>
        <xdr:cNvSpPr txBox="1"/>
      </xdr:nvSpPr>
      <xdr:spPr>
        <a:xfrm>
          <a:off x="1562744" y="6288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[ 366.4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債務償還比率は、類似団体平均より</a:t>
          </a:r>
          <a:r>
            <a:rPr kumimoji="1" lang="en-US" altLang="ja-JP" sz="1100">
              <a:solidFill>
                <a:schemeClr val="dk1"/>
              </a:solidFill>
              <a:effectLst/>
              <a:latin typeface="+mn-lt"/>
              <a:ea typeface="+mn-ea"/>
              <a:cs typeface="+mn-cs"/>
            </a:rPr>
            <a:t>43</a:t>
          </a:r>
          <a:r>
            <a:rPr kumimoji="1" lang="ja-JP" altLang="ja-JP" sz="1100">
              <a:solidFill>
                <a:schemeClr val="dk1"/>
              </a:solidFill>
              <a:effectLst/>
              <a:latin typeface="+mn-lt"/>
              <a:ea typeface="+mn-ea"/>
              <a:cs typeface="+mn-cs"/>
            </a:rPr>
            <a:t>ポイント上回っている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、当町の前年度と今年度の比率を比較すると</a:t>
          </a:r>
          <a:r>
            <a:rPr kumimoji="1" lang="en-US" altLang="ja-JP" sz="1100">
              <a:solidFill>
                <a:schemeClr val="dk1"/>
              </a:solidFill>
              <a:effectLst/>
              <a:latin typeface="+mn-lt"/>
              <a:ea typeface="+mn-ea"/>
              <a:cs typeface="+mn-cs"/>
            </a:rPr>
            <a:t>65.3</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となっている。</a:t>
          </a:r>
          <a:endParaRPr lang="ja-JP" altLang="ja-JP">
            <a:effectLst/>
          </a:endParaRPr>
        </a:p>
        <a:p>
          <a:r>
            <a:rPr kumimoji="1" lang="ja-JP" altLang="ja-JP" sz="1100">
              <a:solidFill>
                <a:schemeClr val="dk1"/>
              </a:solidFill>
              <a:effectLst/>
              <a:latin typeface="+mn-lt"/>
              <a:ea typeface="+mn-ea"/>
              <a:cs typeface="+mn-cs"/>
            </a:rPr>
            <a:t>　主な要因としては、</a:t>
          </a:r>
          <a:r>
            <a:rPr kumimoji="1" lang="ja-JP" altLang="en-US" sz="1100">
              <a:solidFill>
                <a:schemeClr val="dk1"/>
              </a:solidFill>
              <a:effectLst/>
              <a:latin typeface="+mn-lt"/>
              <a:ea typeface="+mn-ea"/>
              <a:cs typeface="+mn-cs"/>
            </a:rPr>
            <a:t>元利償還金が減少したことによるため。</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00000000-0008-0000-0000-000088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51616</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flipV="1">
          <a:off x="14793595" y="5261428"/>
          <a:ext cx="1269" cy="139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55443</xdr:rowOff>
    </xdr:from>
    <xdr:ext cx="469744" cy="259045"/>
    <xdr:sp macro="" textlink="">
      <xdr:nvSpPr>
        <xdr:cNvPr id="138" name="債務償還比率最小値テキスト">
          <a:extLst>
            <a:ext uri="{FF2B5EF4-FFF2-40B4-BE49-F238E27FC236}">
              <a16:creationId xmlns:a16="http://schemas.microsoft.com/office/drawing/2014/main" id="{00000000-0008-0000-0000-00008A000000}"/>
            </a:ext>
          </a:extLst>
        </xdr:cNvPr>
        <xdr:cNvSpPr txBox="1"/>
      </xdr:nvSpPr>
      <xdr:spPr>
        <a:xfrm>
          <a:off x="14846300" y="665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51616</xdr:rowOff>
    </xdr:from>
    <xdr:to>
      <xdr:col>76</xdr:col>
      <xdr:colOff>111125</xdr:colOff>
      <xdr:row>34</xdr:row>
      <xdr:rowOff>51616</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a:off x="14706600" y="665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00000000-0008-0000-0000-00008C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00000000-0008-0000-0000-00008D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160110</xdr:rowOff>
    </xdr:from>
    <xdr:ext cx="469744" cy="259045"/>
    <xdr:sp macro="" textlink="">
      <xdr:nvSpPr>
        <xdr:cNvPr id="142" name="債務償還比率平均値テキスト">
          <a:extLst>
            <a:ext uri="{FF2B5EF4-FFF2-40B4-BE49-F238E27FC236}">
              <a16:creationId xmlns:a16="http://schemas.microsoft.com/office/drawing/2014/main" id="{00000000-0008-0000-0000-00008E000000}"/>
            </a:ext>
          </a:extLst>
        </xdr:cNvPr>
        <xdr:cNvSpPr txBox="1"/>
      </xdr:nvSpPr>
      <xdr:spPr>
        <a:xfrm>
          <a:off x="14846300" y="5560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137233</xdr:rowOff>
    </xdr:from>
    <xdr:to>
      <xdr:col>76</xdr:col>
      <xdr:colOff>73025</xdr:colOff>
      <xdr:row>29</xdr:row>
      <xdr:rowOff>67383</xdr:rowOff>
    </xdr:to>
    <xdr:sp macro="" textlink="">
      <xdr:nvSpPr>
        <xdr:cNvPr id="143" name="フローチャート: 判断 142">
          <a:extLst>
            <a:ext uri="{FF2B5EF4-FFF2-40B4-BE49-F238E27FC236}">
              <a16:creationId xmlns:a16="http://schemas.microsoft.com/office/drawing/2014/main" id="{00000000-0008-0000-0000-00008F000000}"/>
            </a:ext>
          </a:extLst>
        </xdr:cNvPr>
        <xdr:cNvSpPr/>
      </xdr:nvSpPr>
      <xdr:spPr>
        <a:xfrm>
          <a:off x="14744700" y="570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87304</xdr:rowOff>
    </xdr:from>
    <xdr:to>
      <xdr:col>72</xdr:col>
      <xdr:colOff>123825</xdr:colOff>
      <xdr:row>30</xdr:row>
      <xdr:rowOff>17454</xdr:rowOff>
    </xdr:to>
    <xdr:sp macro="" textlink="">
      <xdr:nvSpPr>
        <xdr:cNvPr id="144" name="フローチャート: 判断 143">
          <a:extLst>
            <a:ext uri="{FF2B5EF4-FFF2-40B4-BE49-F238E27FC236}">
              <a16:creationId xmlns:a16="http://schemas.microsoft.com/office/drawing/2014/main" id="{00000000-0008-0000-0000-000090000000}"/>
            </a:ext>
          </a:extLst>
        </xdr:cNvPr>
        <xdr:cNvSpPr/>
      </xdr:nvSpPr>
      <xdr:spPr>
        <a:xfrm>
          <a:off x="14033500" y="583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93164</xdr:rowOff>
    </xdr:from>
    <xdr:to>
      <xdr:col>68</xdr:col>
      <xdr:colOff>123825</xdr:colOff>
      <xdr:row>30</xdr:row>
      <xdr:rowOff>23314</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3271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110281</xdr:rowOff>
    </xdr:from>
    <xdr:to>
      <xdr:col>64</xdr:col>
      <xdr:colOff>123825</xdr:colOff>
      <xdr:row>30</xdr:row>
      <xdr:rowOff>40431</xdr:rowOff>
    </xdr:to>
    <xdr:sp macro="" textlink="">
      <xdr:nvSpPr>
        <xdr:cNvPr id="146" name="フローチャート: 判断 145">
          <a:extLst>
            <a:ext uri="{FF2B5EF4-FFF2-40B4-BE49-F238E27FC236}">
              <a16:creationId xmlns:a16="http://schemas.microsoft.com/office/drawing/2014/main" id="{00000000-0008-0000-0000-000092000000}"/>
            </a:ext>
          </a:extLst>
        </xdr:cNvPr>
        <xdr:cNvSpPr/>
      </xdr:nvSpPr>
      <xdr:spPr>
        <a:xfrm>
          <a:off x="12509500" y="585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98407</xdr:rowOff>
    </xdr:from>
    <xdr:to>
      <xdr:col>60</xdr:col>
      <xdr:colOff>123825</xdr:colOff>
      <xdr:row>30</xdr:row>
      <xdr:rowOff>28557</xdr:rowOff>
    </xdr:to>
    <xdr:sp macro="" textlink="">
      <xdr:nvSpPr>
        <xdr:cNvPr id="147" name="フローチャート: 判断 146">
          <a:extLst>
            <a:ext uri="{FF2B5EF4-FFF2-40B4-BE49-F238E27FC236}">
              <a16:creationId xmlns:a16="http://schemas.microsoft.com/office/drawing/2014/main" id="{00000000-0008-0000-0000-000093000000}"/>
            </a:ext>
          </a:extLst>
        </xdr:cNvPr>
        <xdr:cNvSpPr/>
      </xdr:nvSpPr>
      <xdr:spPr>
        <a:xfrm>
          <a:off x="11747500" y="584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32095</xdr:rowOff>
    </xdr:from>
    <xdr:to>
      <xdr:col>76</xdr:col>
      <xdr:colOff>73025</xdr:colOff>
      <xdr:row>29</xdr:row>
      <xdr:rowOff>133695</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4744700" y="577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10522</xdr:rowOff>
    </xdr:from>
    <xdr:ext cx="469744" cy="259045"/>
    <xdr:sp macro="" textlink="">
      <xdr:nvSpPr>
        <xdr:cNvPr id="154" name="債務償還比率該当値テキスト">
          <a:extLst>
            <a:ext uri="{FF2B5EF4-FFF2-40B4-BE49-F238E27FC236}">
              <a16:creationId xmlns:a16="http://schemas.microsoft.com/office/drawing/2014/main" id="{00000000-0008-0000-0000-00009A000000}"/>
            </a:ext>
          </a:extLst>
        </xdr:cNvPr>
        <xdr:cNvSpPr txBox="1"/>
      </xdr:nvSpPr>
      <xdr:spPr>
        <a:xfrm>
          <a:off x="14846300" y="5754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132797</xdr:rowOff>
    </xdr:from>
    <xdr:to>
      <xdr:col>72</xdr:col>
      <xdr:colOff>123825</xdr:colOff>
      <xdr:row>30</xdr:row>
      <xdr:rowOff>62947</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4033500" y="587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82895</xdr:rowOff>
    </xdr:from>
    <xdr:to>
      <xdr:col>76</xdr:col>
      <xdr:colOff>22225</xdr:colOff>
      <xdr:row>30</xdr:row>
      <xdr:rowOff>12147</xdr:rowOff>
    </xdr:to>
    <xdr:cxnSp macro="">
      <xdr:nvCxnSpPr>
        <xdr:cNvPr id="156" name="直線コネクタ 155">
          <a:extLst>
            <a:ext uri="{FF2B5EF4-FFF2-40B4-BE49-F238E27FC236}">
              <a16:creationId xmlns:a16="http://schemas.microsoft.com/office/drawing/2014/main" id="{00000000-0008-0000-0000-00009C000000}"/>
            </a:ext>
          </a:extLst>
        </xdr:cNvPr>
        <xdr:cNvCxnSpPr/>
      </xdr:nvCxnSpPr>
      <xdr:spPr>
        <a:xfrm flipV="1">
          <a:off x="14084300" y="5826470"/>
          <a:ext cx="711200" cy="100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146522</xdr:rowOff>
    </xdr:from>
    <xdr:to>
      <xdr:col>68</xdr:col>
      <xdr:colOff>123825</xdr:colOff>
      <xdr:row>30</xdr:row>
      <xdr:rowOff>76672</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3271500" y="589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12147</xdr:rowOff>
    </xdr:from>
    <xdr:to>
      <xdr:col>72</xdr:col>
      <xdr:colOff>73025</xdr:colOff>
      <xdr:row>30</xdr:row>
      <xdr:rowOff>25872</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flipV="1">
          <a:off x="13322300" y="5927172"/>
          <a:ext cx="762000" cy="13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101028</xdr:rowOff>
    </xdr:from>
    <xdr:to>
      <xdr:col>64</xdr:col>
      <xdr:colOff>123825</xdr:colOff>
      <xdr:row>30</xdr:row>
      <xdr:rowOff>31178</xdr:rowOff>
    </xdr:to>
    <xdr:sp macro="" textlink="">
      <xdr:nvSpPr>
        <xdr:cNvPr id="159" name="楕円 158">
          <a:extLst>
            <a:ext uri="{FF2B5EF4-FFF2-40B4-BE49-F238E27FC236}">
              <a16:creationId xmlns:a16="http://schemas.microsoft.com/office/drawing/2014/main" id="{00000000-0008-0000-0000-00009F000000}"/>
            </a:ext>
          </a:extLst>
        </xdr:cNvPr>
        <xdr:cNvSpPr/>
      </xdr:nvSpPr>
      <xdr:spPr>
        <a:xfrm>
          <a:off x="12509500" y="584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151828</xdr:rowOff>
    </xdr:from>
    <xdr:to>
      <xdr:col>68</xdr:col>
      <xdr:colOff>73025</xdr:colOff>
      <xdr:row>30</xdr:row>
      <xdr:rowOff>25872</xdr:rowOff>
    </xdr:to>
    <xdr:cxnSp macro="">
      <xdr:nvCxnSpPr>
        <xdr:cNvPr id="160" name="直線コネクタ 159">
          <a:extLst>
            <a:ext uri="{FF2B5EF4-FFF2-40B4-BE49-F238E27FC236}">
              <a16:creationId xmlns:a16="http://schemas.microsoft.com/office/drawing/2014/main" id="{00000000-0008-0000-0000-0000A0000000}"/>
            </a:ext>
          </a:extLst>
        </xdr:cNvPr>
        <xdr:cNvCxnSpPr/>
      </xdr:nvCxnSpPr>
      <xdr:spPr>
        <a:xfrm>
          <a:off x="12560300" y="5895403"/>
          <a:ext cx="762000" cy="4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51063</xdr:rowOff>
    </xdr:from>
    <xdr:to>
      <xdr:col>60</xdr:col>
      <xdr:colOff>123825</xdr:colOff>
      <xdr:row>29</xdr:row>
      <xdr:rowOff>152663</xdr:rowOff>
    </xdr:to>
    <xdr:sp macro="" textlink="">
      <xdr:nvSpPr>
        <xdr:cNvPr id="161" name="楕円 160">
          <a:extLst>
            <a:ext uri="{FF2B5EF4-FFF2-40B4-BE49-F238E27FC236}">
              <a16:creationId xmlns:a16="http://schemas.microsoft.com/office/drawing/2014/main" id="{00000000-0008-0000-0000-0000A1000000}"/>
            </a:ext>
          </a:extLst>
        </xdr:cNvPr>
        <xdr:cNvSpPr/>
      </xdr:nvSpPr>
      <xdr:spPr>
        <a:xfrm>
          <a:off x="11747500" y="579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101863</xdr:rowOff>
    </xdr:from>
    <xdr:to>
      <xdr:col>64</xdr:col>
      <xdr:colOff>73025</xdr:colOff>
      <xdr:row>29</xdr:row>
      <xdr:rowOff>151828</xdr:rowOff>
    </xdr:to>
    <xdr:cxnSp macro="">
      <xdr:nvCxnSpPr>
        <xdr:cNvPr id="162" name="直線コネクタ 161">
          <a:extLst>
            <a:ext uri="{FF2B5EF4-FFF2-40B4-BE49-F238E27FC236}">
              <a16:creationId xmlns:a16="http://schemas.microsoft.com/office/drawing/2014/main" id="{00000000-0008-0000-0000-0000A2000000}"/>
            </a:ext>
          </a:extLst>
        </xdr:cNvPr>
        <xdr:cNvCxnSpPr/>
      </xdr:nvCxnSpPr>
      <xdr:spPr>
        <a:xfrm>
          <a:off x="11798300" y="5845438"/>
          <a:ext cx="762000" cy="4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33981</xdr:rowOff>
    </xdr:from>
    <xdr:ext cx="469744" cy="259045"/>
    <xdr:sp macro="" textlink="">
      <xdr:nvSpPr>
        <xdr:cNvPr id="163" name="n_1aveValue債務償還比率">
          <a:extLst>
            <a:ext uri="{FF2B5EF4-FFF2-40B4-BE49-F238E27FC236}">
              <a16:creationId xmlns:a16="http://schemas.microsoft.com/office/drawing/2014/main" id="{00000000-0008-0000-0000-0000A3000000}"/>
            </a:ext>
          </a:extLst>
        </xdr:cNvPr>
        <xdr:cNvSpPr txBox="1"/>
      </xdr:nvSpPr>
      <xdr:spPr>
        <a:xfrm>
          <a:off x="13836727" y="5606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39841</xdr:rowOff>
    </xdr:from>
    <xdr:ext cx="469744" cy="259045"/>
    <xdr:sp macro="" textlink="">
      <xdr:nvSpPr>
        <xdr:cNvPr id="164" name="n_2aveValue債務償還比率">
          <a:extLst>
            <a:ext uri="{FF2B5EF4-FFF2-40B4-BE49-F238E27FC236}">
              <a16:creationId xmlns:a16="http://schemas.microsoft.com/office/drawing/2014/main" id="{00000000-0008-0000-0000-0000A4000000}"/>
            </a:ext>
          </a:extLst>
        </xdr:cNvPr>
        <xdr:cNvSpPr txBox="1"/>
      </xdr:nvSpPr>
      <xdr:spPr>
        <a:xfrm>
          <a:off x="13087427" y="56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31558</xdr:rowOff>
    </xdr:from>
    <xdr:ext cx="469744" cy="259045"/>
    <xdr:sp macro="" textlink="">
      <xdr:nvSpPr>
        <xdr:cNvPr id="165" name="n_3aveValue債務償還比率">
          <a:extLst>
            <a:ext uri="{FF2B5EF4-FFF2-40B4-BE49-F238E27FC236}">
              <a16:creationId xmlns:a16="http://schemas.microsoft.com/office/drawing/2014/main" id="{00000000-0008-0000-0000-0000A5000000}"/>
            </a:ext>
          </a:extLst>
        </xdr:cNvPr>
        <xdr:cNvSpPr txBox="1"/>
      </xdr:nvSpPr>
      <xdr:spPr>
        <a:xfrm>
          <a:off x="12325427" y="594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19684</xdr:rowOff>
    </xdr:from>
    <xdr:ext cx="469744" cy="259045"/>
    <xdr:sp macro="" textlink="">
      <xdr:nvSpPr>
        <xdr:cNvPr id="166" name="n_4aveValue債務償還比率">
          <a:extLst>
            <a:ext uri="{FF2B5EF4-FFF2-40B4-BE49-F238E27FC236}">
              <a16:creationId xmlns:a16="http://schemas.microsoft.com/office/drawing/2014/main" id="{00000000-0008-0000-0000-0000A6000000}"/>
            </a:ext>
          </a:extLst>
        </xdr:cNvPr>
        <xdr:cNvSpPr txBox="1"/>
      </xdr:nvSpPr>
      <xdr:spPr>
        <a:xfrm>
          <a:off x="11563427" y="593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54074</xdr:rowOff>
    </xdr:from>
    <xdr:ext cx="469744" cy="259045"/>
    <xdr:sp macro="" textlink="">
      <xdr:nvSpPr>
        <xdr:cNvPr id="167" name="n_1mainValue債務償還比率">
          <a:extLst>
            <a:ext uri="{FF2B5EF4-FFF2-40B4-BE49-F238E27FC236}">
              <a16:creationId xmlns:a16="http://schemas.microsoft.com/office/drawing/2014/main" id="{00000000-0008-0000-0000-0000A7000000}"/>
            </a:ext>
          </a:extLst>
        </xdr:cNvPr>
        <xdr:cNvSpPr txBox="1"/>
      </xdr:nvSpPr>
      <xdr:spPr>
        <a:xfrm>
          <a:off x="13836727" y="5969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67799</xdr:rowOff>
    </xdr:from>
    <xdr:ext cx="469744" cy="259045"/>
    <xdr:sp macro="" textlink="">
      <xdr:nvSpPr>
        <xdr:cNvPr id="168" name="n_2mainValue債務償還比率">
          <a:extLst>
            <a:ext uri="{FF2B5EF4-FFF2-40B4-BE49-F238E27FC236}">
              <a16:creationId xmlns:a16="http://schemas.microsoft.com/office/drawing/2014/main" id="{00000000-0008-0000-0000-0000A8000000}"/>
            </a:ext>
          </a:extLst>
        </xdr:cNvPr>
        <xdr:cNvSpPr txBox="1"/>
      </xdr:nvSpPr>
      <xdr:spPr>
        <a:xfrm>
          <a:off x="13087427" y="5982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47705</xdr:rowOff>
    </xdr:from>
    <xdr:ext cx="469744" cy="259045"/>
    <xdr:sp macro="" textlink="">
      <xdr:nvSpPr>
        <xdr:cNvPr id="169" name="n_3mainValue債務償還比率">
          <a:extLst>
            <a:ext uri="{FF2B5EF4-FFF2-40B4-BE49-F238E27FC236}">
              <a16:creationId xmlns:a16="http://schemas.microsoft.com/office/drawing/2014/main" id="{00000000-0008-0000-0000-0000A9000000}"/>
            </a:ext>
          </a:extLst>
        </xdr:cNvPr>
        <xdr:cNvSpPr txBox="1"/>
      </xdr:nvSpPr>
      <xdr:spPr>
        <a:xfrm>
          <a:off x="12325427" y="561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169190</xdr:rowOff>
    </xdr:from>
    <xdr:ext cx="469744" cy="259045"/>
    <xdr:sp macro="" textlink="">
      <xdr:nvSpPr>
        <xdr:cNvPr id="170" name="n_4mainValue債務償還比率">
          <a:extLst>
            <a:ext uri="{FF2B5EF4-FFF2-40B4-BE49-F238E27FC236}">
              <a16:creationId xmlns:a16="http://schemas.microsoft.com/office/drawing/2014/main" id="{00000000-0008-0000-0000-0000AA000000}"/>
            </a:ext>
          </a:extLst>
        </xdr:cNvPr>
        <xdr:cNvSpPr txBox="1"/>
      </xdr:nvSpPr>
      <xdr:spPr>
        <a:xfrm>
          <a:off x="11563427" y="556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00000000-0008-0000-0000-0000AB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00000000-0008-0000-0000-0000AC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北海道せたな町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7,368
7,336
638.68
9,303,554
8,940,884
362,468
5,868,209
8,325,092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1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99060</xdr:rowOff>
    </xdr:from>
    <xdr:to>
      <xdr:col>24</xdr:col>
      <xdr:colOff>62865</xdr:colOff>
      <xdr:row>41</xdr:row>
      <xdr:rowOff>169273</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flipV="1">
          <a:off x="4634865" y="5756910"/>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100-00003B000000}"/>
            </a:ext>
          </a:extLst>
        </xdr:cNvPr>
        <xdr:cNvSpPr txBox="1"/>
      </xdr:nvSpPr>
      <xdr:spPr>
        <a:xfrm>
          <a:off x="4673600" y="720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45737</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100-00003D000000}"/>
            </a:ext>
          </a:extLst>
        </xdr:cNvPr>
        <xdr:cNvSpPr txBox="1"/>
      </xdr:nvSpPr>
      <xdr:spPr>
        <a:xfrm>
          <a:off x="4673600" y="55321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99060</xdr:rowOff>
    </xdr:from>
    <xdr:to>
      <xdr:col>24</xdr:col>
      <xdr:colOff>152400</xdr:colOff>
      <xdr:row>33</xdr:row>
      <xdr:rowOff>99060</xdr:rowOff>
    </xdr:to>
    <xdr:cxnSp macro="">
      <xdr:nvCxnSpPr>
        <xdr:cNvPr id="62" name="直線コネクタ 61">
          <a:extLst>
            <a:ext uri="{FF2B5EF4-FFF2-40B4-BE49-F238E27FC236}">
              <a16:creationId xmlns:a16="http://schemas.microsoft.com/office/drawing/2014/main" id="{00000000-0008-0000-0100-00003E000000}"/>
            </a:ext>
          </a:extLst>
        </xdr:cNvPr>
        <xdr:cNvCxnSpPr/>
      </xdr:nvCxnSpPr>
      <xdr:spPr>
        <a:xfrm>
          <a:off x="4546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21789</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100-00003F000000}"/>
            </a:ext>
          </a:extLst>
        </xdr:cNvPr>
        <xdr:cNvSpPr txBox="1"/>
      </xdr:nvSpPr>
      <xdr:spPr>
        <a:xfrm>
          <a:off x="4673600" y="6708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43362</xdr:rowOff>
    </xdr:from>
    <xdr:to>
      <xdr:col>24</xdr:col>
      <xdr:colOff>114300</xdr:colOff>
      <xdr:row>39</xdr:row>
      <xdr:rowOff>144962</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45847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12337</xdr:rowOff>
    </xdr:from>
    <xdr:to>
      <xdr:col>20</xdr:col>
      <xdr:colOff>38100</xdr:colOff>
      <xdr:row>39</xdr:row>
      <xdr:rowOff>113937</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3746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125004</xdr:rowOff>
    </xdr:from>
    <xdr:to>
      <xdr:col>15</xdr:col>
      <xdr:colOff>101600</xdr:colOff>
      <xdr:row>39</xdr:row>
      <xdr:rowOff>55154</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2857500" y="664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102144</xdr:rowOff>
    </xdr:from>
    <xdr:to>
      <xdr:col>10</xdr:col>
      <xdr:colOff>165100</xdr:colOff>
      <xdr:row>39</xdr:row>
      <xdr:rowOff>32294</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968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a:extLst>
            <a:ext uri="{FF2B5EF4-FFF2-40B4-BE49-F238E27FC236}">
              <a16:creationId xmlns:a16="http://schemas.microsoft.com/office/drawing/2014/main" id="{00000000-0008-0000-0100-000044000000}"/>
            </a:ext>
          </a:extLst>
        </xdr:cNvPr>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35197</xdr:rowOff>
    </xdr:from>
    <xdr:to>
      <xdr:col>24</xdr:col>
      <xdr:colOff>114300</xdr:colOff>
      <xdr:row>39</xdr:row>
      <xdr:rowOff>136797</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4584700" y="672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58074</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100-00004B000000}"/>
            </a:ext>
          </a:extLst>
        </xdr:cNvPr>
        <xdr:cNvSpPr txBox="1"/>
      </xdr:nvSpPr>
      <xdr:spPr>
        <a:xfrm>
          <a:off x="4673600" y="6573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7438</xdr:rowOff>
    </xdr:from>
    <xdr:to>
      <xdr:col>20</xdr:col>
      <xdr:colOff>38100</xdr:colOff>
      <xdr:row>39</xdr:row>
      <xdr:rowOff>109038</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3746500" y="669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58238</xdr:rowOff>
    </xdr:from>
    <xdr:to>
      <xdr:col>24</xdr:col>
      <xdr:colOff>63500</xdr:colOff>
      <xdr:row>39</xdr:row>
      <xdr:rowOff>85997</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a:off x="3797300" y="6744788"/>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146231</xdr:rowOff>
    </xdr:from>
    <xdr:to>
      <xdr:col>15</xdr:col>
      <xdr:colOff>101600</xdr:colOff>
      <xdr:row>39</xdr:row>
      <xdr:rowOff>76381</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2857500" y="666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25581</xdr:rowOff>
    </xdr:from>
    <xdr:to>
      <xdr:col>19</xdr:col>
      <xdr:colOff>177800</xdr:colOff>
      <xdr:row>39</xdr:row>
      <xdr:rowOff>58238</xdr:rowOff>
    </xdr:to>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a:off x="2908300" y="671213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113574</xdr:rowOff>
    </xdr:from>
    <xdr:to>
      <xdr:col>10</xdr:col>
      <xdr:colOff>165100</xdr:colOff>
      <xdr:row>39</xdr:row>
      <xdr:rowOff>43724</xdr:rowOff>
    </xdr:to>
    <xdr:sp macro="" textlink="">
      <xdr:nvSpPr>
        <xdr:cNvPr id="80" name="楕円 79">
          <a:extLst>
            <a:ext uri="{FF2B5EF4-FFF2-40B4-BE49-F238E27FC236}">
              <a16:creationId xmlns:a16="http://schemas.microsoft.com/office/drawing/2014/main" id="{00000000-0008-0000-0100-000050000000}"/>
            </a:ext>
          </a:extLst>
        </xdr:cNvPr>
        <xdr:cNvSpPr/>
      </xdr:nvSpPr>
      <xdr:spPr>
        <a:xfrm>
          <a:off x="1968500" y="662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164374</xdr:rowOff>
    </xdr:from>
    <xdr:to>
      <xdr:col>15</xdr:col>
      <xdr:colOff>50800</xdr:colOff>
      <xdr:row>39</xdr:row>
      <xdr:rowOff>25581</xdr:rowOff>
    </xdr:to>
    <xdr:cxnSp macro="">
      <xdr:nvCxnSpPr>
        <xdr:cNvPr id="81" name="直線コネクタ 80">
          <a:extLst>
            <a:ext uri="{FF2B5EF4-FFF2-40B4-BE49-F238E27FC236}">
              <a16:creationId xmlns:a16="http://schemas.microsoft.com/office/drawing/2014/main" id="{00000000-0008-0000-0100-000051000000}"/>
            </a:ext>
          </a:extLst>
        </xdr:cNvPr>
        <xdr:cNvCxnSpPr/>
      </xdr:nvCxnSpPr>
      <xdr:spPr>
        <a:xfrm>
          <a:off x="2019300" y="667947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82550</xdr:rowOff>
    </xdr:from>
    <xdr:to>
      <xdr:col>6</xdr:col>
      <xdr:colOff>38100</xdr:colOff>
      <xdr:row>39</xdr:row>
      <xdr:rowOff>12700</xdr:rowOff>
    </xdr:to>
    <xdr:sp macro="" textlink="">
      <xdr:nvSpPr>
        <xdr:cNvPr id="82" name="楕円 81">
          <a:extLst>
            <a:ext uri="{FF2B5EF4-FFF2-40B4-BE49-F238E27FC236}">
              <a16:creationId xmlns:a16="http://schemas.microsoft.com/office/drawing/2014/main" id="{00000000-0008-0000-0100-000052000000}"/>
            </a:ext>
          </a:extLst>
        </xdr:cNvPr>
        <xdr:cNvSpPr/>
      </xdr:nvSpPr>
      <xdr:spPr>
        <a:xfrm>
          <a:off x="1079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133350</xdr:rowOff>
    </xdr:from>
    <xdr:to>
      <xdr:col>10</xdr:col>
      <xdr:colOff>114300</xdr:colOff>
      <xdr:row>38</xdr:row>
      <xdr:rowOff>164374</xdr:rowOff>
    </xdr:to>
    <xdr:cxnSp macro="">
      <xdr:nvCxnSpPr>
        <xdr:cNvPr id="83" name="直線コネクタ 82">
          <a:extLst>
            <a:ext uri="{FF2B5EF4-FFF2-40B4-BE49-F238E27FC236}">
              <a16:creationId xmlns:a16="http://schemas.microsoft.com/office/drawing/2014/main" id="{00000000-0008-0000-0100-000053000000}"/>
            </a:ext>
          </a:extLst>
        </xdr:cNvPr>
        <xdr:cNvCxnSpPr/>
      </xdr:nvCxnSpPr>
      <xdr:spPr>
        <a:xfrm>
          <a:off x="1130300" y="664845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105064</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100-000054000000}"/>
            </a:ext>
          </a:extLst>
        </xdr:cNvPr>
        <xdr:cNvSpPr txBox="1"/>
      </xdr:nvSpPr>
      <xdr:spPr>
        <a:xfrm>
          <a:off x="3582044" y="679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71681</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100-000055000000}"/>
            </a:ext>
          </a:extLst>
        </xdr:cNvPr>
        <xdr:cNvSpPr txBox="1"/>
      </xdr:nvSpPr>
      <xdr:spPr>
        <a:xfrm>
          <a:off x="2705744" y="641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48821</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100-000056000000}"/>
            </a:ext>
          </a:extLst>
        </xdr:cNvPr>
        <xdr:cNvSpPr txBox="1"/>
      </xdr:nvSpPr>
      <xdr:spPr>
        <a:xfrm>
          <a:off x="18167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166387</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100-000057000000}"/>
            </a:ext>
          </a:extLst>
        </xdr:cNvPr>
        <xdr:cNvSpPr txBox="1"/>
      </xdr:nvSpPr>
      <xdr:spPr>
        <a:xfrm>
          <a:off x="927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125565</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100-000058000000}"/>
            </a:ext>
          </a:extLst>
        </xdr:cNvPr>
        <xdr:cNvSpPr txBox="1"/>
      </xdr:nvSpPr>
      <xdr:spPr>
        <a:xfrm>
          <a:off x="3582044" y="646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67508</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100-000059000000}"/>
            </a:ext>
          </a:extLst>
        </xdr:cNvPr>
        <xdr:cNvSpPr txBox="1"/>
      </xdr:nvSpPr>
      <xdr:spPr>
        <a:xfrm>
          <a:off x="2705744" y="675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34851</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100-00005A000000}"/>
            </a:ext>
          </a:extLst>
        </xdr:cNvPr>
        <xdr:cNvSpPr txBox="1"/>
      </xdr:nvSpPr>
      <xdr:spPr>
        <a:xfrm>
          <a:off x="1816744" y="672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3827</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100-00005B000000}"/>
            </a:ext>
          </a:extLst>
        </xdr:cNvPr>
        <xdr:cNvSpPr txBox="1"/>
      </xdr:nvSpPr>
      <xdr:spPr>
        <a:xfrm>
          <a:off x="927744"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1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0000000-0008-0000-01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67070</xdr:rowOff>
    </xdr:from>
    <xdr:to>
      <xdr:col>54</xdr:col>
      <xdr:colOff>189865</xdr:colOff>
      <xdr:row>42</xdr:row>
      <xdr:rowOff>34266</xdr:rowOff>
    </xdr:to>
    <xdr:cxnSp macro="">
      <xdr:nvCxnSpPr>
        <xdr:cNvPr id="115" name="直線コネクタ 114">
          <a:extLst>
            <a:ext uri="{FF2B5EF4-FFF2-40B4-BE49-F238E27FC236}">
              <a16:creationId xmlns:a16="http://schemas.microsoft.com/office/drawing/2014/main" id="{00000000-0008-0000-0100-000073000000}"/>
            </a:ext>
          </a:extLst>
        </xdr:cNvPr>
        <xdr:cNvCxnSpPr/>
      </xdr:nvCxnSpPr>
      <xdr:spPr>
        <a:xfrm flipV="1">
          <a:off x="10476865" y="5896370"/>
          <a:ext cx="0" cy="1338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38093</xdr:rowOff>
    </xdr:from>
    <xdr:ext cx="469744" cy="259045"/>
    <xdr:sp macro="" textlink="">
      <xdr:nvSpPr>
        <xdr:cNvPr id="116" name="【道路】&#10;一人当たり延長最小値テキスト">
          <a:extLst>
            <a:ext uri="{FF2B5EF4-FFF2-40B4-BE49-F238E27FC236}">
              <a16:creationId xmlns:a16="http://schemas.microsoft.com/office/drawing/2014/main" id="{00000000-0008-0000-0100-000074000000}"/>
            </a:ext>
          </a:extLst>
        </xdr:cNvPr>
        <xdr:cNvSpPr txBox="1"/>
      </xdr:nvSpPr>
      <xdr:spPr>
        <a:xfrm>
          <a:off x="10515600" y="723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34266</xdr:rowOff>
    </xdr:from>
    <xdr:to>
      <xdr:col>55</xdr:col>
      <xdr:colOff>88900</xdr:colOff>
      <xdr:row>42</xdr:row>
      <xdr:rowOff>34266</xdr:rowOff>
    </xdr:to>
    <xdr:cxnSp macro="">
      <xdr:nvCxnSpPr>
        <xdr:cNvPr id="117" name="直線コネクタ 116">
          <a:extLst>
            <a:ext uri="{FF2B5EF4-FFF2-40B4-BE49-F238E27FC236}">
              <a16:creationId xmlns:a16="http://schemas.microsoft.com/office/drawing/2014/main" id="{00000000-0008-0000-0100-000075000000}"/>
            </a:ext>
          </a:extLst>
        </xdr:cNvPr>
        <xdr:cNvCxnSpPr/>
      </xdr:nvCxnSpPr>
      <xdr:spPr>
        <a:xfrm>
          <a:off x="10388600" y="723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13747</xdr:rowOff>
    </xdr:from>
    <xdr:ext cx="690189" cy="259045"/>
    <xdr:sp macro="" textlink="">
      <xdr:nvSpPr>
        <xdr:cNvPr id="118" name="【道路】&#10;一人当たり延長最大値テキスト">
          <a:extLst>
            <a:ext uri="{FF2B5EF4-FFF2-40B4-BE49-F238E27FC236}">
              <a16:creationId xmlns:a16="http://schemas.microsoft.com/office/drawing/2014/main" id="{00000000-0008-0000-0100-000076000000}"/>
            </a:ext>
          </a:extLst>
        </xdr:cNvPr>
        <xdr:cNvSpPr txBox="1"/>
      </xdr:nvSpPr>
      <xdr:spPr>
        <a:xfrm>
          <a:off x="10515600" y="56715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67070</xdr:rowOff>
    </xdr:from>
    <xdr:to>
      <xdr:col>55</xdr:col>
      <xdr:colOff>88900</xdr:colOff>
      <xdr:row>34</xdr:row>
      <xdr:rowOff>67070</xdr:rowOff>
    </xdr:to>
    <xdr:cxnSp macro="">
      <xdr:nvCxnSpPr>
        <xdr:cNvPr id="119" name="直線コネクタ 118">
          <a:extLst>
            <a:ext uri="{FF2B5EF4-FFF2-40B4-BE49-F238E27FC236}">
              <a16:creationId xmlns:a16="http://schemas.microsoft.com/office/drawing/2014/main" id="{00000000-0008-0000-0100-000077000000}"/>
            </a:ext>
          </a:extLst>
        </xdr:cNvPr>
        <xdr:cNvCxnSpPr/>
      </xdr:nvCxnSpPr>
      <xdr:spPr>
        <a:xfrm>
          <a:off x="10388600" y="5896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79709</xdr:rowOff>
    </xdr:from>
    <xdr:ext cx="534377" cy="259045"/>
    <xdr:sp macro="" textlink="">
      <xdr:nvSpPr>
        <xdr:cNvPr id="120" name="【道路】&#10;一人当たり延長平均値テキスト">
          <a:extLst>
            <a:ext uri="{FF2B5EF4-FFF2-40B4-BE49-F238E27FC236}">
              <a16:creationId xmlns:a16="http://schemas.microsoft.com/office/drawing/2014/main" id="{00000000-0008-0000-0100-000078000000}"/>
            </a:ext>
          </a:extLst>
        </xdr:cNvPr>
        <xdr:cNvSpPr txBox="1"/>
      </xdr:nvSpPr>
      <xdr:spPr>
        <a:xfrm>
          <a:off x="10515600" y="6937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56832</xdr:rowOff>
    </xdr:from>
    <xdr:to>
      <xdr:col>55</xdr:col>
      <xdr:colOff>50800</xdr:colOff>
      <xdr:row>41</xdr:row>
      <xdr:rowOff>158432</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10426700" y="708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87478</xdr:rowOff>
    </xdr:from>
    <xdr:to>
      <xdr:col>50</xdr:col>
      <xdr:colOff>165100</xdr:colOff>
      <xdr:row>42</xdr:row>
      <xdr:rowOff>17628</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9588500" y="71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81782</xdr:rowOff>
    </xdr:from>
    <xdr:to>
      <xdr:col>46</xdr:col>
      <xdr:colOff>38100</xdr:colOff>
      <xdr:row>42</xdr:row>
      <xdr:rowOff>11932</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8699500" y="711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67562</xdr:rowOff>
    </xdr:from>
    <xdr:to>
      <xdr:col>41</xdr:col>
      <xdr:colOff>101600</xdr:colOff>
      <xdr:row>41</xdr:row>
      <xdr:rowOff>169162</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7810500" y="70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85791</xdr:rowOff>
    </xdr:from>
    <xdr:to>
      <xdr:col>36</xdr:col>
      <xdr:colOff>165100</xdr:colOff>
      <xdr:row>42</xdr:row>
      <xdr:rowOff>15941</xdr:rowOff>
    </xdr:to>
    <xdr:sp macro="" textlink="">
      <xdr:nvSpPr>
        <xdr:cNvPr id="125" name="フローチャート: 判断 124">
          <a:extLst>
            <a:ext uri="{FF2B5EF4-FFF2-40B4-BE49-F238E27FC236}">
              <a16:creationId xmlns:a16="http://schemas.microsoft.com/office/drawing/2014/main" id="{00000000-0008-0000-0100-00007D000000}"/>
            </a:ext>
          </a:extLst>
        </xdr:cNvPr>
        <xdr:cNvSpPr/>
      </xdr:nvSpPr>
      <xdr:spPr>
        <a:xfrm>
          <a:off x="6921500" y="711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88263</xdr:rowOff>
    </xdr:from>
    <xdr:to>
      <xdr:col>55</xdr:col>
      <xdr:colOff>50800</xdr:colOff>
      <xdr:row>42</xdr:row>
      <xdr:rowOff>18413</xdr:rowOff>
    </xdr:to>
    <xdr:sp macro="" textlink="">
      <xdr:nvSpPr>
        <xdr:cNvPr id="131" name="楕円 130">
          <a:extLst>
            <a:ext uri="{FF2B5EF4-FFF2-40B4-BE49-F238E27FC236}">
              <a16:creationId xmlns:a16="http://schemas.microsoft.com/office/drawing/2014/main" id="{00000000-0008-0000-0100-000083000000}"/>
            </a:ext>
          </a:extLst>
        </xdr:cNvPr>
        <xdr:cNvSpPr/>
      </xdr:nvSpPr>
      <xdr:spPr>
        <a:xfrm>
          <a:off x="10426700" y="711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35260</xdr:rowOff>
    </xdr:from>
    <xdr:ext cx="534377" cy="259045"/>
    <xdr:sp macro="" textlink="">
      <xdr:nvSpPr>
        <xdr:cNvPr id="132" name="【道路】&#10;一人当たり延長該当値テキスト">
          <a:extLst>
            <a:ext uri="{FF2B5EF4-FFF2-40B4-BE49-F238E27FC236}">
              <a16:creationId xmlns:a16="http://schemas.microsoft.com/office/drawing/2014/main" id="{00000000-0008-0000-0100-000084000000}"/>
            </a:ext>
          </a:extLst>
        </xdr:cNvPr>
        <xdr:cNvSpPr txBox="1"/>
      </xdr:nvSpPr>
      <xdr:spPr>
        <a:xfrm>
          <a:off x="10515600" y="706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90133</xdr:rowOff>
    </xdr:from>
    <xdr:to>
      <xdr:col>50</xdr:col>
      <xdr:colOff>165100</xdr:colOff>
      <xdr:row>42</xdr:row>
      <xdr:rowOff>20283</xdr:rowOff>
    </xdr:to>
    <xdr:sp macro="" textlink="">
      <xdr:nvSpPr>
        <xdr:cNvPr id="133" name="楕円 132">
          <a:extLst>
            <a:ext uri="{FF2B5EF4-FFF2-40B4-BE49-F238E27FC236}">
              <a16:creationId xmlns:a16="http://schemas.microsoft.com/office/drawing/2014/main" id="{00000000-0008-0000-0100-000085000000}"/>
            </a:ext>
          </a:extLst>
        </xdr:cNvPr>
        <xdr:cNvSpPr/>
      </xdr:nvSpPr>
      <xdr:spPr>
        <a:xfrm>
          <a:off x="9588500" y="711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139063</xdr:rowOff>
    </xdr:from>
    <xdr:to>
      <xdr:col>55</xdr:col>
      <xdr:colOff>0</xdr:colOff>
      <xdr:row>41</xdr:row>
      <xdr:rowOff>140933</xdr:rowOff>
    </xdr:to>
    <xdr:cxnSp macro="">
      <xdr:nvCxnSpPr>
        <xdr:cNvPr id="134" name="直線コネクタ 133">
          <a:extLst>
            <a:ext uri="{FF2B5EF4-FFF2-40B4-BE49-F238E27FC236}">
              <a16:creationId xmlns:a16="http://schemas.microsoft.com/office/drawing/2014/main" id="{00000000-0008-0000-0100-000086000000}"/>
            </a:ext>
          </a:extLst>
        </xdr:cNvPr>
        <xdr:cNvCxnSpPr/>
      </xdr:nvCxnSpPr>
      <xdr:spPr>
        <a:xfrm flipV="1">
          <a:off x="9639300" y="7168513"/>
          <a:ext cx="838200" cy="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91729</xdr:rowOff>
    </xdr:from>
    <xdr:to>
      <xdr:col>46</xdr:col>
      <xdr:colOff>38100</xdr:colOff>
      <xdr:row>42</xdr:row>
      <xdr:rowOff>21879</xdr:rowOff>
    </xdr:to>
    <xdr:sp macro="" textlink="">
      <xdr:nvSpPr>
        <xdr:cNvPr id="135" name="楕円 134">
          <a:extLst>
            <a:ext uri="{FF2B5EF4-FFF2-40B4-BE49-F238E27FC236}">
              <a16:creationId xmlns:a16="http://schemas.microsoft.com/office/drawing/2014/main" id="{00000000-0008-0000-0100-000087000000}"/>
            </a:ext>
          </a:extLst>
        </xdr:cNvPr>
        <xdr:cNvSpPr/>
      </xdr:nvSpPr>
      <xdr:spPr>
        <a:xfrm>
          <a:off x="8699500" y="712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140933</xdr:rowOff>
    </xdr:from>
    <xdr:to>
      <xdr:col>50</xdr:col>
      <xdr:colOff>114300</xdr:colOff>
      <xdr:row>41</xdr:row>
      <xdr:rowOff>142529</xdr:rowOff>
    </xdr:to>
    <xdr:cxnSp macro="">
      <xdr:nvCxnSpPr>
        <xdr:cNvPr id="136" name="直線コネクタ 135">
          <a:extLst>
            <a:ext uri="{FF2B5EF4-FFF2-40B4-BE49-F238E27FC236}">
              <a16:creationId xmlns:a16="http://schemas.microsoft.com/office/drawing/2014/main" id="{00000000-0008-0000-0100-000088000000}"/>
            </a:ext>
          </a:extLst>
        </xdr:cNvPr>
        <xdr:cNvCxnSpPr/>
      </xdr:nvCxnSpPr>
      <xdr:spPr>
        <a:xfrm flipV="1">
          <a:off x="8750300" y="7170383"/>
          <a:ext cx="889000" cy="1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93664</xdr:rowOff>
    </xdr:from>
    <xdr:to>
      <xdr:col>41</xdr:col>
      <xdr:colOff>101600</xdr:colOff>
      <xdr:row>42</xdr:row>
      <xdr:rowOff>23814</xdr:rowOff>
    </xdr:to>
    <xdr:sp macro="" textlink="">
      <xdr:nvSpPr>
        <xdr:cNvPr id="137" name="楕円 136">
          <a:extLst>
            <a:ext uri="{FF2B5EF4-FFF2-40B4-BE49-F238E27FC236}">
              <a16:creationId xmlns:a16="http://schemas.microsoft.com/office/drawing/2014/main" id="{00000000-0008-0000-0100-000089000000}"/>
            </a:ext>
          </a:extLst>
        </xdr:cNvPr>
        <xdr:cNvSpPr/>
      </xdr:nvSpPr>
      <xdr:spPr>
        <a:xfrm>
          <a:off x="7810500" y="712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142529</xdr:rowOff>
    </xdr:from>
    <xdr:to>
      <xdr:col>45</xdr:col>
      <xdr:colOff>177800</xdr:colOff>
      <xdr:row>41</xdr:row>
      <xdr:rowOff>144464</xdr:rowOff>
    </xdr:to>
    <xdr:cxnSp macro="">
      <xdr:nvCxnSpPr>
        <xdr:cNvPr id="138" name="直線コネクタ 137">
          <a:extLst>
            <a:ext uri="{FF2B5EF4-FFF2-40B4-BE49-F238E27FC236}">
              <a16:creationId xmlns:a16="http://schemas.microsoft.com/office/drawing/2014/main" id="{00000000-0008-0000-0100-00008A000000}"/>
            </a:ext>
          </a:extLst>
        </xdr:cNvPr>
        <xdr:cNvCxnSpPr/>
      </xdr:nvCxnSpPr>
      <xdr:spPr>
        <a:xfrm flipV="1">
          <a:off x="7861300" y="7171979"/>
          <a:ext cx="889000" cy="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95479</xdr:rowOff>
    </xdr:from>
    <xdr:to>
      <xdr:col>36</xdr:col>
      <xdr:colOff>165100</xdr:colOff>
      <xdr:row>42</xdr:row>
      <xdr:rowOff>25629</xdr:rowOff>
    </xdr:to>
    <xdr:sp macro="" textlink="">
      <xdr:nvSpPr>
        <xdr:cNvPr id="139" name="楕円 138">
          <a:extLst>
            <a:ext uri="{FF2B5EF4-FFF2-40B4-BE49-F238E27FC236}">
              <a16:creationId xmlns:a16="http://schemas.microsoft.com/office/drawing/2014/main" id="{00000000-0008-0000-0100-00008B000000}"/>
            </a:ext>
          </a:extLst>
        </xdr:cNvPr>
        <xdr:cNvSpPr/>
      </xdr:nvSpPr>
      <xdr:spPr>
        <a:xfrm>
          <a:off x="6921500" y="712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144464</xdr:rowOff>
    </xdr:from>
    <xdr:to>
      <xdr:col>41</xdr:col>
      <xdr:colOff>50800</xdr:colOff>
      <xdr:row>41</xdr:row>
      <xdr:rowOff>146279</xdr:rowOff>
    </xdr:to>
    <xdr:cxnSp macro="">
      <xdr:nvCxnSpPr>
        <xdr:cNvPr id="140" name="直線コネクタ 139">
          <a:extLst>
            <a:ext uri="{FF2B5EF4-FFF2-40B4-BE49-F238E27FC236}">
              <a16:creationId xmlns:a16="http://schemas.microsoft.com/office/drawing/2014/main" id="{00000000-0008-0000-0100-00008C000000}"/>
            </a:ext>
          </a:extLst>
        </xdr:cNvPr>
        <xdr:cNvCxnSpPr/>
      </xdr:nvCxnSpPr>
      <xdr:spPr>
        <a:xfrm flipV="1">
          <a:off x="6972300" y="7173914"/>
          <a:ext cx="889000" cy="1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34155</xdr:rowOff>
    </xdr:from>
    <xdr:ext cx="534377" cy="259045"/>
    <xdr:sp macro="" textlink="">
      <xdr:nvSpPr>
        <xdr:cNvPr id="141" name="n_1aveValue【道路】&#10;一人当たり延長">
          <a:extLst>
            <a:ext uri="{FF2B5EF4-FFF2-40B4-BE49-F238E27FC236}">
              <a16:creationId xmlns:a16="http://schemas.microsoft.com/office/drawing/2014/main" id="{00000000-0008-0000-0100-00008D000000}"/>
            </a:ext>
          </a:extLst>
        </xdr:cNvPr>
        <xdr:cNvSpPr txBox="1"/>
      </xdr:nvSpPr>
      <xdr:spPr>
        <a:xfrm>
          <a:off x="9359411" y="689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28459</xdr:rowOff>
    </xdr:from>
    <xdr:ext cx="534377" cy="259045"/>
    <xdr:sp macro="" textlink="">
      <xdr:nvSpPr>
        <xdr:cNvPr id="142" name="n_2aveValue【道路】&#10;一人当たり延長">
          <a:extLst>
            <a:ext uri="{FF2B5EF4-FFF2-40B4-BE49-F238E27FC236}">
              <a16:creationId xmlns:a16="http://schemas.microsoft.com/office/drawing/2014/main" id="{00000000-0008-0000-0100-00008E000000}"/>
            </a:ext>
          </a:extLst>
        </xdr:cNvPr>
        <xdr:cNvSpPr txBox="1"/>
      </xdr:nvSpPr>
      <xdr:spPr>
        <a:xfrm>
          <a:off x="8483111" y="688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14239</xdr:rowOff>
    </xdr:from>
    <xdr:ext cx="534377" cy="259045"/>
    <xdr:sp macro="" textlink="">
      <xdr:nvSpPr>
        <xdr:cNvPr id="143" name="n_3aveValue【道路】&#10;一人当たり延長">
          <a:extLst>
            <a:ext uri="{FF2B5EF4-FFF2-40B4-BE49-F238E27FC236}">
              <a16:creationId xmlns:a16="http://schemas.microsoft.com/office/drawing/2014/main" id="{00000000-0008-0000-0100-00008F000000}"/>
            </a:ext>
          </a:extLst>
        </xdr:cNvPr>
        <xdr:cNvSpPr txBox="1"/>
      </xdr:nvSpPr>
      <xdr:spPr>
        <a:xfrm>
          <a:off x="7594111" y="687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32468</xdr:rowOff>
    </xdr:from>
    <xdr:ext cx="534377" cy="259045"/>
    <xdr:sp macro="" textlink="">
      <xdr:nvSpPr>
        <xdr:cNvPr id="144" name="n_4aveValue【道路】&#10;一人当たり延長">
          <a:extLst>
            <a:ext uri="{FF2B5EF4-FFF2-40B4-BE49-F238E27FC236}">
              <a16:creationId xmlns:a16="http://schemas.microsoft.com/office/drawing/2014/main" id="{00000000-0008-0000-0100-000090000000}"/>
            </a:ext>
          </a:extLst>
        </xdr:cNvPr>
        <xdr:cNvSpPr txBox="1"/>
      </xdr:nvSpPr>
      <xdr:spPr>
        <a:xfrm>
          <a:off x="6705111" y="68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11410</xdr:rowOff>
    </xdr:from>
    <xdr:ext cx="534377" cy="259045"/>
    <xdr:sp macro="" textlink="">
      <xdr:nvSpPr>
        <xdr:cNvPr id="145" name="n_1mainValue【道路】&#10;一人当たり延長">
          <a:extLst>
            <a:ext uri="{FF2B5EF4-FFF2-40B4-BE49-F238E27FC236}">
              <a16:creationId xmlns:a16="http://schemas.microsoft.com/office/drawing/2014/main" id="{00000000-0008-0000-0100-000091000000}"/>
            </a:ext>
          </a:extLst>
        </xdr:cNvPr>
        <xdr:cNvSpPr txBox="1"/>
      </xdr:nvSpPr>
      <xdr:spPr>
        <a:xfrm>
          <a:off x="9359411" y="721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13006</xdr:rowOff>
    </xdr:from>
    <xdr:ext cx="534377" cy="259045"/>
    <xdr:sp macro="" textlink="">
      <xdr:nvSpPr>
        <xdr:cNvPr id="146" name="n_2mainValue【道路】&#10;一人当たり延長">
          <a:extLst>
            <a:ext uri="{FF2B5EF4-FFF2-40B4-BE49-F238E27FC236}">
              <a16:creationId xmlns:a16="http://schemas.microsoft.com/office/drawing/2014/main" id="{00000000-0008-0000-0100-000092000000}"/>
            </a:ext>
          </a:extLst>
        </xdr:cNvPr>
        <xdr:cNvSpPr txBox="1"/>
      </xdr:nvSpPr>
      <xdr:spPr>
        <a:xfrm>
          <a:off x="8483111" y="721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14941</xdr:rowOff>
    </xdr:from>
    <xdr:ext cx="534377" cy="259045"/>
    <xdr:sp macro="" textlink="">
      <xdr:nvSpPr>
        <xdr:cNvPr id="147" name="n_3mainValue【道路】&#10;一人当たり延長">
          <a:extLst>
            <a:ext uri="{FF2B5EF4-FFF2-40B4-BE49-F238E27FC236}">
              <a16:creationId xmlns:a16="http://schemas.microsoft.com/office/drawing/2014/main" id="{00000000-0008-0000-0100-000093000000}"/>
            </a:ext>
          </a:extLst>
        </xdr:cNvPr>
        <xdr:cNvSpPr txBox="1"/>
      </xdr:nvSpPr>
      <xdr:spPr>
        <a:xfrm>
          <a:off x="7594111" y="721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16756</xdr:rowOff>
    </xdr:from>
    <xdr:ext cx="534377" cy="259045"/>
    <xdr:sp macro="" textlink="">
      <xdr:nvSpPr>
        <xdr:cNvPr id="148" name="n_4mainValue【道路】&#10;一人当たり延長">
          <a:extLst>
            <a:ext uri="{FF2B5EF4-FFF2-40B4-BE49-F238E27FC236}">
              <a16:creationId xmlns:a16="http://schemas.microsoft.com/office/drawing/2014/main" id="{00000000-0008-0000-0100-000094000000}"/>
            </a:ext>
          </a:extLst>
        </xdr:cNvPr>
        <xdr:cNvSpPr txBox="1"/>
      </xdr:nvSpPr>
      <xdr:spPr>
        <a:xfrm>
          <a:off x="6705111" y="721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0000000-0008-0000-01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101237</xdr:rowOff>
    </xdr:from>
    <xdr:to>
      <xdr:col>24</xdr:col>
      <xdr:colOff>62865</xdr:colOff>
      <xdr:row>64</xdr:row>
      <xdr:rowOff>58783</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flipV="1">
          <a:off x="4634865" y="9530987"/>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62610</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0000000-0008-0000-0100-0000AF000000}"/>
            </a:ext>
          </a:extLst>
        </xdr:cNvPr>
        <xdr:cNvSpPr txBox="1"/>
      </xdr:nvSpPr>
      <xdr:spPr>
        <a:xfrm>
          <a:off x="4673600" y="11035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58783</xdr:rowOff>
    </xdr:from>
    <xdr:to>
      <xdr:col>24</xdr:col>
      <xdr:colOff>152400</xdr:colOff>
      <xdr:row>64</xdr:row>
      <xdr:rowOff>58783</xdr:rowOff>
    </xdr:to>
    <xdr:cxnSp macro="">
      <xdr:nvCxnSpPr>
        <xdr:cNvPr id="176" name="直線コネクタ 175">
          <a:extLst>
            <a:ext uri="{FF2B5EF4-FFF2-40B4-BE49-F238E27FC236}">
              <a16:creationId xmlns:a16="http://schemas.microsoft.com/office/drawing/2014/main" id="{00000000-0008-0000-0100-0000B0000000}"/>
            </a:ext>
          </a:extLst>
        </xdr:cNvPr>
        <xdr:cNvCxnSpPr/>
      </xdr:nvCxnSpPr>
      <xdr:spPr>
        <a:xfrm>
          <a:off x="4546600" y="1103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47914</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00000000-0008-0000-0100-0000B1000000}"/>
            </a:ext>
          </a:extLst>
        </xdr:cNvPr>
        <xdr:cNvSpPr txBox="1"/>
      </xdr:nvSpPr>
      <xdr:spPr>
        <a:xfrm>
          <a:off x="4673600" y="93062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101237</xdr:rowOff>
    </xdr:from>
    <xdr:to>
      <xdr:col>24</xdr:col>
      <xdr:colOff>152400</xdr:colOff>
      <xdr:row>55</xdr:row>
      <xdr:rowOff>101237</xdr:rowOff>
    </xdr:to>
    <xdr:cxnSp macro="">
      <xdr:nvCxnSpPr>
        <xdr:cNvPr id="178" name="直線コネクタ 177">
          <a:extLst>
            <a:ext uri="{FF2B5EF4-FFF2-40B4-BE49-F238E27FC236}">
              <a16:creationId xmlns:a16="http://schemas.microsoft.com/office/drawing/2014/main" id="{00000000-0008-0000-0100-0000B2000000}"/>
            </a:ext>
          </a:extLst>
        </xdr:cNvPr>
        <xdr:cNvCxnSpPr/>
      </xdr:nvCxnSpPr>
      <xdr:spPr>
        <a:xfrm>
          <a:off x="4546600" y="953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122300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0000000-0008-0000-0100-0000B3000000}"/>
            </a:ext>
          </a:extLst>
        </xdr:cNvPr>
        <xdr:cNvSpPr txBox="1"/>
      </xdr:nvSpPr>
      <xdr:spPr>
        <a:xfrm>
          <a:off x="4673600" y="10237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99423</xdr:rowOff>
    </xdr:from>
    <xdr:to>
      <xdr:col>24</xdr:col>
      <xdr:colOff>114300</xdr:colOff>
      <xdr:row>61</xdr:row>
      <xdr:rowOff>29573</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45847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110853</xdr:rowOff>
    </xdr:from>
    <xdr:to>
      <xdr:col>20</xdr:col>
      <xdr:colOff>38100</xdr:colOff>
      <xdr:row>61</xdr:row>
      <xdr:rowOff>41003</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3746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71665</xdr:rowOff>
    </xdr:from>
    <xdr:to>
      <xdr:col>15</xdr:col>
      <xdr:colOff>101600</xdr:colOff>
      <xdr:row>61</xdr:row>
      <xdr:rowOff>1815</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2857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37374</xdr:rowOff>
    </xdr:from>
    <xdr:to>
      <xdr:col>10</xdr:col>
      <xdr:colOff>165100</xdr:colOff>
      <xdr:row>60</xdr:row>
      <xdr:rowOff>138974</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968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4" name="フローチャート: 判断 183">
          <a:extLst>
            <a:ext uri="{FF2B5EF4-FFF2-40B4-BE49-F238E27FC236}">
              <a16:creationId xmlns:a16="http://schemas.microsoft.com/office/drawing/2014/main" id="{00000000-0008-0000-0100-0000B8000000}"/>
            </a:ext>
          </a:extLst>
        </xdr:cNvPr>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123916</xdr:rowOff>
    </xdr:from>
    <xdr:to>
      <xdr:col>24</xdr:col>
      <xdr:colOff>114300</xdr:colOff>
      <xdr:row>62</xdr:row>
      <xdr:rowOff>54066</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4584700" y="1058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102343</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0000000-0008-0000-0100-0000BF000000}"/>
            </a:ext>
          </a:extLst>
        </xdr:cNvPr>
        <xdr:cNvSpPr txBox="1"/>
      </xdr:nvSpPr>
      <xdr:spPr>
        <a:xfrm>
          <a:off x="4673600" y="1056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102688</xdr:rowOff>
    </xdr:from>
    <xdr:to>
      <xdr:col>20</xdr:col>
      <xdr:colOff>38100</xdr:colOff>
      <xdr:row>62</xdr:row>
      <xdr:rowOff>32838</xdr:rowOff>
    </xdr:to>
    <xdr:sp macro="" textlink="">
      <xdr:nvSpPr>
        <xdr:cNvPr id="192" name="楕円 191">
          <a:extLst>
            <a:ext uri="{FF2B5EF4-FFF2-40B4-BE49-F238E27FC236}">
              <a16:creationId xmlns:a16="http://schemas.microsoft.com/office/drawing/2014/main" id="{00000000-0008-0000-0100-0000C0000000}"/>
            </a:ext>
          </a:extLst>
        </xdr:cNvPr>
        <xdr:cNvSpPr/>
      </xdr:nvSpPr>
      <xdr:spPr>
        <a:xfrm>
          <a:off x="3746500" y="1056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153488</xdr:rowOff>
    </xdr:from>
    <xdr:to>
      <xdr:col>24</xdr:col>
      <xdr:colOff>63500</xdr:colOff>
      <xdr:row>62</xdr:row>
      <xdr:rowOff>3266</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3797300" y="10611938"/>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94524</xdr:rowOff>
    </xdr:from>
    <xdr:to>
      <xdr:col>15</xdr:col>
      <xdr:colOff>101600</xdr:colOff>
      <xdr:row>62</xdr:row>
      <xdr:rowOff>24674</xdr:rowOff>
    </xdr:to>
    <xdr:sp macro="" textlink="">
      <xdr:nvSpPr>
        <xdr:cNvPr id="194" name="楕円 193">
          <a:extLst>
            <a:ext uri="{FF2B5EF4-FFF2-40B4-BE49-F238E27FC236}">
              <a16:creationId xmlns:a16="http://schemas.microsoft.com/office/drawing/2014/main" id="{00000000-0008-0000-0100-0000C2000000}"/>
            </a:ext>
          </a:extLst>
        </xdr:cNvPr>
        <xdr:cNvSpPr/>
      </xdr:nvSpPr>
      <xdr:spPr>
        <a:xfrm>
          <a:off x="2857500" y="1055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145324</xdr:rowOff>
    </xdr:from>
    <xdr:to>
      <xdr:col>19</xdr:col>
      <xdr:colOff>177800</xdr:colOff>
      <xdr:row>61</xdr:row>
      <xdr:rowOff>153488</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2908300" y="10603774"/>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74930</xdr:rowOff>
    </xdr:from>
    <xdr:to>
      <xdr:col>10</xdr:col>
      <xdr:colOff>165100</xdr:colOff>
      <xdr:row>62</xdr:row>
      <xdr:rowOff>5080</xdr:rowOff>
    </xdr:to>
    <xdr:sp macro="" textlink="">
      <xdr:nvSpPr>
        <xdr:cNvPr id="196" name="楕円 195">
          <a:extLst>
            <a:ext uri="{FF2B5EF4-FFF2-40B4-BE49-F238E27FC236}">
              <a16:creationId xmlns:a16="http://schemas.microsoft.com/office/drawing/2014/main" id="{00000000-0008-0000-0100-0000C4000000}"/>
            </a:ext>
          </a:extLst>
        </xdr:cNvPr>
        <xdr:cNvSpPr/>
      </xdr:nvSpPr>
      <xdr:spPr>
        <a:xfrm>
          <a:off x="1968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125730</xdr:rowOff>
    </xdr:from>
    <xdr:to>
      <xdr:col>15</xdr:col>
      <xdr:colOff>50800</xdr:colOff>
      <xdr:row>61</xdr:row>
      <xdr:rowOff>145324</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a:off x="2019300" y="1058418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48804</xdr:rowOff>
    </xdr:from>
    <xdr:to>
      <xdr:col>6</xdr:col>
      <xdr:colOff>38100</xdr:colOff>
      <xdr:row>61</xdr:row>
      <xdr:rowOff>150404</xdr:rowOff>
    </xdr:to>
    <xdr:sp macro="" textlink="">
      <xdr:nvSpPr>
        <xdr:cNvPr id="198" name="楕円 197">
          <a:extLst>
            <a:ext uri="{FF2B5EF4-FFF2-40B4-BE49-F238E27FC236}">
              <a16:creationId xmlns:a16="http://schemas.microsoft.com/office/drawing/2014/main" id="{00000000-0008-0000-0100-0000C6000000}"/>
            </a:ext>
          </a:extLst>
        </xdr:cNvPr>
        <xdr:cNvSpPr/>
      </xdr:nvSpPr>
      <xdr:spPr>
        <a:xfrm>
          <a:off x="1079500" y="1050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99604</xdr:rowOff>
    </xdr:from>
    <xdr:to>
      <xdr:col>10</xdr:col>
      <xdr:colOff>114300</xdr:colOff>
      <xdr:row>61</xdr:row>
      <xdr:rowOff>125730</xdr:rowOff>
    </xdr:to>
    <xdr:cxnSp macro="">
      <xdr:nvCxnSpPr>
        <xdr:cNvPr id="199" name="直線コネクタ 198">
          <a:extLst>
            <a:ext uri="{FF2B5EF4-FFF2-40B4-BE49-F238E27FC236}">
              <a16:creationId xmlns:a16="http://schemas.microsoft.com/office/drawing/2014/main" id="{00000000-0008-0000-0100-0000C7000000}"/>
            </a:ext>
          </a:extLst>
        </xdr:cNvPr>
        <xdr:cNvCxnSpPr/>
      </xdr:nvCxnSpPr>
      <xdr:spPr>
        <a:xfrm>
          <a:off x="1130300" y="1055805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57530</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3582044" y="1017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18342</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27057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155501</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18167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140805</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927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23965</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3582044" y="1065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15801</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2705744" y="1064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167657</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18167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141531</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00000000-0008-0000-0100-0000CF000000}"/>
            </a:ext>
          </a:extLst>
        </xdr:cNvPr>
        <xdr:cNvSpPr txBox="1"/>
      </xdr:nvSpPr>
      <xdr:spPr>
        <a:xfrm>
          <a:off x="927744" y="1059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1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00000000-0008-0000-0100-0000E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36751</xdr:rowOff>
    </xdr:from>
    <xdr:to>
      <xdr:col>54</xdr:col>
      <xdr:colOff>189865</xdr:colOff>
      <xdr:row>63</xdr:row>
      <xdr:rowOff>160712</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flipV="1">
          <a:off x="10476865" y="9466501"/>
          <a:ext cx="0" cy="149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164539</xdr:rowOff>
    </xdr:from>
    <xdr:ext cx="534377" cy="259045"/>
    <xdr:sp macro="" textlink="">
      <xdr:nvSpPr>
        <xdr:cNvPr id="230" name="【橋りょう・トンネル】&#10;一人当たり有形固定資産（償却資産）額最小値テキスト">
          <a:extLst>
            <a:ext uri="{FF2B5EF4-FFF2-40B4-BE49-F238E27FC236}">
              <a16:creationId xmlns:a16="http://schemas.microsoft.com/office/drawing/2014/main" id="{00000000-0008-0000-0100-0000E6000000}"/>
            </a:ext>
          </a:extLst>
        </xdr:cNvPr>
        <xdr:cNvSpPr txBox="1"/>
      </xdr:nvSpPr>
      <xdr:spPr>
        <a:xfrm>
          <a:off x="10515600" y="1096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160712</xdr:rowOff>
    </xdr:from>
    <xdr:to>
      <xdr:col>55</xdr:col>
      <xdr:colOff>88900</xdr:colOff>
      <xdr:row>63</xdr:row>
      <xdr:rowOff>160712</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a:off x="10388600" y="1096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154878</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00000000-0008-0000-0100-0000E8000000}"/>
            </a:ext>
          </a:extLst>
        </xdr:cNvPr>
        <xdr:cNvSpPr txBox="1"/>
      </xdr:nvSpPr>
      <xdr:spPr>
        <a:xfrm>
          <a:off x="10515600" y="92417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3,294,617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36751</xdr:rowOff>
    </xdr:from>
    <xdr:to>
      <xdr:col>55</xdr:col>
      <xdr:colOff>88900</xdr:colOff>
      <xdr:row>55</xdr:row>
      <xdr:rowOff>36751</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a:off x="10388600" y="9466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72479</xdr:rowOff>
    </xdr:from>
    <xdr:ext cx="599010" cy="259045"/>
    <xdr:sp macro="" textlink="">
      <xdr:nvSpPr>
        <xdr:cNvPr id="234" name="【橋りょう・トンネル】&#10;一人当たり有形固定資産（償却資産）額平均値テキスト">
          <a:extLst>
            <a:ext uri="{FF2B5EF4-FFF2-40B4-BE49-F238E27FC236}">
              <a16:creationId xmlns:a16="http://schemas.microsoft.com/office/drawing/2014/main" id="{00000000-0008-0000-0100-0000EA000000}"/>
            </a:ext>
          </a:extLst>
        </xdr:cNvPr>
        <xdr:cNvSpPr txBox="1"/>
      </xdr:nvSpPr>
      <xdr:spPr>
        <a:xfrm>
          <a:off x="10515600" y="105309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94052</xdr:rowOff>
    </xdr:from>
    <xdr:to>
      <xdr:col>55</xdr:col>
      <xdr:colOff>50800</xdr:colOff>
      <xdr:row>62</xdr:row>
      <xdr:rowOff>24202</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10426700" y="1055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80589</xdr:rowOff>
    </xdr:from>
    <xdr:to>
      <xdr:col>50</xdr:col>
      <xdr:colOff>165100</xdr:colOff>
      <xdr:row>62</xdr:row>
      <xdr:rowOff>10739</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9588500" y="1053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31826</xdr:rowOff>
    </xdr:from>
    <xdr:to>
      <xdr:col>46</xdr:col>
      <xdr:colOff>38100</xdr:colOff>
      <xdr:row>61</xdr:row>
      <xdr:rowOff>133426</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8699500" y="1049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41794</xdr:rowOff>
    </xdr:from>
    <xdr:to>
      <xdr:col>41</xdr:col>
      <xdr:colOff>101600</xdr:colOff>
      <xdr:row>61</xdr:row>
      <xdr:rowOff>143394</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7810500" y="1050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123359</xdr:rowOff>
    </xdr:from>
    <xdr:to>
      <xdr:col>36</xdr:col>
      <xdr:colOff>165100</xdr:colOff>
      <xdr:row>62</xdr:row>
      <xdr:rowOff>53509</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6921500" y="10581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70060</xdr:rowOff>
    </xdr:from>
    <xdr:to>
      <xdr:col>55</xdr:col>
      <xdr:colOff>50800</xdr:colOff>
      <xdr:row>62</xdr:row>
      <xdr:rowOff>210</xdr:rowOff>
    </xdr:to>
    <xdr:sp macro="" textlink="">
      <xdr:nvSpPr>
        <xdr:cNvPr id="245" name="楕円 244">
          <a:extLst>
            <a:ext uri="{FF2B5EF4-FFF2-40B4-BE49-F238E27FC236}">
              <a16:creationId xmlns:a16="http://schemas.microsoft.com/office/drawing/2014/main" id="{00000000-0008-0000-0100-0000F5000000}"/>
            </a:ext>
          </a:extLst>
        </xdr:cNvPr>
        <xdr:cNvSpPr/>
      </xdr:nvSpPr>
      <xdr:spPr>
        <a:xfrm>
          <a:off x="10426700" y="1052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92937</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00000000-0008-0000-0100-0000F6000000}"/>
            </a:ext>
          </a:extLst>
        </xdr:cNvPr>
        <xdr:cNvSpPr txBox="1"/>
      </xdr:nvSpPr>
      <xdr:spPr>
        <a:xfrm>
          <a:off x="10515600" y="10379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82169</xdr:rowOff>
    </xdr:from>
    <xdr:to>
      <xdr:col>50</xdr:col>
      <xdr:colOff>165100</xdr:colOff>
      <xdr:row>62</xdr:row>
      <xdr:rowOff>12319</xdr:rowOff>
    </xdr:to>
    <xdr:sp macro="" textlink="">
      <xdr:nvSpPr>
        <xdr:cNvPr id="247" name="楕円 246">
          <a:extLst>
            <a:ext uri="{FF2B5EF4-FFF2-40B4-BE49-F238E27FC236}">
              <a16:creationId xmlns:a16="http://schemas.microsoft.com/office/drawing/2014/main" id="{00000000-0008-0000-0100-0000F7000000}"/>
            </a:ext>
          </a:extLst>
        </xdr:cNvPr>
        <xdr:cNvSpPr/>
      </xdr:nvSpPr>
      <xdr:spPr>
        <a:xfrm>
          <a:off x="9588500" y="1054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120860</xdr:rowOff>
    </xdr:from>
    <xdr:to>
      <xdr:col>55</xdr:col>
      <xdr:colOff>0</xdr:colOff>
      <xdr:row>61</xdr:row>
      <xdr:rowOff>132969</xdr:rowOff>
    </xdr:to>
    <xdr:cxnSp macro="">
      <xdr:nvCxnSpPr>
        <xdr:cNvPr id="248" name="直線コネクタ 247">
          <a:extLst>
            <a:ext uri="{FF2B5EF4-FFF2-40B4-BE49-F238E27FC236}">
              <a16:creationId xmlns:a16="http://schemas.microsoft.com/office/drawing/2014/main" id="{00000000-0008-0000-0100-0000F8000000}"/>
            </a:ext>
          </a:extLst>
        </xdr:cNvPr>
        <xdr:cNvCxnSpPr/>
      </xdr:nvCxnSpPr>
      <xdr:spPr>
        <a:xfrm flipV="1">
          <a:off x="9639300" y="10579310"/>
          <a:ext cx="838200" cy="1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92914</xdr:rowOff>
    </xdr:from>
    <xdr:to>
      <xdr:col>46</xdr:col>
      <xdr:colOff>38100</xdr:colOff>
      <xdr:row>62</xdr:row>
      <xdr:rowOff>23064</xdr:rowOff>
    </xdr:to>
    <xdr:sp macro="" textlink="">
      <xdr:nvSpPr>
        <xdr:cNvPr id="249" name="楕円 248">
          <a:extLst>
            <a:ext uri="{FF2B5EF4-FFF2-40B4-BE49-F238E27FC236}">
              <a16:creationId xmlns:a16="http://schemas.microsoft.com/office/drawing/2014/main" id="{00000000-0008-0000-0100-0000F9000000}"/>
            </a:ext>
          </a:extLst>
        </xdr:cNvPr>
        <xdr:cNvSpPr/>
      </xdr:nvSpPr>
      <xdr:spPr>
        <a:xfrm>
          <a:off x="8699500" y="1055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132969</xdr:rowOff>
    </xdr:from>
    <xdr:to>
      <xdr:col>50</xdr:col>
      <xdr:colOff>114300</xdr:colOff>
      <xdr:row>61</xdr:row>
      <xdr:rowOff>143714</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flipV="1">
          <a:off x="8750300" y="10591419"/>
          <a:ext cx="889000" cy="1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105870</xdr:rowOff>
    </xdr:from>
    <xdr:to>
      <xdr:col>41</xdr:col>
      <xdr:colOff>101600</xdr:colOff>
      <xdr:row>62</xdr:row>
      <xdr:rowOff>36020</xdr:rowOff>
    </xdr:to>
    <xdr:sp macro="" textlink="">
      <xdr:nvSpPr>
        <xdr:cNvPr id="251" name="楕円 250">
          <a:extLst>
            <a:ext uri="{FF2B5EF4-FFF2-40B4-BE49-F238E27FC236}">
              <a16:creationId xmlns:a16="http://schemas.microsoft.com/office/drawing/2014/main" id="{00000000-0008-0000-0100-0000FB000000}"/>
            </a:ext>
          </a:extLst>
        </xdr:cNvPr>
        <xdr:cNvSpPr/>
      </xdr:nvSpPr>
      <xdr:spPr>
        <a:xfrm>
          <a:off x="7810500" y="1056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143714</xdr:rowOff>
    </xdr:from>
    <xdr:to>
      <xdr:col>45</xdr:col>
      <xdr:colOff>177800</xdr:colOff>
      <xdr:row>61</xdr:row>
      <xdr:rowOff>156670</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flipV="1">
          <a:off x="7861300" y="10602164"/>
          <a:ext cx="889000" cy="1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116080</xdr:rowOff>
    </xdr:from>
    <xdr:to>
      <xdr:col>36</xdr:col>
      <xdr:colOff>165100</xdr:colOff>
      <xdr:row>62</xdr:row>
      <xdr:rowOff>46230</xdr:rowOff>
    </xdr:to>
    <xdr:sp macro="" textlink="">
      <xdr:nvSpPr>
        <xdr:cNvPr id="253" name="楕円 252">
          <a:extLst>
            <a:ext uri="{FF2B5EF4-FFF2-40B4-BE49-F238E27FC236}">
              <a16:creationId xmlns:a16="http://schemas.microsoft.com/office/drawing/2014/main" id="{00000000-0008-0000-0100-0000FD000000}"/>
            </a:ext>
          </a:extLst>
        </xdr:cNvPr>
        <xdr:cNvSpPr/>
      </xdr:nvSpPr>
      <xdr:spPr>
        <a:xfrm>
          <a:off x="6921500" y="1057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156670</xdr:rowOff>
    </xdr:from>
    <xdr:to>
      <xdr:col>41</xdr:col>
      <xdr:colOff>50800</xdr:colOff>
      <xdr:row>61</xdr:row>
      <xdr:rowOff>166880</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flipV="1">
          <a:off x="6972300" y="10615120"/>
          <a:ext cx="889000" cy="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27266</xdr:rowOff>
    </xdr:from>
    <xdr:ext cx="599010" cy="259045"/>
    <xdr:sp macro="" textlink="">
      <xdr:nvSpPr>
        <xdr:cNvPr id="255" name="n_1ave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9327095" y="103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149953</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8450795" y="10265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159921</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7561795" y="10275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44636</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6672795" y="10674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3446</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9327095" y="10633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14191</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8450795" y="10644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27147</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7561795" y="10657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62757</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6672795" y="10349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00000000-0008-0000-0100-000010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00000000-0008-0000-0100-00001E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32386</xdr:rowOff>
    </xdr:from>
    <xdr:to>
      <xdr:col>24</xdr:col>
      <xdr:colOff>62865</xdr:colOff>
      <xdr:row>86</xdr:row>
      <xdr:rowOff>64770</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flipV="1">
          <a:off x="4634865" y="13234036"/>
          <a:ext cx="0" cy="1575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68597</xdr:rowOff>
    </xdr:from>
    <xdr:ext cx="405111" cy="259045"/>
    <xdr:sp macro="" textlink="">
      <xdr:nvSpPr>
        <xdr:cNvPr id="288" name="【公営住宅】&#10;有形固定資産減価償却率最小値テキスト">
          <a:extLst>
            <a:ext uri="{FF2B5EF4-FFF2-40B4-BE49-F238E27FC236}">
              <a16:creationId xmlns:a16="http://schemas.microsoft.com/office/drawing/2014/main" id="{00000000-0008-0000-0100-000020010000}"/>
            </a:ext>
          </a:extLst>
        </xdr:cNvPr>
        <xdr:cNvSpPr txBox="1"/>
      </xdr:nvSpPr>
      <xdr:spPr>
        <a:xfrm>
          <a:off x="4673600"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64770</xdr:rowOff>
    </xdr:from>
    <xdr:to>
      <xdr:col>24</xdr:col>
      <xdr:colOff>152400</xdr:colOff>
      <xdr:row>86</xdr:row>
      <xdr:rowOff>64770</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a:off x="4546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150513</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00000000-0008-0000-0100-000022010000}"/>
            </a:ext>
          </a:extLst>
        </xdr:cNvPr>
        <xdr:cNvSpPr txBox="1"/>
      </xdr:nvSpPr>
      <xdr:spPr>
        <a:xfrm>
          <a:off x="4673600" y="13009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32386</xdr:rowOff>
    </xdr:from>
    <xdr:to>
      <xdr:col>24</xdr:col>
      <xdr:colOff>152400</xdr:colOff>
      <xdr:row>77</xdr:row>
      <xdr:rowOff>32386</xdr:rowOff>
    </xdr:to>
    <xdr:cxnSp macro="">
      <xdr:nvCxnSpPr>
        <xdr:cNvPr id="291" name="直線コネクタ 290">
          <a:extLst>
            <a:ext uri="{FF2B5EF4-FFF2-40B4-BE49-F238E27FC236}">
              <a16:creationId xmlns:a16="http://schemas.microsoft.com/office/drawing/2014/main" id="{00000000-0008-0000-0100-000023010000}"/>
            </a:ext>
          </a:extLst>
        </xdr:cNvPr>
        <xdr:cNvCxnSpPr/>
      </xdr:nvCxnSpPr>
      <xdr:spPr>
        <a:xfrm>
          <a:off x="4546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130191</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00000000-0008-0000-0100-000024010000}"/>
            </a:ext>
          </a:extLst>
        </xdr:cNvPr>
        <xdr:cNvSpPr txBox="1"/>
      </xdr:nvSpPr>
      <xdr:spPr>
        <a:xfrm>
          <a:off x="4673600" y="140176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107314</xdr:rowOff>
    </xdr:from>
    <xdr:to>
      <xdr:col>24</xdr:col>
      <xdr:colOff>114300</xdr:colOff>
      <xdr:row>83</xdr:row>
      <xdr:rowOff>37464</xdr:rowOff>
    </xdr:to>
    <xdr:sp macro="" textlink="">
      <xdr:nvSpPr>
        <xdr:cNvPr id="293" name="フローチャート: 判断 292">
          <a:extLst>
            <a:ext uri="{FF2B5EF4-FFF2-40B4-BE49-F238E27FC236}">
              <a16:creationId xmlns:a16="http://schemas.microsoft.com/office/drawing/2014/main" id="{00000000-0008-0000-0100-000025010000}"/>
            </a:ext>
          </a:extLst>
        </xdr:cNvPr>
        <xdr:cNvSpPr/>
      </xdr:nvSpPr>
      <xdr:spPr>
        <a:xfrm>
          <a:off x="45847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76836</xdr:rowOff>
    </xdr:from>
    <xdr:to>
      <xdr:col>20</xdr:col>
      <xdr:colOff>38100</xdr:colOff>
      <xdr:row>83</xdr:row>
      <xdr:rowOff>6986</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3746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46355</xdr:rowOff>
    </xdr:from>
    <xdr:to>
      <xdr:col>6</xdr:col>
      <xdr:colOff>38100</xdr:colOff>
      <xdr:row>82</xdr:row>
      <xdr:rowOff>147955</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1079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124461</xdr:rowOff>
    </xdr:from>
    <xdr:to>
      <xdr:col>24</xdr:col>
      <xdr:colOff>114300</xdr:colOff>
      <xdr:row>83</xdr:row>
      <xdr:rowOff>54611</xdr:rowOff>
    </xdr:to>
    <xdr:sp macro="" textlink="">
      <xdr:nvSpPr>
        <xdr:cNvPr id="303" name="楕円 302">
          <a:extLst>
            <a:ext uri="{FF2B5EF4-FFF2-40B4-BE49-F238E27FC236}">
              <a16:creationId xmlns:a16="http://schemas.microsoft.com/office/drawing/2014/main" id="{00000000-0008-0000-0100-00002F010000}"/>
            </a:ext>
          </a:extLst>
        </xdr:cNvPr>
        <xdr:cNvSpPr/>
      </xdr:nvSpPr>
      <xdr:spPr>
        <a:xfrm>
          <a:off x="45847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102888</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00000000-0008-0000-0100-000030010000}"/>
            </a:ext>
          </a:extLst>
        </xdr:cNvPr>
        <xdr:cNvSpPr txBox="1"/>
      </xdr:nvSpPr>
      <xdr:spPr>
        <a:xfrm>
          <a:off x="4673600"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99695</xdr:rowOff>
    </xdr:from>
    <xdr:to>
      <xdr:col>20</xdr:col>
      <xdr:colOff>38100</xdr:colOff>
      <xdr:row>83</xdr:row>
      <xdr:rowOff>29845</xdr:rowOff>
    </xdr:to>
    <xdr:sp macro="" textlink="">
      <xdr:nvSpPr>
        <xdr:cNvPr id="305" name="楕円 304">
          <a:extLst>
            <a:ext uri="{FF2B5EF4-FFF2-40B4-BE49-F238E27FC236}">
              <a16:creationId xmlns:a16="http://schemas.microsoft.com/office/drawing/2014/main" id="{00000000-0008-0000-0100-000031010000}"/>
            </a:ext>
          </a:extLst>
        </xdr:cNvPr>
        <xdr:cNvSpPr/>
      </xdr:nvSpPr>
      <xdr:spPr>
        <a:xfrm>
          <a:off x="3746500" y="1415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150495</xdr:rowOff>
    </xdr:from>
    <xdr:to>
      <xdr:col>24</xdr:col>
      <xdr:colOff>63500</xdr:colOff>
      <xdr:row>83</xdr:row>
      <xdr:rowOff>3811</xdr:rowOff>
    </xdr:to>
    <xdr:cxnSp macro="">
      <xdr:nvCxnSpPr>
        <xdr:cNvPr id="306" name="直線コネクタ 305">
          <a:extLst>
            <a:ext uri="{FF2B5EF4-FFF2-40B4-BE49-F238E27FC236}">
              <a16:creationId xmlns:a16="http://schemas.microsoft.com/office/drawing/2014/main" id="{00000000-0008-0000-0100-000032010000}"/>
            </a:ext>
          </a:extLst>
        </xdr:cNvPr>
        <xdr:cNvCxnSpPr/>
      </xdr:nvCxnSpPr>
      <xdr:spPr>
        <a:xfrm>
          <a:off x="3797300" y="14209395"/>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63500</xdr:rowOff>
    </xdr:from>
    <xdr:to>
      <xdr:col>15</xdr:col>
      <xdr:colOff>101600</xdr:colOff>
      <xdr:row>82</xdr:row>
      <xdr:rowOff>165100</xdr:rowOff>
    </xdr:to>
    <xdr:sp macro="" textlink="">
      <xdr:nvSpPr>
        <xdr:cNvPr id="307" name="楕円 306">
          <a:extLst>
            <a:ext uri="{FF2B5EF4-FFF2-40B4-BE49-F238E27FC236}">
              <a16:creationId xmlns:a16="http://schemas.microsoft.com/office/drawing/2014/main" id="{00000000-0008-0000-0100-000033010000}"/>
            </a:ext>
          </a:extLst>
        </xdr:cNvPr>
        <xdr:cNvSpPr/>
      </xdr:nvSpPr>
      <xdr:spPr>
        <a:xfrm>
          <a:off x="2857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114300</xdr:rowOff>
    </xdr:from>
    <xdr:to>
      <xdr:col>19</xdr:col>
      <xdr:colOff>177800</xdr:colOff>
      <xdr:row>82</xdr:row>
      <xdr:rowOff>150495</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2908300" y="141732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29211</xdr:rowOff>
    </xdr:from>
    <xdr:to>
      <xdr:col>10</xdr:col>
      <xdr:colOff>165100</xdr:colOff>
      <xdr:row>82</xdr:row>
      <xdr:rowOff>130811</xdr:rowOff>
    </xdr:to>
    <xdr:sp macro="" textlink="">
      <xdr:nvSpPr>
        <xdr:cNvPr id="309" name="楕円 308">
          <a:extLst>
            <a:ext uri="{FF2B5EF4-FFF2-40B4-BE49-F238E27FC236}">
              <a16:creationId xmlns:a16="http://schemas.microsoft.com/office/drawing/2014/main" id="{00000000-0008-0000-0100-000035010000}"/>
            </a:ext>
          </a:extLst>
        </xdr:cNvPr>
        <xdr:cNvSpPr/>
      </xdr:nvSpPr>
      <xdr:spPr>
        <a:xfrm>
          <a:off x="1968500" y="1408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80011</xdr:rowOff>
    </xdr:from>
    <xdr:to>
      <xdr:col>15</xdr:col>
      <xdr:colOff>50800</xdr:colOff>
      <xdr:row>82</xdr:row>
      <xdr:rowOff>114300</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a:off x="2019300" y="141389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166370</xdr:rowOff>
    </xdr:from>
    <xdr:to>
      <xdr:col>6</xdr:col>
      <xdr:colOff>38100</xdr:colOff>
      <xdr:row>82</xdr:row>
      <xdr:rowOff>96520</xdr:rowOff>
    </xdr:to>
    <xdr:sp macro="" textlink="">
      <xdr:nvSpPr>
        <xdr:cNvPr id="311" name="楕円 310">
          <a:extLst>
            <a:ext uri="{FF2B5EF4-FFF2-40B4-BE49-F238E27FC236}">
              <a16:creationId xmlns:a16="http://schemas.microsoft.com/office/drawing/2014/main" id="{00000000-0008-0000-0100-000037010000}"/>
            </a:ext>
          </a:extLst>
        </xdr:cNvPr>
        <xdr:cNvSpPr/>
      </xdr:nvSpPr>
      <xdr:spPr>
        <a:xfrm>
          <a:off x="1079500" y="1405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45720</xdr:rowOff>
    </xdr:from>
    <xdr:to>
      <xdr:col>10</xdr:col>
      <xdr:colOff>114300</xdr:colOff>
      <xdr:row>82</xdr:row>
      <xdr:rowOff>80011</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a:off x="1130300" y="141046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23513</xdr:rowOff>
    </xdr:from>
    <xdr:ext cx="405111" cy="259045"/>
    <xdr:sp macro="" textlink="">
      <xdr:nvSpPr>
        <xdr:cNvPr id="313" name="n_1aveValue【公営住宅】&#10;有形固定資産減価償却率">
          <a:extLst>
            <a:ext uri="{FF2B5EF4-FFF2-40B4-BE49-F238E27FC236}">
              <a16:creationId xmlns:a16="http://schemas.microsoft.com/office/drawing/2014/main" id="{00000000-0008-0000-0100-000039010000}"/>
            </a:ext>
          </a:extLst>
        </xdr:cNvPr>
        <xdr:cNvSpPr txBox="1"/>
      </xdr:nvSpPr>
      <xdr:spPr>
        <a:xfrm>
          <a:off x="3582044"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165752</xdr:rowOff>
    </xdr:from>
    <xdr:ext cx="405111" cy="259045"/>
    <xdr:sp macro="" textlink="">
      <xdr:nvSpPr>
        <xdr:cNvPr id="314" name="n_2aveValue【公営住宅】&#10;有形固定資産減価償却率">
          <a:extLst>
            <a:ext uri="{FF2B5EF4-FFF2-40B4-BE49-F238E27FC236}">
              <a16:creationId xmlns:a16="http://schemas.microsoft.com/office/drawing/2014/main" id="{00000000-0008-0000-0100-00003A010000}"/>
            </a:ext>
          </a:extLst>
        </xdr:cNvPr>
        <xdr:cNvSpPr txBox="1"/>
      </xdr:nvSpPr>
      <xdr:spPr>
        <a:xfrm>
          <a:off x="2705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148607</xdr:rowOff>
    </xdr:from>
    <xdr:ext cx="405111" cy="259045"/>
    <xdr:sp macro="" textlink="">
      <xdr:nvSpPr>
        <xdr:cNvPr id="315" name="n_3aveValue【公営住宅】&#10;有形固定資産減価償却率">
          <a:extLst>
            <a:ext uri="{FF2B5EF4-FFF2-40B4-BE49-F238E27FC236}">
              <a16:creationId xmlns:a16="http://schemas.microsoft.com/office/drawing/2014/main" id="{00000000-0008-0000-0100-00003B010000}"/>
            </a:ext>
          </a:extLst>
        </xdr:cNvPr>
        <xdr:cNvSpPr txBox="1"/>
      </xdr:nvSpPr>
      <xdr:spPr>
        <a:xfrm>
          <a:off x="1816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139082</xdr:rowOff>
    </xdr:from>
    <xdr:ext cx="405111" cy="259045"/>
    <xdr:sp macro="" textlink="">
      <xdr:nvSpPr>
        <xdr:cNvPr id="316" name="n_4aveValue【公営住宅】&#10;有形固定資産減価償却率">
          <a:extLst>
            <a:ext uri="{FF2B5EF4-FFF2-40B4-BE49-F238E27FC236}">
              <a16:creationId xmlns:a16="http://schemas.microsoft.com/office/drawing/2014/main" id="{00000000-0008-0000-0100-00003C010000}"/>
            </a:ext>
          </a:extLst>
        </xdr:cNvPr>
        <xdr:cNvSpPr txBox="1"/>
      </xdr:nvSpPr>
      <xdr:spPr>
        <a:xfrm>
          <a:off x="9277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20972</xdr:rowOff>
    </xdr:from>
    <xdr:ext cx="405111" cy="259045"/>
    <xdr:sp macro="" textlink="">
      <xdr:nvSpPr>
        <xdr:cNvPr id="317" name="n_1mainValue【公営住宅】&#10;有形固定資産減価償却率">
          <a:extLst>
            <a:ext uri="{FF2B5EF4-FFF2-40B4-BE49-F238E27FC236}">
              <a16:creationId xmlns:a16="http://schemas.microsoft.com/office/drawing/2014/main" id="{00000000-0008-0000-0100-00003D010000}"/>
            </a:ext>
          </a:extLst>
        </xdr:cNvPr>
        <xdr:cNvSpPr txBox="1"/>
      </xdr:nvSpPr>
      <xdr:spPr>
        <a:xfrm>
          <a:off x="3582044" y="1425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10177</xdr:rowOff>
    </xdr:from>
    <xdr:ext cx="405111" cy="259045"/>
    <xdr:sp macro="" textlink="">
      <xdr:nvSpPr>
        <xdr:cNvPr id="318" name="n_2mainValue【公営住宅】&#10;有形固定資産減価償却率">
          <a:extLst>
            <a:ext uri="{FF2B5EF4-FFF2-40B4-BE49-F238E27FC236}">
              <a16:creationId xmlns:a16="http://schemas.microsoft.com/office/drawing/2014/main" id="{00000000-0008-0000-0100-00003E010000}"/>
            </a:ext>
          </a:extLst>
        </xdr:cNvPr>
        <xdr:cNvSpPr txBox="1"/>
      </xdr:nvSpPr>
      <xdr:spPr>
        <a:xfrm>
          <a:off x="27057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147338</xdr:rowOff>
    </xdr:from>
    <xdr:ext cx="405111" cy="259045"/>
    <xdr:sp macro="" textlink="">
      <xdr:nvSpPr>
        <xdr:cNvPr id="319" name="n_3mainValue【公営住宅】&#10;有形固定資産減価償却率">
          <a:extLst>
            <a:ext uri="{FF2B5EF4-FFF2-40B4-BE49-F238E27FC236}">
              <a16:creationId xmlns:a16="http://schemas.microsoft.com/office/drawing/2014/main" id="{00000000-0008-0000-0100-00003F010000}"/>
            </a:ext>
          </a:extLst>
        </xdr:cNvPr>
        <xdr:cNvSpPr txBox="1"/>
      </xdr:nvSpPr>
      <xdr:spPr>
        <a:xfrm>
          <a:off x="18167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113047</xdr:rowOff>
    </xdr:from>
    <xdr:ext cx="405111" cy="259045"/>
    <xdr:sp macro="" textlink="">
      <xdr:nvSpPr>
        <xdr:cNvPr id="320" name="n_4mainValue【公営住宅】&#10;有形固定資産減価償却率">
          <a:extLst>
            <a:ext uri="{FF2B5EF4-FFF2-40B4-BE49-F238E27FC236}">
              <a16:creationId xmlns:a16="http://schemas.microsoft.com/office/drawing/2014/main" id="{00000000-0008-0000-0100-000040010000}"/>
            </a:ext>
          </a:extLst>
        </xdr:cNvPr>
        <xdr:cNvSpPr txBox="1"/>
      </xdr:nvSpPr>
      <xdr:spPr>
        <a:xfrm>
          <a:off x="927744"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a:extLst>
            <a:ext uri="{FF2B5EF4-FFF2-40B4-BE49-F238E27FC236}">
              <a16:creationId xmlns:a16="http://schemas.microsoft.com/office/drawing/2014/main" id="{00000000-0008-0000-0100-000053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2" name="テキスト ボックス 341">
          <a:extLst>
            <a:ext uri="{FF2B5EF4-FFF2-40B4-BE49-F238E27FC236}">
              <a16:creationId xmlns:a16="http://schemas.microsoft.com/office/drawing/2014/main" id="{00000000-0008-0000-0100-000056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00000000-0008-0000-0100-00005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92126</xdr:rowOff>
    </xdr:from>
    <xdr:to>
      <xdr:col>54</xdr:col>
      <xdr:colOff>189865</xdr:colOff>
      <xdr:row>86</xdr:row>
      <xdr:rowOff>103099</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flipV="1">
          <a:off x="10476865" y="13465226"/>
          <a:ext cx="0"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106926</xdr:rowOff>
    </xdr:from>
    <xdr:ext cx="469744" cy="259045"/>
    <xdr:sp macro="" textlink="">
      <xdr:nvSpPr>
        <xdr:cNvPr id="345" name="【公営住宅】&#10;一人当たり面積最小値テキスト">
          <a:extLst>
            <a:ext uri="{FF2B5EF4-FFF2-40B4-BE49-F238E27FC236}">
              <a16:creationId xmlns:a16="http://schemas.microsoft.com/office/drawing/2014/main" id="{00000000-0008-0000-0100-000059010000}"/>
            </a:ext>
          </a:extLst>
        </xdr:cNvPr>
        <xdr:cNvSpPr txBox="1"/>
      </xdr:nvSpPr>
      <xdr:spPr>
        <a:xfrm>
          <a:off x="10515600" y="1485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103099</xdr:rowOff>
    </xdr:from>
    <xdr:to>
      <xdr:col>55</xdr:col>
      <xdr:colOff>88900</xdr:colOff>
      <xdr:row>86</xdr:row>
      <xdr:rowOff>103099</xdr:rowOff>
    </xdr:to>
    <xdr:cxnSp macro="">
      <xdr:nvCxnSpPr>
        <xdr:cNvPr id="346" name="直線コネクタ 345">
          <a:extLst>
            <a:ext uri="{FF2B5EF4-FFF2-40B4-BE49-F238E27FC236}">
              <a16:creationId xmlns:a16="http://schemas.microsoft.com/office/drawing/2014/main" id="{00000000-0008-0000-0100-00005A010000}"/>
            </a:ext>
          </a:extLst>
        </xdr:cNvPr>
        <xdr:cNvCxnSpPr/>
      </xdr:nvCxnSpPr>
      <xdr:spPr>
        <a:xfrm>
          <a:off x="10388600" y="14847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38803</xdr:rowOff>
    </xdr:from>
    <xdr:ext cx="534377" cy="259045"/>
    <xdr:sp macro="" textlink="">
      <xdr:nvSpPr>
        <xdr:cNvPr id="347" name="【公営住宅】&#10;一人当たり面積最大値テキスト">
          <a:extLst>
            <a:ext uri="{FF2B5EF4-FFF2-40B4-BE49-F238E27FC236}">
              <a16:creationId xmlns:a16="http://schemas.microsoft.com/office/drawing/2014/main" id="{00000000-0008-0000-0100-00005B010000}"/>
            </a:ext>
          </a:extLst>
        </xdr:cNvPr>
        <xdr:cNvSpPr txBox="1"/>
      </xdr:nvSpPr>
      <xdr:spPr>
        <a:xfrm>
          <a:off x="10515600" y="1324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92126</xdr:rowOff>
    </xdr:from>
    <xdr:to>
      <xdr:col>55</xdr:col>
      <xdr:colOff>88900</xdr:colOff>
      <xdr:row>78</xdr:row>
      <xdr:rowOff>92126</xdr:rowOff>
    </xdr:to>
    <xdr:cxnSp macro="">
      <xdr:nvCxnSpPr>
        <xdr:cNvPr id="348" name="直線コネクタ 347">
          <a:extLst>
            <a:ext uri="{FF2B5EF4-FFF2-40B4-BE49-F238E27FC236}">
              <a16:creationId xmlns:a16="http://schemas.microsoft.com/office/drawing/2014/main" id="{00000000-0008-0000-0100-00005C010000}"/>
            </a:ext>
          </a:extLst>
        </xdr:cNvPr>
        <xdr:cNvCxnSpPr/>
      </xdr:nvCxnSpPr>
      <xdr:spPr>
        <a:xfrm>
          <a:off x="10388600" y="1346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157751</xdr:rowOff>
    </xdr:from>
    <xdr:ext cx="469744" cy="259045"/>
    <xdr:sp macro="" textlink="">
      <xdr:nvSpPr>
        <xdr:cNvPr id="349" name="【公営住宅】&#10;一人当たり面積平均値テキスト">
          <a:extLst>
            <a:ext uri="{FF2B5EF4-FFF2-40B4-BE49-F238E27FC236}">
              <a16:creationId xmlns:a16="http://schemas.microsoft.com/office/drawing/2014/main" id="{00000000-0008-0000-0100-00005D010000}"/>
            </a:ext>
          </a:extLst>
        </xdr:cNvPr>
        <xdr:cNvSpPr txBox="1"/>
      </xdr:nvSpPr>
      <xdr:spPr>
        <a:xfrm>
          <a:off x="10515600" y="145595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7874</xdr:rowOff>
    </xdr:from>
    <xdr:to>
      <xdr:col>55</xdr:col>
      <xdr:colOff>50800</xdr:colOff>
      <xdr:row>85</xdr:row>
      <xdr:rowOff>109474</xdr:rowOff>
    </xdr:to>
    <xdr:sp macro="" textlink="">
      <xdr:nvSpPr>
        <xdr:cNvPr id="350" name="フローチャート: 判断 349">
          <a:extLst>
            <a:ext uri="{FF2B5EF4-FFF2-40B4-BE49-F238E27FC236}">
              <a16:creationId xmlns:a16="http://schemas.microsoft.com/office/drawing/2014/main" id="{00000000-0008-0000-0100-00005E010000}"/>
            </a:ext>
          </a:extLst>
        </xdr:cNvPr>
        <xdr:cNvSpPr/>
      </xdr:nvSpPr>
      <xdr:spPr>
        <a:xfrm>
          <a:off x="10426700" y="1458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22200</xdr:rowOff>
    </xdr:from>
    <xdr:to>
      <xdr:col>50</xdr:col>
      <xdr:colOff>165100</xdr:colOff>
      <xdr:row>85</xdr:row>
      <xdr:rowOff>123800</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9588500" y="1459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14427</xdr:rowOff>
    </xdr:from>
    <xdr:to>
      <xdr:col>46</xdr:col>
      <xdr:colOff>38100</xdr:colOff>
      <xdr:row>85</xdr:row>
      <xdr:rowOff>116027</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8699500" y="1458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9703</xdr:rowOff>
    </xdr:from>
    <xdr:to>
      <xdr:col>41</xdr:col>
      <xdr:colOff>101600</xdr:colOff>
      <xdr:row>85</xdr:row>
      <xdr:rowOff>111303</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7810500" y="1458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23876</xdr:rowOff>
    </xdr:from>
    <xdr:to>
      <xdr:col>36</xdr:col>
      <xdr:colOff>165100</xdr:colOff>
      <xdr:row>85</xdr:row>
      <xdr:rowOff>125476</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69215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118441</xdr:rowOff>
    </xdr:from>
    <xdr:to>
      <xdr:col>55</xdr:col>
      <xdr:colOff>50800</xdr:colOff>
      <xdr:row>84</xdr:row>
      <xdr:rowOff>48591</xdr:rowOff>
    </xdr:to>
    <xdr:sp macro="" textlink="">
      <xdr:nvSpPr>
        <xdr:cNvPr id="360" name="楕円 359">
          <a:extLst>
            <a:ext uri="{FF2B5EF4-FFF2-40B4-BE49-F238E27FC236}">
              <a16:creationId xmlns:a16="http://schemas.microsoft.com/office/drawing/2014/main" id="{00000000-0008-0000-0100-000068010000}"/>
            </a:ext>
          </a:extLst>
        </xdr:cNvPr>
        <xdr:cNvSpPr/>
      </xdr:nvSpPr>
      <xdr:spPr>
        <a:xfrm>
          <a:off x="10426700" y="1434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141318</xdr:rowOff>
    </xdr:from>
    <xdr:ext cx="469744" cy="259045"/>
    <xdr:sp macro="" textlink="">
      <xdr:nvSpPr>
        <xdr:cNvPr id="361" name="【公営住宅】&#10;一人当たり面積該当値テキスト">
          <a:extLst>
            <a:ext uri="{FF2B5EF4-FFF2-40B4-BE49-F238E27FC236}">
              <a16:creationId xmlns:a16="http://schemas.microsoft.com/office/drawing/2014/main" id="{00000000-0008-0000-0100-000069010000}"/>
            </a:ext>
          </a:extLst>
        </xdr:cNvPr>
        <xdr:cNvSpPr txBox="1"/>
      </xdr:nvSpPr>
      <xdr:spPr>
        <a:xfrm>
          <a:off x="10515600" y="1420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119735</xdr:rowOff>
    </xdr:from>
    <xdr:to>
      <xdr:col>50</xdr:col>
      <xdr:colOff>165100</xdr:colOff>
      <xdr:row>84</xdr:row>
      <xdr:rowOff>49885</xdr:rowOff>
    </xdr:to>
    <xdr:sp macro="" textlink="">
      <xdr:nvSpPr>
        <xdr:cNvPr id="362" name="楕円 361">
          <a:extLst>
            <a:ext uri="{FF2B5EF4-FFF2-40B4-BE49-F238E27FC236}">
              <a16:creationId xmlns:a16="http://schemas.microsoft.com/office/drawing/2014/main" id="{00000000-0008-0000-0100-00006A010000}"/>
            </a:ext>
          </a:extLst>
        </xdr:cNvPr>
        <xdr:cNvSpPr/>
      </xdr:nvSpPr>
      <xdr:spPr>
        <a:xfrm>
          <a:off x="9588500" y="1435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169241</xdr:rowOff>
    </xdr:from>
    <xdr:to>
      <xdr:col>55</xdr:col>
      <xdr:colOff>0</xdr:colOff>
      <xdr:row>83</xdr:row>
      <xdr:rowOff>170535</xdr:rowOff>
    </xdr:to>
    <xdr:cxnSp macro="">
      <xdr:nvCxnSpPr>
        <xdr:cNvPr id="363" name="直線コネクタ 362">
          <a:extLst>
            <a:ext uri="{FF2B5EF4-FFF2-40B4-BE49-F238E27FC236}">
              <a16:creationId xmlns:a16="http://schemas.microsoft.com/office/drawing/2014/main" id="{00000000-0008-0000-0100-00006B010000}"/>
            </a:ext>
          </a:extLst>
        </xdr:cNvPr>
        <xdr:cNvCxnSpPr/>
      </xdr:nvCxnSpPr>
      <xdr:spPr>
        <a:xfrm flipV="1">
          <a:off x="9639300" y="14399591"/>
          <a:ext cx="838200" cy="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134671</xdr:rowOff>
    </xdr:from>
    <xdr:to>
      <xdr:col>46</xdr:col>
      <xdr:colOff>38100</xdr:colOff>
      <xdr:row>84</xdr:row>
      <xdr:rowOff>64821</xdr:rowOff>
    </xdr:to>
    <xdr:sp macro="" textlink="">
      <xdr:nvSpPr>
        <xdr:cNvPr id="364" name="楕円 363">
          <a:extLst>
            <a:ext uri="{FF2B5EF4-FFF2-40B4-BE49-F238E27FC236}">
              <a16:creationId xmlns:a16="http://schemas.microsoft.com/office/drawing/2014/main" id="{00000000-0008-0000-0100-00006C010000}"/>
            </a:ext>
          </a:extLst>
        </xdr:cNvPr>
        <xdr:cNvSpPr/>
      </xdr:nvSpPr>
      <xdr:spPr>
        <a:xfrm>
          <a:off x="8699500" y="1436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170535</xdr:rowOff>
    </xdr:from>
    <xdr:to>
      <xdr:col>50</xdr:col>
      <xdr:colOff>114300</xdr:colOff>
      <xdr:row>84</xdr:row>
      <xdr:rowOff>14021</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flipV="1">
          <a:off x="8750300" y="14400885"/>
          <a:ext cx="889000" cy="1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146786</xdr:rowOff>
    </xdr:from>
    <xdr:to>
      <xdr:col>41</xdr:col>
      <xdr:colOff>101600</xdr:colOff>
      <xdr:row>84</xdr:row>
      <xdr:rowOff>76936</xdr:rowOff>
    </xdr:to>
    <xdr:sp macro="" textlink="">
      <xdr:nvSpPr>
        <xdr:cNvPr id="366" name="楕円 365">
          <a:extLst>
            <a:ext uri="{FF2B5EF4-FFF2-40B4-BE49-F238E27FC236}">
              <a16:creationId xmlns:a16="http://schemas.microsoft.com/office/drawing/2014/main" id="{00000000-0008-0000-0100-00006E010000}"/>
            </a:ext>
          </a:extLst>
        </xdr:cNvPr>
        <xdr:cNvSpPr/>
      </xdr:nvSpPr>
      <xdr:spPr>
        <a:xfrm>
          <a:off x="7810500" y="1437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14021</xdr:rowOff>
    </xdr:from>
    <xdr:to>
      <xdr:col>45</xdr:col>
      <xdr:colOff>177800</xdr:colOff>
      <xdr:row>84</xdr:row>
      <xdr:rowOff>26136</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flipV="1">
          <a:off x="7861300" y="14415821"/>
          <a:ext cx="889000" cy="1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155626</xdr:rowOff>
    </xdr:from>
    <xdr:to>
      <xdr:col>36</xdr:col>
      <xdr:colOff>165100</xdr:colOff>
      <xdr:row>84</xdr:row>
      <xdr:rowOff>85776</xdr:rowOff>
    </xdr:to>
    <xdr:sp macro="" textlink="">
      <xdr:nvSpPr>
        <xdr:cNvPr id="368" name="楕円 367">
          <a:extLst>
            <a:ext uri="{FF2B5EF4-FFF2-40B4-BE49-F238E27FC236}">
              <a16:creationId xmlns:a16="http://schemas.microsoft.com/office/drawing/2014/main" id="{00000000-0008-0000-0100-000070010000}"/>
            </a:ext>
          </a:extLst>
        </xdr:cNvPr>
        <xdr:cNvSpPr/>
      </xdr:nvSpPr>
      <xdr:spPr>
        <a:xfrm>
          <a:off x="6921500" y="1438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26136</xdr:rowOff>
    </xdr:from>
    <xdr:to>
      <xdr:col>41</xdr:col>
      <xdr:colOff>50800</xdr:colOff>
      <xdr:row>84</xdr:row>
      <xdr:rowOff>34976</xdr:rowOff>
    </xdr:to>
    <xdr:cxnSp macro="">
      <xdr:nvCxnSpPr>
        <xdr:cNvPr id="369" name="直線コネクタ 368">
          <a:extLst>
            <a:ext uri="{FF2B5EF4-FFF2-40B4-BE49-F238E27FC236}">
              <a16:creationId xmlns:a16="http://schemas.microsoft.com/office/drawing/2014/main" id="{00000000-0008-0000-0100-000071010000}"/>
            </a:ext>
          </a:extLst>
        </xdr:cNvPr>
        <xdr:cNvCxnSpPr/>
      </xdr:nvCxnSpPr>
      <xdr:spPr>
        <a:xfrm flipV="1">
          <a:off x="6972300" y="14427936"/>
          <a:ext cx="889000" cy="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114927</xdr:rowOff>
    </xdr:from>
    <xdr:ext cx="469744" cy="259045"/>
    <xdr:sp macro="" textlink="">
      <xdr:nvSpPr>
        <xdr:cNvPr id="370" name="n_1aveValue【公営住宅】&#10;一人当たり面積">
          <a:extLst>
            <a:ext uri="{FF2B5EF4-FFF2-40B4-BE49-F238E27FC236}">
              <a16:creationId xmlns:a16="http://schemas.microsoft.com/office/drawing/2014/main" id="{00000000-0008-0000-0100-000072010000}"/>
            </a:ext>
          </a:extLst>
        </xdr:cNvPr>
        <xdr:cNvSpPr txBox="1"/>
      </xdr:nvSpPr>
      <xdr:spPr>
        <a:xfrm>
          <a:off x="9391727" y="1468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107154</xdr:rowOff>
    </xdr:from>
    <xdr:ext cx="469744" cy="259045"/>
    <xdr:sp macro="" textlink="">
      <xdr:nvSpPr>
        <xdr:cNvPr id="371" name="n_2aveValue【公営住宅】&#10;一人当たり面積">
          <a:extLst>
            <a:ext uri="{FF2B5EF4-FFF2-40B4-BE49-F238E27FC236}">
              <a16:creationId xmlns:a16="http://schemas.microsoft.com/office/drawing/2014/main" id="{00000000-0008-0000-0100-000073010000}"/>
            </a:ext>
          </a:extLst>
        </xdr:cNvPr>
        <xdr:cNvSpPr txBox="1"/>
      </xdr:nvSpPr>
      <xdr:spPr>
        <a:xfrm>
          <a:off x="8515427" y="14680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102430</xdr:rowOff>
    </xdr:from>
    <xdr:ext cx="469744" cy="259045"/>
    <xdr:sp macro="" textlink="">
      <xdr:nvSpPr>
        <xdr:cNvPr id="372" name="n_3aveValue【公営住宅】&#10;一人当たり面積">
          <a:extLst>
            <a:ext uri="{FF2B5EF4-FFF2-40B4-BE49-F238E27FC236}">
              <a16:creationId xmlns:a16="http://schemas.microsoft.com/office/drawing/2014/main" id="{00000000-0008-0000-0100-000074010000}"/>
            </a:ext>
          </a:extLst>
        </xdr:cNvPr>
        <xdr:cNvSpPr txBox="1"/>
      </xdr:nvSpPr>
      <xdr:spPr>
        <a:xfrm>
          <a:off x="7626427" y="1467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116603</xdr:rowOff>
    </xdr:from>
    <xdr:ext cx="469744" cy="259045"/>
    <xdr:sp macro="" textlink="">
      <xdr:nvSpPr>
        <xdr:cNvPr id="373" name="n_4aveValue【公営住宅】&#10;一人当たり面積">
          <a:extLst>
            <a:ext uri="{FF2B5EF4-FFF2-40B4-BE49-F238E27FC236}">
              <a16:creationId xmlns:a16="http://schemas.microsoft.com/office/drawing/2014/main" id="{00000000-0008-0000-0100-000075010000}"/>
            </a:ext>
          </a:extLst>
        </xdr:cNvPr>
        <xdr:cNvSpPr txBox="1"/>
      </xdr:nvSpPr>
      <xdr:spPr>
        <a:xfrm>
          <a:off x="6737427" y="1468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66412</xdr:rowOff>
    </xdr:from>
    <xdr:ext cx="469744" cy="259045"/>
    <xdr:sp macro="" textlink="">
      <xdr:nvSpPr>
        <xdr:cNvPr id="374" name="n_1mainValue【公営住宅】&#10;一人当たり面積">
          <a:extLst>
            <a:ext uri="{FF2B5EF4-FFF2-40B4-BE49-F238E27FC236}">
              <a16:creationId xmlns:a16="http://schemas.microsoft.com/office/drawing/2014/main" id="{00000000-0008-0000-0100-000076010000}"/>
            </a:ext>
          </a:extLst>
        </xdr:cNvPr>
        <xdr:cNvSpPr txBox="1"/>
      </xdr:nvSpPr>
      <xdr:spPr>
        <a:xfrm>
          <a:off x="9391727" y="14125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81348</xdr:rowOff>
    </xdr:from>
    <xdr:ext cx="469744" cy="259045"/>
    <xdr:sp macro="" textlink="">
      <xdr:nvSpPr>
        <xdr:cNvPr id="375" name="n_2mainValue【公営住宅】&#10;一人当たり面積">
          <a:extLst>
            <a:ext uri="{FF2B5EF4-FFF2-40B4-BE49-F238E27FC236}">
              <a16:creationId xmlns:a16="http://schemas.microsoft.com/office/drawing/2014/main" id="{00000000-0008-0000-0100-000077010000}"/>
            </a:ext>
          </a:extLst>
        </xdr:cNvPr>
        <xdr:cNvSpPr txBox="1"/>
      </xdr:nvSpPr>
      <xdr:spPr>
        <a:xfrm>
          <a:off x="8515427" y="14140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93463</xdr:rowOff>
    </xdr:from>
    <xdr:ext cx="469744" cy="259045"/>
    <xdr:sp macro="" textlink="">
      <xdr:nvSpPr>
        <xdr:cNvPr id="376" name="n_3mainValue【公営住宅】&#10;一人当たり面積">
          <a:extLst>
            <a:ext uri="{FF2B5EF4-FFF2-40B4-BE49-F238E27FC236}">
              <a16:creationId xmlns:a16="http://schemas.microsoft.com/office/drawing/2014/main" id="{00000000-0008-0000-0100-000078010000}"/>
            </a:ext>
          </a:extLst>
        </xdr:cNvPr>
        <xdr:cNvSpPr txBox="1"/>
      </xdr:nvSpPr>
      <xdr:spPr>
        <a:xfrm>
          <a:off x="7626427" y="14152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102303</xdr:rowOff>
    </xdr:from>
    <xdr:ext cx="469744" cy="259045"/>
    <xdr:sp macro="" textlink="">
      <xdr:nvSpPr>
        <xdr:cNvPr id="377" name="n_4mainValue【公営住宅】&#10;一人当たり面積">
          <a:extLst>
            <a:ext uri="{FF2B5EF4-FFF2-40B4-BE49-F238E27FC236}">
              <a16:creationId xmlns:a16="http://schemas.microsoft.com/office/drawing/2014/main" id="{00000000-0008-0000-0100-000079010000}"/>
            </a:ext>
          </a:extLst>
        </xdr:cNvPr>
        <xdr:cNvSpPr txBox="1"/>
      </xdr:nvSpPr>
      <xdr:spPr>
        <a:xfrm>
          <a:off x="6737427" y="1416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a16="http://schemas.microsoft.com/office/drawing/2014/main" id="{00000000-0008-0000-0100-000082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a16="http://schemas.microsoft.com/office/drawing/2014/main" id="{00000000-0008-0000-0100-000083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a:extLst>
            <a:ext uri="{FF2B5EF4-FFF2-40B4-BE49-F238E27FC236}">
              <a16:creationId xmlns:a16="http://schemas.microsoft.com/office/drawing/2014/main" id="{00000000-0008-0000-0100-000084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9" name="直線コネクタ 388">
          <a:extLst>
            <a:ext uri="{FF2B5EF4-FFF2-40B4-BE49-F238E27FC236}">
              <a16:creationId xmlns:a16="http://schemas.microsoft.com/office/drawing/2014/main" id="{00000000-0008-0000-0100-000085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0" name="テキスト ボックス 389">
          <a:extLst>
            <a:ext uri="{FF2B5EF4-FFF2-40B4-BE49-F238E27FC236}">
              <a16:creationId xmlns:a16="http://schemas.microsoft.com/office/drawing/2014/main" id="{00000000-0008-0000-0100-000086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1" name="直線コネクタ 390">
          <a:extLst>
            <a:ext uri="{FF2B5EF4-FFF2-40B4-BE49-F238E27FC236}">
              <a16:creationId xmlns:a16="http://schemas.microsoft.com/office/drawing/2014/main" id="{00000000-0008-0000-0100-000087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2" name="テキスト ボックス 391">
          <a:extLst>
            <a:ext uri="{FF2B5EF4-FFF2-40B4-BE49-F238E27FC236}">
              <a16:creationId xmlns:a16="http://schemas.microsoft.com/office/drawing/2014/main" id="{00000000-0008-0000-0100-000088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3" name="直線コネクタ 392">
          <a:extLst>
            <a:ext uri="{FF2B5EF4-FFF2-40B4-BE49-F238E27FC236}">
              <a16:creationId xmlns:a16="http://schemas.microsoft.com/office/drawing/2014/main" id="{00000000-0008-0000-0100-000089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4" name="テキスト ボックス 393">
          <a:extLst>
            <a:ext uri="{FF2B5EF4-FFF2-40B4-BE49-F238E27FC236}">
              <a16:creationId xmlns:a16="http://schemas.microsoft.com/office/drawing/2014/main" id="{00000000-0008-0000-0100-00008A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5" name="直線コネクタ 394">
          <a:extLst>
            <a:ext uri="{FF2B5EF4-FFF2-40B4-BE49-F238E27FC236}">
              <a16:creationId xmlns:a16="http://schemas.microsoft.com/office/drawing/2014/main" id="{00000000-0008-0000-0100-00008B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6" name="テキスト ボックス 395">
          <a:extLst>
            <a:ext uri="{FF2B5EF4-FFF2-40B4-BE49-F238E27FC236}">
              <a16:creationId xmlns:a16="http://schemas.microsoft.com/office/drawing/2014/main" id="{00000000-0008-0000-0100-00008C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7" name="直線コネクタ 396">
          <a:extLst>
            <a:ext uri="{FF2B5EF4-FFF2-40B4-BE49-F238E27FC236}">
              <a16:creationId xmlns:a16="http://schemas.microsoft.com/office/drawing/2014/main" id="{00000000-0008-0000-0100-00008D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8" name="テキスト ボックス 397">
          <a:extLst>
            <a:ext uri="{FF2B5EF4-FFF2-40B4-BE49-F238E27FC236}">
              <a16:creationId xmlns:a16="http://schemas.microsoft.com/office/drawing/2014/main" id="{00000000-0008-0000-0100-00008E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9" name="直線コネクタ 398">
          <a:extLst>
            <a:ext uri="{FF2B5EF4-FFF2-40B4-BE49-F238E27FC236}">
              <a16:creationId xmlns:a16="http://schemas.microsoft.com/office/drawing/2014/main" id="{00000000-0008-0000-0100-00008F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0" name="テキスト ボックス 399">
          <a:extLst>
            <a:ext uri="{FF2B5EF4-FFF2-40B4-BE49-F238E27FC236}">
              <a16:creationId xmlns:a16="http://schemas.microsoft.com/office/drawing/2014/main" id="{00000000-0008-0000-0100-000090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a:extLst>
            <a:ext uri="{FF2B5EF4-FFF2-40B4-BE49-F238E27FC236}">
              <a16:creationId xmlns:a16="http://schemas.microsoft.com/office/drawing/2014/main" id="{00000000-0008-0000-0100-000091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港湾・漁港】&#10;有形固定資産減価償却率グラフ枠">
          <a:extLst>
            <a:ext uri="{FF2B5EF4-FFF2-40B4-BE49-F238E27FC236}">
              <a16:creationId xmlns:a16="http://schemas.microsoft.com/office/drawing/2014/main" id="{00000000-0008-0000-0100-000092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27214</xdr:rowOff>
    </xdr:from>
    <xdr:to>
      <xdr:col>24</xdr:col>
      <xdr:colOff>62865</xdr:colOff>
      <xdr:row>109</xdr:row>
      <xdr:rowOff>27214</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flipV="1">
          <a:off x="4634865" y="17172214"/>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31041</xdr:rowOff>
    </xdr:from>
    <xdr:ext cx="405111" cy="259045"/>
    <xdr:sp macro="" textlink="">
      <xdr:nvSpPr>
        <xdr:cNvPr id="404" name="【港湾・漁港】&#10;有形固定資産減価償却率最小値テキスト">
          <a:extLst>
            <a:ext uri="{FF2B5EF4-FFF2-40B4-BE49-F238E27FC236}">
              <a16:creationId xmlns:a16="http://schemas.microsoft.com/office/drawing/2014/main" id="{00000000-0008-0000-0100-000094010000}"/>
            </a:ext>
          </a:extLst>
        </xdr:cNvPr>
        <xdr:cNvSpPr txBox="1"/>
      </xdr:nvSpPr>
      <xdr:spPr>
        <a:xfrm>
          <a:off x="4673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27214</xdr:rowOff>
    </xdr:from>
    <xdr:to>
      <xdr:col>24</xdr:col>
      <xdr:colOff>152400</xdr:colOff>
      <xdr:row>109</xdr:row>
      <xdr:rowOff>27214</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4546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145341</xdr:rowOff>
    </xdr:from>
    <xdr:ext cx="340478" cy="259045"/>
    <xdr:sp macro="" textlink="">
      <xdr:nvSpPr>
        <xdr:cNvPr id="406" name="【港湾・漁港】&#10;有形固定資産減価償却率最大値テキスト">
          <a:extLst>
            <a:ext uri="{FF2B5EF4-FFF2-40B4-BE49-F238E27FC236}">
              <a16:creationId xmlns:a16="http://schemas.microsoft.com/office/drawing/2014/main" id="{00000000-0008-0000-0100-000096010000}"/>
            </a:ext>
          </a:extLst>
        </xdr:cNvPr>
        <xdr:cNvSpPr txBox="1"/>
      </xdr:nvSpPr>
      <xdr:spPr>
        <a:xfrm>
          <a:off x="4673600" y="169474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27214</xdr:rowOff>
    </xdr:from>
    <xdr:to>
      <xdr:col>24</xdr:col>
      <xdr:colOff>152400</xdr:colOff>
      <xdr:row>100</xdr:row>
      <xdr:rowOff>27214</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4546600" y="1717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160945</xdr:rowOff>
    </xdr:from>
    <xdr:ext cx="405111" cy="259045"/>
    <xdr:sp macro="" textlink="">
      <xdr:nvSpPr>
        <xdr:cNvPr id="408" name="【港湾・漁港】&#10;有形固定資産減価償却率平均値テキスト">
          <a:extLst>
            <a:ext uri="{FF2B5EF4-FFF2-40B4-BE49-F238E27FC236}">
              <a16:creationId xmlns:a16="http://schemas.microsoft.com/office/drawing/2014/main" id="{00000000-0008-0000-0100-000098010000}"/>
            </a:ext>
          </a:extLst>
        </xdr:cNvPr>
        <xdr:cNvSpPr txBox="1"/>
      </xdr:nvSpPr>
      <xdr:spPr>
        <a:xfrm>
          <a:off x="4673600" y="178202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138068</xdr:rowOff>
    </xdr:from>
    <xdr:to>
      <xdr:col>24</xdr:col>
      <xdr:colOff>114300</xdr:colOff>
      <xdr:row>105</xdr:row>
      <xdr:rowOff>68218</xdr:rowOff>
    </xdr:to>
    <xdr:sp macro="" textlink="">
      <xdr:nvSpPr>
        <xdr:cNvPr id="409" name="フローチャート: 判断 408">
          <a:extLst>
            <a:ext uri="{FF2B5EF4-FFF2-40B4-BE49-F238E27FC236}">
              <a16:creationId xmlns:a16="http://schemas.microsoft.com/office/drawing/2014/main" id="{00000000-0008-0000-0100-000099010000}"/>
            </a:ext>
          </a:extLst>
        </xdr:cNvPr>
        <xdr:cNvSpPr/>
      </xdr:nvSpPr>
      <xdr:spPr>
        <a:xfrm>
          <a:off x="45847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123371</xdr:rowOff>
    </xdr:from>
    <xdr:to>
      <xdr:col>20</xdr:col>
      <xdr:colOff>38100</xdr:colOff>
      <xdr:row>106</xdr:row>
      <xdr:rowOff>53521</xdr:rowOff>
    </xdr:to>
    <xdr:sp macro="" textlink="">
      <xdr:nvSpPr>
        <xdr:cNvPr id="410" name="フローチャート: 判断 409">
          <a:extLst>
            <a:ext uri="{FF2B5EF4-FFF2-40B4-BE49-F238E27FC236}">
              <a16:creationId xmlns:a16="http://schemas.microsoft.com/office/drawing/2014/main" id="{00000000-0008-0000-0100-00009A010000}"/>
            </a:ext>
          </a:extLst>
        </xdr:cNvPr>
        <xdr:cNvSpPr/>
      </xdr:nvSpPr>
      <xdr:spPr>
        <a:xfrm>
          <a:off x="37465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118473</xdr:rowOff>
    </xdr:from>
    <xdr:to>
      <xdr:col>15</xdr:col>
      <xdr:colOff>101600</xdr:colOff>
      <xdr:row>106</xdr:row>
      <xdr:rowOff>48623</xdr:rowOff>
    </xdr:to>
    <xdr:sp macro="" textlink="">
      <xdr:nvSpPr>
        <xdr:cNvPr id="411" name="フローチャート: 判断 410">
          <a:extLst>
            <a:ext uri="{FF2B5EF4-FFF2-40B4-BE49-F238E27FC236}">
              <a16:creationId xmlns:a16="http://schemas.microsoft.com/office/drawing/2014/main" id="{00000000-0008-0000-0100-00009B010000}"/>
            </a:ext>
          </a:extLst>
        </xdr:cNvPr>
        <xdr:cNvSpPr/>
      </xdr:nvSpPr>
      <xdr:spPr>
        <a:xfrm>
          <a:off x="2857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105411</xdr:rowOff>
    </xdr:from>
    <xdr:to>
      <xdr:col>10</xdr:col>
      <xdr:colOff>165100</xdr:colOff>
      <xdr:row>106</xdr:row>
      <xdr:rowOff>35561</xdr:rowOff>
    </xdr:to>
    <xdr:sp macro="" textlink="">
      <xdr:nvSpPr>
        <xdr:cNvPr id="412" name="フローチャート: 判断 411">
          <a:extLst>
            <a:ext uri="{FF2B5EF4-FFF2-40B4-BE49-F238E27FC236}">
              <a16:creationId xmlns:a16="http://schemas.microsoft.com/office/drawing/2014/main" id="{00000000-0008-0000-0100-00009C010000}"/>
            </a:ext>
          </a:extLst>
        </xdr:cNvPr>
        <xdr:cNvSpPr/>
      </xdr:nvSpPr>
      <xdr:spPr>
        <a:xfrm>
          <a:off x="1968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82550</xdr:rowOff>
    </xdr:from>
    <xdr:to>
      <xdr:col>6</xdr:col>
      <xdr:colOff>38100</xdr:colOff>
      <xdr:row>106</xdr:row>
      <xdr:rowOff>12700</xdr:rowOff>
    </xdr:to>
    <xdr:sp macro="" textlink="">
      <xdr:nvSpPr>
        <xdr:cNvPr id="413" name="フローチャート: 判断 412">
          <a:extLst>
            <a:ext uri="{FF2B5EF4-FFF2-40B4-BE49-F238E27FC236}">
              <a16:creationId xmlns:a16="http://schemas.microsoft.com/office/drawing/2014/main" id="{00000000-0008-0000-0100-00009D010000}"/>
            </a:ext>
          </a:extLst>
        </xdr:cNvPr>
        <xdr:cNvSpPr/>
      </xdr:nvSpPr>
      <xdr:spPr>
        <a:xfrm>
          <a:off x="1079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133169</xdr:rowOff>
    </xdr:from>
    <xdr:to>
      <xdr:col>24</xdr:col>
      <xdr:colOff>114300</xdr:colOff>
      <xdr:row>108</xdr:row>
      <xdr:rowOff>63319</xdr:rowOff>
    </xdr:to>
    <xdr:sp macro="" textlink="">
      <xdr:nvSpPr>
        <xdr:cNvPr id="419" name="楕円 418">
          <a:extLst>
            <a:ext uri="{FF2B5EF4-FFF2-40B4-BE49-F238E27FC236}">
              <a16:creationId xmlns:a16="http://schemas.microsoft.com/office/drawing/2014/main" id="{00000000-0008-0000-0100-0000A3010000}"/>
            </a:ext>
          </a:extLst>
        </xdr:cNvPr>
        <xdr:cNvSpPr/>
      </xdr:nvSpPr>
      <xdr:spPr>
        <a:xfrm>
          <a:off x="4584700" y="1847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111596</xdr:rowOff>
    </xdr:from>
    <xdr:ext cx="405111" cy="259045"/>
    <xdr:sp macro="" textlink="">
      <xdr:nvSpPr>
        <xdr:cNvPr id="420" name="【港湾・漁港】&#10;有形固定資産減価償却率該当値テキスト">
          <a:extLst>
            <a:ext uri="{FF2B5EF4-FFF2-40B4-BE49-F238E27FC236}">
              <a16:creationId xmlns:a16="http://schemas.microsoft.com/office/drawing/2014/main" id="{00000000-0008-0000-0100-0000A4010000}"/>
            </a:ext>
          </a:extLst>
        </xdr:cNvPr>
        <xdr:cNvSpPr txBox="1"/>
      </xdr:nvSpPr>
      <xdr:spPr>
        <a:xfrm>
          <a:off x="4673600" y="1845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115207</xdr:rowOff>
    </xdr:from>
    <xdr:to>
      <xdr:col>20</xdr:col>
      <xdr:colOff>38100</xdr:colOff>
      <xdr:row>108</xdr:row>
      <xdr:rowOff>45357</xdr:rowOff>
    </xdr:to>
    <xdr:sp macro="" textlink="">
      <xdr:nvSpPr>
        <xdr:cNvPr id="421" name="楕円 420">
          <a:extLst>
            <a:ext uri="{FF2B5EF4-FFF2-40B4-BE49-F238E27FC236}">
              <a16:creationId xmlns:a16="http://schemas.microsoft.com/office/drawing/2014/main" id="{00000000-0008-0000-0100-0000A5010000}"/>
            </a:ext>
          </a:extLst>
        </xdr:cNvPr>
        <xdr:cNvSpPr/>
      </xdr:nvSpPr>
      <xdr:spPr>
        <a:xfrm>
          <a:off x="3746500" y="1846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166007</xdr:rowOff>
    </xdr:from>
    <xdr:to>
      <xdr:col>24</xdr:col>
      <xdr:colOff>63500</xdr:colOff>
      <xdr:row>108</xdr:row>
      <xdr:rowOff>12519</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a:off x="3797300" y="18511157"/>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95613</xdr:rowOff>
    </xdr:from>
    <xdr:to>
      <xdr:col>15</xdr:col>
      <xdr:colOff>101600</xdr:colOff>
      <xdr:row>108</xdr:row>
      <xdr:rowOff>25763</xdr:rowOff>
    </xdr:to>
    <xdr:sp macro="" textlink="">
      <xdr:nvSpPr>
        <xdr:cNvPr id="423" name="楕円 422">
          <a:extLst>
            <a:ext uri="{FF2B5EF4-FFF2-40B4-BE49-F238E27FC236}">
              <a16:creationId xmlns:a16="http://schemas.microsoft.com/office/drawing/2014/main" id="{00000000-0008-0000-0100-0000A7010000}"/>
            </a:ext>
          </a:extLst>
        </xdr:cNvPr>
        <xdr:cNvSpPr/>
      </xdr:nvSpPr>
      <xdr:spPr>
        <a:xfrm>
          <a:off x="2857500" y="1844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146413</xdr:rowOff>
    </xdr:from>
    <xdr:to>
      <xdr:col>19</xdr:col>
      <xdr:colOff>177800</xdr:colOff>
      <xdr:row>107</xdr:row>
      <xdr:rowOff>166007</xdr:rowOff>
    </xdr:to>
    <xdr:cxnSp macro="">
      <xdr:nvCxnSpPr>
        <xdr:cNvPr id="424" name="直線コネクタ 423">
          <a:extLst>
            <a:ext uri="{FF2B5EF4-FFF2-40B4-BE49-F238E27FC236}">
              <a16:creationId xmlns:a16="http://schemas.microsoft.com/office/drawing/2014/main" id="{00000000-0008-0000-0100-0000A8010000}"/>
            </a:ext>
          </a:extLst>
        </xdr:cNvPr>
        <xdr:cNvCxnSpPr/>
      </xdr:nvCxnSpPr>
      <xdr:spPr>
        <a:xfrm>
          <a:off x="2908300" y="1849156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87449</xdr:rowOff>
    </xdr:from>
    <xdr:to>
      <xdr:col>10</xdr:col>
      <xdr:colOff>165100</xdr:colOff>
      <xdr:row>108</xdr:row>
      <xdr:rowOff>17599</xdr:rowOff>
    </xdr:to>
    <xdr:sp macro="" textlink="">
      <xdr:nvSpPr>
        <xdr:cNvPr id="425" name="楕円 424">
          <a:extLst>
            <a:ext uri="{FF2B5EF4-FFF2-40B4-BE49-F238E27FC236}">
              <a16:creationId xmlns:a16="http://schemas.microsoft.com/office/drawing/2014/main" id="{00000000-0008-0000-0100-0000A9010000}"/>
            </a:ext>
          </a:extLst>
        </xdr:cNvPr>
        <xdr:cNvSpPr/>
      </xdr:nvSpPr>
      <xdr:spPr>
        <a:xfrm>
          <a:off x="1968500" y="1843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138249</xdr:rowOff>
    </xdr:from>
    <xdr:to>
      <xdr:col>15</xdr:col>
      <xdr:colOff>50800</xdr:colOff>
      <xdr:row>107</xdr:row>
      <xdr:rowOff>146413</xdr:rowOff>
    </xdr:to>
    <xdr:cxnSp macro="">
      <xdr:nvCxnSpPr>
        <xdr:cNvPr id="426" name="直線コネクタ 425">
          <a:extLst>
            <a:ext uri="{FF2B5EF4-FFF2-40B4-BE49-F238E27FC236}">
              <a16:creationId xmlns:a16="http://schemas.microsoft.com/office/drawing/2014/main" id="{00000000-0008-0000-0100-0000AA010000}"/>
            </a:ext>
          </a:extLst>
        </xdr:cNvPr>
        <xdr:cNvCxnSpPr/>
      </xdr:nvCxnSpPr>
      <xdr:spPr>
        <a:xfrm>
          <a:off x="2019300" y="18483399"/>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69487</xdr:rowOff>
    </xdr:from>
    <xdr:to>
      <xdr:col>6</xdr:col>
      <xdr:colOff>38100</xdr:colOff>
      <xdr:row>107</xdr:row>
      <xdr:rowOff>171087</xdr:rowOff>
    </xdr:to>
    <xdr:sp macro="" textlink="">
      <xdr:nvSpPr>
        <xdr:cNvPr id="427" name="楕円 426">
          <a:extLst>
            <a:ext uri="{FF2B5EF4-FFF2-40B4-BE49-F238E27FC236}">
              <a16:creationId xmlns:a16="http://schemas.microsoft.com/office/drawing/2014/main" id="{00000000-0008-0000-0100-0000AB010000}"/>
            </a:ext>
          </a:extLst>
        </xdr:cNvPr>
        <xdr:cNvSpPr/>
      </xdr:nvSpPr>
      <xdr:spPr>
        <a:xfrm>
          <a:off x="1079500" y="1841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120287</xdr:rowOff>
    </xdr:from>
    <xdr:to>
      <xdr:col>10</xdr:col>
      <xdr:colOff>114300</xdr:colOff>
      <xdr:row>107</xdr:row>
      <xdr:rowOff>138249</xdr:rowOff>
    </xdr:to>
    <xdr:cxnSp macro="">
      <xdr:nvCxnSpPr>
        <xdr:cNvPr id="428" name="直線コネクタ 427">
          <a:extLst>
            <a:ext uri="{FF2B5EF4-FFF2-40B4-BE49-F238E27FC236}">
              <a16:creationId xmlns:a16="http://schemas.microsoft.com/office/drawing/2014/main" id="{00000000-0008-0000-0100-0000AC010000}"/>
            </a:ext>
          </a:extLst>
        </xdr:cNvPr>
        <xdr:cNvCxnSpPr/>
      </xdr:nvCxnSpPr>
      <xdr:spPr>
        <a:xfrm>
          <a:off x="1130300" y="18465437"/>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70048</xdr:rowOff>
    </xdr:from>
    <xdr:ext cx="405111" cy="259045"/>
    <xdr:sp macro="" textlink="">
      <xdr:nvSpPr>
        <xdr:cNvPr id="429" name="n_1aveValue【港湾・漁港】&#10;有形固定資産減価償却率">
          <a:extLst>
            <a:ext uri="{FF2B5EF4-FFF2-40B4-BE49-F238E27FC236}">
              <a16:creationId xmlns:a16="http://schemas.microsoft.com/office/drawing/2014/main" id="{00000000-0008-0000-0100-0000AD010000}"/>
            </a:ext>
          </a:extLst>
        </xdr:cNvPr>
        <xdr:cNvSpPr txBox="1"/>
      </xdr:nvSpPr>
      <xdr:spPr>
        <a:xfrm>
          <a:off x="3582044" y="17900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65150</xdr:rowOff>
    </xdr:from>
    <xdr:ext cx="405111" cy="259045"/>
    <xdr:sp macro="" textlink="">
      <xdr:nvSpPr>
        <xdr:cNvPr id="430" name="n_2aveValue【港湾・漁港】&#10;有形固定資産減価償却率">
          <a:extLst>
            <a:ext uri="{FF2B5EF4-FFF2-40B4-BE49-F238E27FC236}">
              <a16:creationId xmlns:a16="http://schemas.microsoft.com/office/drawing/2014/main" id="{00000000-0008-0000-0100-0000AE010000}"/>
            </a:ext>
          </a:extLst>
        </xdr:cNvPr>
        <xdr:cNvSpPr txBox="1"/>
      </xdr:nvSpPr>
      <xdr:spPr>
        <a:xfrm>
          <a:off x="2705744" y="17895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52088</xdr:rowOff>
    </xdr:from>
    <xdr:ext cx="405111" cy="259045"/>
    <xdr:sp macro="" textlink="">
      <xdr:nvSpPr>
        <xdr:cNvPr id="431" name="n_3aveValue【港湾・漁港】&#10;有形固定資産減価償却率">
          <a:extLst>
            <a:ext uri="{FF2B5EF4-FFF2-40B4-BE49-F238E27FC236}">
              <a16:creationId xmlns:a16="http://schemas.microsoft.com/office/drawing/2014/main" id="{00000000-0008-0000-0100-0000AF010000}"/>
            </a:ext>
          </a:extLst>
        </xdr:cNvPr>
        <xdr:cNvSpPr txBox="1"/>
      </xdr:nvSpPr>
      <xdr:spPr>
        <a:xfrm>
          <a:off x="1816744" y="17882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29227</xdr:rowOff>
    </xdr:from>
    <xdr:ext cx="405111" cy="259045"/>
    <xdr:sp macro="" textlink="">
      <xdr:nvSpPr>
        <xdr:cNvPr id="432" name="n_4aveValue【港湾・漁港】&#10;有形固定資産減価償却率">
          <a:extLst>
            <a:ext uri="{FF2B5EF4-FFF2-40B4-BE49-F238E27FC236}">
              <a16:creationId xmlns:a16="http://schemas.microsoft.com/office/drawing/2014/main" id="{00000000-0008-0000-0100-0000B0010000}"/>
            </a:ext>
          </a:extLst>
        </xdr:cNvPr>
        <xdr:cNvSpPr txBox="1"/>
      </xdr:nvSpPr>
      <xdr:spPr>
        <a:xfrm>
          <a:off x="927744" y="178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36484</xdr:rowOff>
    </xdr:from>
    <xdr:ext cx="405111" cy="259045"/>
    <xdr:sp macro="" textlink="">
      <xdr:nvSpPr>
        <xdr:cNvPr id="433" name="n_1mainValue【港湾・漁港】&#10;有形固定資産減価償却率">
          <a:extLst>
            <a:ext uri="{FF2B5EF4-FFF2-40B4-BE49-F238E27FC236}">
              <a16:creationId xmlns:a16="http://schemas.microsoft.com/office/drawing/2014/main" id="{00000000-0008-0000-0100-0000B1010000}"/>
            </a:ext>
          </a:extLst>
        </xdr:cNvPr>
        <xdr:cNvSpPr txBox="1"/>
      </xdr:nvSpPr>
      <xdr:spPr>
        <a:xfrm>
          <a:off x="3582044" y="1855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16890</xdr:rowOff>
    </xdr:from>
    <xdr:ext cx="405111" cy="259045"/>
    <xdr:sp macro="" textlink="">
      <xdr:nvSpPr>
        <xdr:cNvPr id="434" name="n_2mainValue【港湾・漁港】&#10;有形固定資産減価償却率">
          <a:extLst>
            <a:ext uri="{FF2B5EF4-FFF2-40B4-BE49-F238E27FC236}">
              <a16:creationId xmlns:a16="http://schemas.microsoft.com/office/drawing/2014/main" id="{00000000-0008-0000-0100-0000B2010000}"/>
            </a:ext>
          </a:extLst>
        </xdr:cNvPr>
        <xdr:cNvSpPr txBox="1"/>
      </xdr:nvSpPr>
      <xdr:spPr>
        <a:xfrm>
          <a:off x="2705744" y="1853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8726</xdr:rowOff>
    </xdr:from>
    <xdr:ext cx="405111" cy="259045"/>
    <xdr:sp macro="" textlink="">
      <xdr:nvSpPr>
        <xdr:cNvPr id="435" name="n_3mainValue【港湾・漁港】&#10;有形固定資産減価償却率">
          <a:extLst>
            <a:ext uri="{FF2B5EF4-FFF2-40B4-BE49-F238E27FC236}">
              <a16:creationId xmlns:a16="http://schemas.microsoft.com/office/drawing/2014/main" id="{00000000-0008-0000-0100-0000B3010000}"/>
            </a:ext>
          </a:extLst>
        </xdr:cNvPr>
        <xdr:cNvSpPr txBox="1"/>
      </xdr:nvSpPr>
      <xdr:spPr>
        <a:xfrm>
          <a:off x="1816744" y="18525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162214</xdr:rowOff>
    </xdr:from>
    <xdr:ext cx="405111" cy="259045"/>
    <xdr:sp macro="" textlink="">
      <xdr:nvSpPr>
        <xdr:cNvPr id="436" name="n_4mainValue【港湾・漁港】&#10;有形固定資産減価償却率">
          <a:extLst>
            <a:ext uri="{FF2B5EF4-FFF2-40B4-BE49-F238E27FC236}">
              <a16:creationId xmlns:a16="http://schemas.microsoft.com/office/drawing/2014/main" id="{00000000-0008-0000-0100-0000B4010000}"/>
            </a:ext>
          </a:extLst>
        </xdr:cNvPr>
        <xdr:cNvSpPr txBox="1"/>
      </xdr:nvSpPr>
      <xdr:spPr>
        <a:xfrm>
          <a:off x="927744" y="1850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a:extLst>
            <a:ext uri="{FF2B5EF4-FFF2-40B4-BE49-F238E27FC236}">
              <a16:creationId xmlns:a16="http://schemas.microsoft.com/office/drawing/2014/main" id="{00000000-0008-0000-0100-0000B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a:extLst>
            <a:ext uri="{FF2B5EF4-FFF2-40B4-BE49-F238E27FC236}">
              <a16:creationId xmlns:a16="http://schemas.microsoft.com/office/drawing/2014/main" id="{00000000-0008-0000-0100-0000B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a:extLst>
            <a:ext uri="{FF2B5EF4-FFF2-40B4-BE49-F238E27FC236}">
              <a16:creationId xmlns:a16="http://schemas.microsoft.com/office/drawing/2014/main" id="{00000000-0008-0000-0100-0000B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a:extLst>
            <a:ext uri="{FF2B5EF4-FFF2-40B4-BE49-F238E27FC236}">
              <a16:creationId xmlns:a16="http://schemas.microsoft.com/office/drawing/2014/main" id="{00000000-0008-0000-0100-0000B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a:extLst>
            <a:ext uri="{FF2B5EF4-FFF2-40B4-BE49-F238E27FC236}">
              <a16:creationId xmlns:a16="http://schemas.microsoft.com/office/drawing/2014/main" id="{00000000-0008-0000-0100-0000B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a:extLst>
            <a:ext uri="{FF2B5EF4-FFF2-40B4-BE49-F238E27FC236}">
              <a16:creationId xmlns:a16="http://schemas.microsoft.com/office/drawing/2014/main" id="{00000000-0008-0000-0100-0000B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a:extLst>
            <a:ext uri="{FF2B5EF4-FFF2-40B4-BE49-F238E27FC236}">
              <a16:creationId xmlns:a16="http://schemas.microsoft.com/office/drawing/2014/main" id="{00000000-0008-0000-0100-0000B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a:extLst>
            <a:ext uri="{FF2B5EF4-FFF2-40B4-BE49-F238E27FC236}">
              <a16:creationId xmlns:a16="http://schemas.microsoft.com/office/drawing/2014/main" id="{00000000-0008-0000-0100-0000BC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a:extLst>
            <a:ext uri="{FF2B5EF4-FFF2-40B4-BE49-F238E27FC236}">
              <a16:creationId xmlns:a16="http://schemas.microsoft.com/office/drawing/2014/main" id="{00000000-0008-0000-0100-0000BD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7" name="直線コネクタ 446">
          <a:extLst>
            <a:ext uri="{FF2B5EF4-FFF2-40B4-BE49-F238E27FC236}">
              <a16:creationId xmlns:a16="http://schemas.microsoft.com/office/drawing/2014/main" id="{00000000-0008-0000-0100-0000BF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8" name="テキスト ボックス 447">
          <a:extLst>
            <a:ext uri="{FF2B5EF4-FFF2-40B4-BE49-F238E27FC236}">
              <a16:creationId xmlns:a16="http://schemas.microsoft.com/office/drawing/2014/main" id="{00000000-0008-0000-0100-0000C0010000}"/>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9" name="直線コネクタ 448">
          <a:extLst>
            <a:ext uri="{FF2B5EF4-FFF2-40B4-BE49-F238E27FC236}">
              <a16:creationId xmlns:a16="http://schemas.microsoft.com/office/drawing/2014/main" id="{00000000-0008-0000-0100-0000C1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105</xdr:row>
      <xdr:rowOff>143527</xdr:rowOff>
    </xdr:from>
    <xdr:ext cx="685572" cy="259045"/>
    <xdr:sp macro="" textlink="">
      <xdr:nvSpPr>
        <xdr:cNvPr id="450" name="テキスト ボックス 449">
          <a:extLst>
            <a:ext uri="{FF2B5EF4-FFF2-40B4-BE49-F238E27FC236}">
              <a16:creationId xmlns:a16="http://schemas.microsoft.com/office/drawing/2014/main" id="{00000000-0008-0000-0100-0000C2010000}"/>
            </a:ext>
          </a:extLst>
        </xdr:cNvPr>
        <xdr:cNvSpPr txBox="1"/>
      </xdr:nvSpPr>
      <xdr:spPr>
        <a:xfrm>
          <a:off x="5918428" y="1814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1" name="直線コネクタ 450">
          <a:extLst>
            <a:ext uri="{FF2B5EF4-FFF2-40B4-BE49-F238E27FC236}">
              <a16:creationId xmlns:a16="http://schemas.microsoft.com/office/drawing/2014/main" id="{00000000-0008-0000-0100-0000C3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52" name="テキスト ボックス 451">
          <a:extLst>
            <a:ext uri="{FF2B5EF4-FFF2-40B4-BE49-F238E27FC236}">
              <a16:creationId xmlns:a16="http://schemas.microsoft.com/office/drawing/2014/main" id="{00000000-0008-0000-0100-0000C4010000}"/>
            </a:ext>
          </a:extLst>
        </xdr:cNvPr>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3" name="直線コネクタ 452">
          <a:extLst>
            <a:ext uri="{FF2B5EF4-FFF2-40B4-BE49-F238E27FC236}">
              <a16:creationId xmlns:a16="http://schemas.microsoft.com/office/drawing/2014/main" id="{00000000-0008-0000-0100-0000C5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101</xdr:row>
      <xdr:rowOff>67327</xdr:rowOff>
    </xdr:from>
    <xdr:ext cx="685572" cy="259045"/>
    <xdr:sp macro="" textlink="">
      <xdr:nvSpPr>
        <xdr:cNvPr id="454" name="テキスト ボックス 453">
          <a:extLst>
            <a:ext uri="{FF2B5EF4-FFF2-40B4-BE49-F238E27FC236}">
              <a16:creationId xmlns:a16="http://schemas.microsoft.com/office/drawing/2014/main" id="{00000000-0008-0000-0100-0000C6010000}"/>
            </a:ext>
          </a:extLst>
        </xdr:cNvPr>
        <xdr:cNvSpPr txBox="1"/>
      </xdr:nvSpPr>
      <xdr:spPr>
        <a:xfrm>
          <a:off x="5918428" y="173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5" name="直線コネクタ 454">
          <a:extLst>
            <a:ext uri="{FF2B5EF4-FFF2-40B4-BE49-F238E27FC236}">
              <a16:creationId xmlns:a16="http://schemas.microsoft.com/office/drawing/2014/main" id="{00000000-0008-0000-0100-0000C7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56" name="テキスト ボックス 455">
          <a:extLst>
            <a:ext uri="{FF2B5EF4-FFF2-40B4-BE49-F238E27FC236}">
              <a16:creationId xmlns:a16="http://schemas.microsoft.com/office/drawing/2014/main" id="{00000000-0008-0000-0100-0000C8010000}"/>
            </a:ext>
          </a:extLst>
        </xdr:cNvPr>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8" name="テキスト ボックス 457">
          <a:extLst>
            <a:ext uri="{FF2B5EF4-FFF2-40B4-BE49-F238E27FC236}">
              <a16:creationId xmlns:a16="http://schemas.microsoft.com/office/drawing/2014/main" id="{00000000-0008-0000-0100-0000CA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9" name="【港湾・漁港】&#10;一人当たり有形固定資産（償却資産）額グラフ枠">
          <a:extLst>
            <a:ext uri="{FF2B5EF4-FFF2-40B4-BE49-F238E27FC236}">
              <a16:creationId xmlns:a16="http://schemas.microsoft.com/office/drawing/2014/main" id="{00000000-0008-0000-0100-0000CB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15629</xdr:rowOff>
    </xdr:from>
    <xdr:to>
      <xdr:col>54</xdr:col>
      <xdr:colOff>189865</xdr:colOff>
      <xdr:row>108</xdr:row>
      <xdr:rowOff>150992</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flipV="1">
          <a:off x="10476865" y="17332079"/>
          <a:ext cx="0" cy="1335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154819</xdr:rowOff>
    </xdr:from>
    <xdr:ext cx="469744" cy="259045"/>
    <xdr:sp macro="" textlink="">
      <xdr:nvSpPr>
        <xdr:cNvPr id="461" name="【港湾・漁港】&#10;一人当たり有形固定資産（償却資産）額最小値テキスト">
          <a:extLst>
            <a:ext uri="{FF2B5EF4-FFF2-40B4-BE49-F238E27FC236}">
              <a16:creationId xmlns:a16="http://schemas.microsoft.com/office/drawing/2014/main" id="{00000000-0008-0000-0100-0000CD010000}"/>
            </a:ext>
          </a:extLst>
        </xdr:cNvPr>
        <xdr:cNvSpPr txBox="1"/>
      </xdr:nvSpPr>
      <xdr:spPr>
        <a:xfrm>
          <a:off x="10515600" y="18671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150992</xdr:rowOff>
    </xdr:from>
    <xdr:to>
      <xdr:col>55</xdr:col>
      <xdr:colOff>88900</xdr:colOff>
      <xdr:row>108</xdr:row>
      <xdr:rowOff>150992</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10388600" y="1866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133756</xdr:rowOff>
    </xdr:from>
    <xdr:ext cx="690189" cy="259045"/>
    <xdr:sp macro="" textlink="">
      <xdr:nvSpPr>
        <xdr:cNvPr id="463" name="【港湾・漁港】&#10;一人当たり有形固定資産（償却資産）額最大値テキスト">
          <a:extLst>
            <a:ext uri="{FF2B5EF4-FFF2-40B4-BE49-F238E27FC236}">
              <a16:creationId xmlns:a16="http://schemas.microsoft.com/office/drawing/2014/main" id="{00000000-0008-0000-0100-0000CF010000}"/>
            </a:ext>
          </a:extLst>
        </xdr:cNvPr>
        <xdr:cNvSpPr txBox="1"/>
      </xdr:nvSpPr>
      <xdr:spPr>
        <a:xfrm>
          <a:off x="10515600" y="171073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3,508,981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15629</xdr:rowOff>
    </xdr:from>
    <xdr:to>
      <xdr:col>55</xdr:col>
      <xdr:colOff>88900</xdr:colOff>
      <xdr:row>101</xdr:row>
      <xdr:rowOff>15629</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0388600" y="17332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30041</xdr:rowOff>
    </xdr:from>
    <xdr:ext cx="599010" cy="259045"/>
    <xdr:sp macro="" textlink="">
      <xdr:nvSpPr>
        <xdr:cNvPr id="465" name="【港湾・漁港】&#10;一人当たり有形固定資産（償却資産）額平均値テキスト">
          <a:extLst>
            <a:ext uri="{FF2B5EF4-FFF2-40B4-BE49-F238E27FC236}">
              <a16:creationId xmlns:a16="http://schemas.microsoft.com/office/drawing/2014/main" id="{00000000-0008-0000-0100-0000D1010000}"/>
            </a:ext>
          </a:extLst>
        </xdr:cNvPr>
        <xdr:cNvSpPr txBox="1"/>
      </xdr:nvSpPr>
      <xdr:spPr>
        <a:xfrm>
          <a:off x="10515600" y="182037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7164</xdr:rowOff>
    </xdr:from>
    <xdr:to>
      <xdr:col>55</xdr:col>
      <xdr:colOff>50800</xdr:colOff>
      <xdr:row>107</xdr:row>
      <xdr:rowOff>108764</xdr:rowOff>
    </xdr:to>
    <xdr:sp macro="" textlink="">
      <xdr:nvSpPr>
        <xdr:cNvPr id="466" name="フローチャート: 判断 465">
          <a:extLst>
            <a:ext uri="{FF2B5EF4-FFF2-40B4-BE49-F238E27FC236}">
              <a16:creationId xmlns:a16="http://schemas.microsoft.com/office/drawing/2014/main" id="{00000000-0008-0000-0100-0000D2010000}"/>
            </a:ext>
          </a:extLst>
        </xdr:cNvPr>
        <xdr:cNvSpPr/>
      </xdr:nvSpPr>
      <xdr:spPr>
        <a:xfrm>
          <a:off x="10426700" y="1835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55332</xdr:rowOff>
    </xdr:from>
    <xdr:to>
      <xdr:col>50</xdr:col>
      <xdr:colOff>165100</xdr:colOff>
      <xdr:row>106</xdr:row>
      <xdr:rowOff>156932</xdr:rowOff>
    </xdr:to>
    <xdr:sp macro="" textlink="">
      <xdr:nvSpPr>
        <xdr:cNvPr id="467" name="フローチャート: 判断 466">
          <a:extLst>
            <a:ext uri="{FF2B5EF4-FFF2-40B4-BE49-F238E27FC236}">
              <a16:creationId xmlns:a16="http://schemas.microsoft.com/office/drawing/2014/main" id="{00000000-0008-0000-0100-0000D3010000}"/>
            </a:ext>
          </a:extLst>
        </xdr:cNvPr>
        <xdr:cNvSpPr/>
      </xdr:nvSpPr>
      <xdr:spPr>
        <a:xfrm>
          <a:off x="9588500" y="1822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85111</xdr:rowOff>
    </xdr:from>
    <xdr:to>
      <xdr:col>46</xdr:col>
      <xdr:colOff>38100</xdr:colOff>
      <xdr:row>107</xdr:row>
      <xdr:rowOff>15261</xdr:rowOff>
    </xdr:to>
    <xdr:sp macro="" textlink="">
      <xdr:nvSpPr>
        <xdr:cNvPr id="468" name="フローチャート: 判断 467">
          <a:extLst>
            <a:ext uri="{FF2B5EF4-FFF2-40B4-BE49-F238E27FC236}">
              <a16:creationId xmlns:a16="http://schemas.microsoft.com/office/drawing/2014/main" id="{00000000-0008-0000-0100-0000D4010000}"/>
            </a:ext>
          </a:extLst>
        </xdr:cNvPr>
        <xdr:cNvSpPr/>
      </xdr:nvSpPr>
      <xdr:spPr>
        <a:xfrm>
          <a:off x="8699500" y="1825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113728</xdr:rowOff>
    </xdr:from>
    <xdr:to>
      <xdr:col>41</xdr:col>
      <xdr:colOff>101600</xdr:colOff>
      <xdr:row>107</xdr:row>
      <xdr:rowOff>43878</xdr:rowOff>
    </xdr:to>
    <xdr:sp macro="" textlink="">
      <xdr:nvSpPr>
        <xdr:cNvPr id="469" name="フローチャート: 判断 468">
          <a:extLst>
            <a:ext uri="{FF2B5EF4-FFF2-40B4-BE49-F238E27FC236}">
              <a16:creationId xmlns:a16="http://schemas.microsoft.com/office/drawing/2014/main" id="{00000000-0008-0000-0100-0000D5010000}"/>
            </a:ext>
          </a:extLst>
        </xdr:cNvPr>
        <xdr:cNvSpPr/>
      </xdr:nvSpPr>
      <xdr:spPr>
        <a:xfrm>
          <a:off x="7810500" y="1828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107401</xdr:rowOff>
    </xdr:from>
    <xdr:to>
      <xdr:col>36</xdr:col>
      <xdr:colOff>165100</xdr:colOff>
      <xdr:row>107</xdr:row>
      <xdr:rowOff>37551</xdr:rowOff>
    </xdr:to>
    <xdr:sp macro="" textlink="">
      <xdr:nvSpPr>
        <xdr:cNvPr id="470" name="フローチャート: 判断 469">
          <a:extLst>
            <a:ext uri="{FF2B5EF4-FFF2-40B4-BE49-F238E27FC236}">
              <a16:creationId xmlns:a16="http://schemas.microsoft.com/office/drawing/2014/main" id="{00000000-0008-0000-0100-0000D6010000}"/>
            </a:ext>
          </a:extLst>
        </xdr:cNvPr>
        <xdr:cNvSpPr/>
      </xdr:nvSpPr>
      <xdr:spPr>
        <a:xfrm>
          <a:off x="6921500" y="182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100-0000D9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100-0000DB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40070</xdr:rowOff>
    </xdr:from>
    <xdr:to>
      <xdr:col>55</xdr:col>
      <xdr:colOff>50800</xdr:colOff>
      <xdr:row>108</xdr:row>
      <xdr:rowOff>141670</xdr:rowOff>
    </xdr:to>
    <xdr:sp macro="" textlink="">
      <xdr:nvSpPr>
        <xdr:cNvPr id="476" name="楕円 475">
          <a:extLst>
            <a:ext uri="{FF2B5EF4-FFF2-40B4-BE49-F238E27FC236}">
              <a16:creationId xmlns:a16="http://schemas.microsoft.com/office/drawing/2014/main" id="{00000000-0008-0000-0100-0000DC010000}"/>
            </a:ext>
          </a:extLst>
        </xdr:cNvPr>
        <xdr:cNvSpPr/>
      </xdr:nvSpPr>
      <xdr:spPr>
        <a:xfrm>
          <a:off x="10426700" y="1855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126447</xdr:rowOff>
    </xdr:from>
    <xdr:ext cx="599010" cy="259045"/>
    <xdr:sp macro="" textlink="">
      <xdr:nvSpPr>
        <xdr:cNvPr id="477" name="【港湾・漁港】&#10;一人当たり有形固定資産（償却資産）額該当値テキスト">
          <a:extLst>
            <a:ext uri="{FF2B5EF4-FFF2-40B4-BE49-F238E27FC236}">
              <a16:creationId xmlns:a16="http://schemas.microsoft.com/office/drawing/2014/main" id="{00000000-0008-0000-0100-0000DD010000}"/>
            </a:ext>
          </a:extLst>
        </xdr:cNvPr>
        <xdr:cNvSpPr txBox="1"/>
      </xdr:nvSpPr>
      <xdr:spPr>
        <a:xfrm>
          <a:off x="10515600" y="18471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41658</xdr:rowOff>
    </xdr:from>
    <xdr:to>
      <xdr:col>50</xdr:col>
      <xdr:colOff>165100</xdr:colOff>
      <xdr:row>108</xdr:row>
      <xdr:rowOff>143258</xdr:rowOff>
    </xdr:to>
    <xdr:sp macro="" textlink="">
      <xdr:nvSpPr>
        <xdr:cNvPr id="478" name="楕円 477">
          <a:extLst>
            <a:ext uri="{FF2B5EF4-FFF2-40B4-BE49-F238E27FC236}">
              <a16:creationId xmlns:a16="http://schemas.microsoft.com/office/drawing/2014/main" id="{00000000-0008-0000-0100-0000DE010000}"/>
            </a:ext>
          </a:extLst>
        </xdr:cNvPr>
        <xdr:cNvSpPr/>
      </xdr:nvSpPr>
      <xdr:spPr>
        <a:xfrm>
          <a:off x="9588500" y="1855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90870</xdr:rowOff>
    </xdr:from>
    <xdr:to>
      <xdr:col>55</xdr:col>
      <xdr:colOff>0</xdr:colOff>
      <xdr:row>108</xdr:row>
      <xdr:rowOff>92458</xdr:rowOff>
    </xdr:to>
    <xdr:cxnSp macro="">
      <xdr:nvCxnSpPr>
        <xdr:cNvPr id="479" name="直線コネクタ 478">
          <a:extLst>
            <a:ext uri="{FF2B5EF4-FFF2-40B4-BE49-F238E27FC236}">
              <a16:creationId xmlns:a16="http://schemas.microsoft.com/office/drawing/2014/main" id="{00000000-0008-0000-0100-0000DF010000}"/>
            </a:ext>
          </a:extLst>
        </xdr:cNvPr>
        <xdr:cNvCxnSpPr/>
      </xdr:nvCxnSpPr>
      <xdr:spPr>
        <a:xfrm flipV="1">
          <a:off x="9639300" y="18607470"/>
          <a:ext cx="838200" cy="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43050</xdr:rowOff>
    </xdr:from>
    <xdr:to>
      <xdr:col>46</xdr:col>
      <xdr:colOff>38100</xdr:colOff>
      <xdr:row>108</xdr:row>
      <xdr:rowOff>144650</xdr:rowOff>
    </xdr:to>
    <xdr:sp macro="" textlink="">
      <xdr:nvSpPr>
        <xdr:cNvPr id="480" name="楕円 479">
          <a:extLst>
            <a:ext uri="{FF2B5EF4-FFF2-40B4-BE49-F238E27FC236}">
              <a16:creationId xmlns:a16="http://schemas.microsoft.com/office/drawing/2014/main" id="{00000000-0008-0000-0100-0000E0010000}"/>
            </a:ext>
          </a:extLst>
        </xdr:cNvPr>
        <xdr:cNvSpPr/>
      </xdr:nvSpPr>
      <xdr:spPr>
        <a:xfrm>
          <a:off x="8699500" y="1855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92458</xdr:rowOff>
    </xdr:from>
    <xdr:to>
      <xdr:col>50</xdr:col>
      <xdr:colOff>114300</xdr:colOff>
      <xdr:row>108</xdr:row>
      <xdr:rowOff>93850</xdr:rowOff>
    </xdr:to>
    <xdr:cxnSp macro="">
      <xdr:nvCxnSpPr>
        <xdr:cNvPr id="481" name="直線コネクタ 480">
          <a:extLst>
            <a:ext uri="{FF2B5EF4-FFF2-40B4-BE49-F238E27FC236}">
              <a16:creationId xmlns:a16="http://schemas.microsoft.com/office/drawing/2014/main" id="{00000000-0008-0000-0100-0000E1010000}"/>
            </a:ext>
          </a:extLst>
        </xdr:cNvPr>
        <xdr:cNvCxnSpPr/>
      </xdr:nvCxnSpPr>
      <xdr:spPr>
        <a:xfrm flipV="1">
          <a:off x="8750300" y="18609058"/>
          <a:ext cx="889000" cy="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45189</xdr:rowOff>
    </xdr:from>
    <xdr:to>
      <xdr:col>41</xdr:col>
      <xdr:colOff>101600</xdr:colOff>
      <xdr:row>108</xdr:row>
      <xdr:rowOff>146789</xdr:rowOff>
    </xdr:to>
    <xdr:sp macro="" textlink="">
      <xdr:nvSpPr>
        <xdr:cNvPr id="482" name="楕円 481">
          <a:extLst>
            <a:ext uri="{FF2B5EF4-FFF2-40B4-BE49-F238E27FC236}">
              <a16:creationId xmlns:a16="http://schemas.microsoft.com/office/drawing/2014/main" id="{00000000-0008-0000-0100-0000E2010000}"/>
            </a:ext>
          </a:extLst>
        </xdr:cNvPr>
        <xdr:cNvSpPr/>
      </xdr:nvSpPr>
      <xdr:spPr>
        <a:xfrm>
          <a:off x="7810500" y="1856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93850</xdr:rowOff>
    </xdr:from>
    <xdr:to>
      <xdr:col>45</xdr:col>
      <xdr:colOff>177800</xdr:colOff>
      <xdr:row>108</xdr:row>
      <xdr:rowOff>95989</xdr:rowOff>
    </xdr:to>
    <xdr:cxnSp macro="">
      <xdr:nvCxnSpPr>
        <xdr:cNvPr id="483" name="直線コネクタ 482">
          <a:extLst>
            <a:ext uri="{FF2B5EF4-FFF2-40B4-BE49-F238E27FC236}">
              <a16:creationId xmlns:a16="http://schemas.microsoft.com/office/drawing/2014/main" id="{00000000-0008-0000-0100-0000E3010000}"/>
            </a:ext>
          </a:extLst>
        </xdr:cNvPr>
        <xdr:cNvCxnSpPr/>
      </xdr:nvCxnSpPr>
      <xdr:spPr>
        <a:xfrm flipV="1">
          <a:off x="7861300" y="18610450"/>
          <a:ext cx="889000" cy="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46732</xdr:rowOff>
    </xdr:from>
    <xdr:to>
      <xdr:col>36</xdr:col>
      <xdr:colOff>165100</xdr:colOff>
      <xdr:row>108</xdr:row>
      <xdr:rowOff>148332</xdr:rowOff>
    </xdr:to>
    <xdr:sp macro="" textlink="">
      <xdr:nvSpPr>
        <xdr:cNvPr id="484" name="楕円 483">
          <a:extLst>
            <a:ext uri="{FF2B5EF4-FFF2-40B4-BE49-F238E27FC236}">
              <a16:creationId xmlns:a16="http://schemas.microsoft.com/office/drawing/2014/main" id="{00000000-0008-0000-0100-0000E4010000}"/>
            </a:ext>
          </a:extLst>
        </xdr:cNvPr>
        <xdr:cNvSpPr/>
      </xdr:nvSpPr>
      <xdr:spPr>
        <a:xfrm>
          <a:off x="6921500" y="1856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95989</xdr:rowOff>
    </xdr:from>
    <xdr:to>
      <xdr:col>41</xdr:col>
      <xdr:colOff>50800</xdr:colOff>
      <xdr:row>108</xdr:row>
      <xdr:rowOff>97532</xdr:rowOff>
    </xdr:to>
    <xdr:cxnSp macro="">
      <xdr:nvCxnSpPr>
        <xdr:cNvPr id="485" name="直線コネクタ 484">
          <a:extLst>
            <a:ext uri="{FF2B5EF4-FFF2-40B4-BE49-F238E27FC236}">
              <a16:creationId xmlns:a16="http://schemas.microsoft.com/office/drawing/2014/main" id="{00000000-0008-0000-0100-0000E5010000}"/>
            </a:ext>
          </a:extLst>
        </xdr:cNvPr>
        <xdr:cNvCxnSpPr/>
      </xdr:nvCxnSpPr>
      <xdr:spPr>
        <a:xfrm flipV="1">
          <a:off x="6972300" y="18612589"/>
          <a:ext cx="889000" cy="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105</xdr:row>
      <xdr:rowOff>2009</xdr:rowOff>
    </xdr:from>
    <xdr:ext cx="690189" cy="259045"/>
    <xdr:sp macro="" textlink="">
      <xdr:nvSpPr>
        <xdr:cNvPr id="486" name="n_1aveValue【港湾・漁港】&#10;一人当たり有形固定資産（償却資産）額">
          <a:extLst>
            <a:ext uri="{FF2B5EF4-FFF2-40B4-BE49-F238E27FC236}">
              <a16:creationId xmlns:a16="http://schemas.microsoft.com/office/drawing/2014/main" id="{00000000-0008-0000-0100-0000E6010000}"/>
            </a:ext>
          </a:extLst>
        </xdr:cNvPr>
        <xdr:cNvSpPr txBox="1"/>
      </xdr:nvSpPr>
      <xdr:spPr>
        <a:xfrm>
          <a:off x="9281505" y="180042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31788</xdr:rowOff>
    </xdr:from>
    <xdr:ext cx="599010" cy="259045"/>
    <xdr:sp macro="" textlink="">
      <xdr:nvSpPr>
        <xdr:cNvPr id="487" name="n_2aveValue【港湾・漁港】&#10;一人当たり有形固定資産（償却資産）額">
          <a:extLst>
            <a:ext uri="{FF2B5EF4-FFF2-40B4-BE49-F238E27FC236}">
              <a16:creationId xmlns:a16="http://schemas.microsoft.com/office/drawing/2014/main" id="{00000000-0008-0000-0100-0000E7010000}"/>
            </a:ext>
          </a:extLst>
        </xdr:cNvPr>
        <xdr:cNvSpPr txBox="1"/>
      </xdr:nvSpPr>
      <xdr:spPr>
        <a:xfrm>
          <a:off x="8450795" y="18034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60405</xdr:rowOff>
    </xdr:from>
    <xdr:ext cx="599010" cy="259045"/>
    <xdr:sp macro="" textlink="">
      <xdr:nvSpPr>
        <xdr:cNvPr id="488" name="n_3aveValue【港湾・漁港】&#10;一人当たり有形固定資産（償却資産）額">
          <a:extLst>
            <a:ext uri="{FF2B5EF4-FFF2-40B4-BE49-F238E27FC236}">
              <a16:creationId xmlns:a16="http://schemas.microsoft.com/office/drawing/2014/main" id="{00000000-0008-0000-0100-0000E8010000}"/>
            </a:ext>
          </a:extLst>
        </xdr:cNvPr>
        <xdr:cNvSpPr txBox="1"/>
      </xdr:nvSpPr>
      <xdr:spPr>
        <a:xfrm>
          <a:off x="7561795" y="18062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54078</xdr:rowOff>
    </xdr:from>
    <xdr:ext cx="599010" cy="259045"/>
    <xdr:sp macro="" textlink="">
      <xdr:nvSpPr>
        <xdr:cNvPr id="489" name="n_4aveValue【港湾・漁港】&#10;一人当たり有形固定資産（償却資産）額">
          <a:extLst>
            <a:ext uri="{FF2B5EF4-FFF2-40B4-BE49-F238E27FC236}">
              <a16:creationId xmlns:a16="http://schemas.microsoft.com/office/drawing/2014/main" id="{00000000-0008-0000-0100-0000E9010000}"/>
            </a:ext>
          </a:extLst>
        </xdr:cNvPr>
        <xdr:cNvSpPr txBox="1"/>
      </xdr:nvSpPr>
      <xdr:spPr>
        <a:xfrm>
          <a:off x="6672795" y="1805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134385</xdr:rowOff>
    </xdr:from>
    <xdr:ext cx="599010" cy="259045"/>
    <xdr:sp macro="" textlink="">
      <xdr:nvSpPr>
        <xdr:cNvPr id="490" name="n_1mainValue【港湾・漁港】&#10;一人当たり有形固定資産（償却資産）額">
          <a:extLst>
            <a:ext uri="{FF2B5EF4-FFF2-40B4-BE49-F238E27FC236}">
              <a16:creationId xmlns:a16="http://schemas.microsoft.com/office/drawing/2014/main" id="{00000000-0008-0000-0100-0000EA010000}"/>
            </a:ext>
          </a:extLst>
        </xdr:cNvPr>
        <xdr:cNvSpPr txBox="1"/>
      </xdr:nvSpPr>
      <xdr:spPr>
        <a:xfrm>
          <a:off x="9327095" y="18650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135777</xdr:rowOff>
    </xdr:from>
    <xdr:ext cx="599010" cy="259045"/>
    <xdr:sp macro="" textlink="">
      <xdr:nvSpPr>
        <xdr:cNvPr id="491" name="n_2mainValue【港湾・漁港】&#10;一人当たり有形固定資産（償却資産）額">
          <a:extLst>
            <a:ext uri="{FF2B5EF4-FFF2-40B4-BE49-F238E27FC236}">
              <a16:creationId xmlns:a16="http://schemas.microsoft.com/office/drawing/2014/main" id="{00000000-0008-0000-0100-0000EB010000}"/>
            </a:ext>
          </a:extLst>
        </xdr:cNvPr>
        <xdr:cNvSpPr txBox="1"/>
      </xdr:nvSpPr>
      <xdr:spPr>
        <a:xfrm>
          <a:off x="8450795" y="1865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137916</xdr:rowOff>
    </xdr:from>
    <xdr:ext cx="599010" cy="259045"/>
    <xdr:sp macro="" textlink="">
      <xdr:nvSpPr>
        <xdr:cNvPr id="492" name="n_3mainValue【港湾・漁港】&#10;一人当たり有形固定資産（償却資産）額">
          <a:extLst>
            <a:ext uri="{FF2B5EF4-FFF2-40B4-BE49-F238E27FC236}">
              <a16:creationId xmlns:a16="http://schemas.microsoft.com/office/drawing/2014/main" id="{00000000-0008-0000-0100-0000EC010000}"/>
            </a:ext>
          </a:extLst>
        </xdr:cNvPr>
        <xdr:cNvSpPr txBox="1"/>
      </xdr:nvSpPr>
      <xdr:spPr>
        <a:xfrm>
          <a:off x="7561795" y="18654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108</xdr:row>
      <xdr:rowOff>139459</xdr:rowOff>
    </xdr:from>
    <xdr:ext cx="599010" cy="259045"/>
    <xdr:sp macro="" textlink="">
      <xdr:nvSpPr>
        <xdr:cNvPr id="493" name="n_4mainValue【港湾・漁港】&#10;一人当たり有形固定資産（償却資産）額">
          <a:extLst>
            <a:ext uri="{FF2B5EF4-FFF2-40B4-BE49-F238E27FC236}">
              <a16:creationId xmlns:a16="http://schemas.microsoft.com/office/drawing/2014/main" id="{00000000-0008-0000-0100-0000ED010000}"/>
            </a:ext>
          </a:extLst>
        </xdr:cNvPr>
        <xdr:cNvSpPr txBox="1"/>
      </xdr:nvSpPr>
      <xdr:spPr>
        <a:xfrm>
          <a:off x="6672795" y="18656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4" name="正方形/長方形 493">
          <a:extLst>
            <a:ext uri="{FF2B5EF4-FFF2-40B4-BE49-F238E27FC236}">
              <a16:creationId xmlns:a16="http://schemas.microsoft.com/office/drawing/2014/main" id="{00000000-0008-0000-0100-0000EE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5" name="正方形/長方形 494">
          <a:extLst>
            <a:ext uri="{FF2B5EF4-FFF2-40B4-BE49-F238E27FC236}">
              <a16:creationId xmlns:a16="http://schemas.microsoft.com/office/drawing/2014/main" id="{00000000-0008-0000-0100-0000EF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6" name="正方形/長方形 495">
          <a:extLst>
            <a:ext uri="{FF2B5EF4-FFF2-40B4-BE49-F238E27FC236}">
              <a16:creationId xmlns:a16="http://schemas.microsoft.com/office/drawing/2014/main" id="{00000000-0008-0000-0100-0000F0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7" name="正方形/長方形 496">
          <a:extLst>
            <a:ext uri="{FF2B5EF4-FFF2-40B4-BE49-F238E27FC236}">
              <a16:creationId xmlns:a16="http://schemas.microsoft.com/office/drawing/2014/main" id="{00000000-0008-0000-0100-0000F1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8" name="正方形/長方形 497">
          <a:extLst>
            <a:ext uri="{FF2B5EF4-FFF2-40B4-BE49-F238E27FC236}">
              <a16:creationId xmlns:a16="http://schemas.microsoft.com/office/drawing/2014/main" id="{00000000-0008-0000-0100-0000F2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9" name="正方形/長方形 498">
          <a:extLst>
            <a:ext uri="{FF2B5EF4-FFF2-40B4-BE49-F238E27FC236}">
              <a16:creationId xmlns:a16="http://schemas.microsoft.com/office/drawing/2014/main" id="{00000000-0008-0000-0100-0000F3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0" name="正方形/長方形 499">
          <a:extLst>
            <a:ext uri="{FF2B5EF4-FFF2-40B4-BE49-F238E27FC236}">
              <a16:creationId xmlns:a16="http://schemas.microsoft.com/office/drawing/2014/main" id="{00000000-0008-0000-0100-0000F4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1" name="正方形/長方形 500">
          <a:extLst>
            <a:ext uri="{FF2B5EF4-FFF2-40B4-BE49-F238E27FC236}">
              <a16:creationId xmlns:a16="http://schemas.microsoft.com/office/drawing/2014/main" id="{00000000-0008-0000-0100-0000F5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2" name="テキスト ボックス 501">
          <a:extLst>
            <a:ext uri="{FF2B5EF4-FFF2-40B4-BE49-F238E27FC236}">
              <a16:creationId xmlns:a16="http://schemas.microsoft.com/office/drawing/2014/main" id="{00000000-0008-0000-0100-0000F6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3" name="直線コネクタ 502">
          <a:extLst>
            <a:ext uri="{FF2B5EF4-FFF2-40B4-BE49-F238E27FC236}">
              <a16:creationId xmlns:a16="http://schemas.microsoft.com/office/drawing/2014/main" id="{00000000-0008-0000-0100-0000F7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4" name="テキスト ボックス 503">
          <a:extLst>
            <a:ext uri="{FF2B5EF4-FFF2-40B4-BE49-F238E27FC236}">
              <a16:creationId xmlns:a16="http://schemas.microsoft.com/office/drawing/2014/main" id="{00000000-0008-0000-0100-0000F8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5" name="直線コネクタ 504">
          <a:extLst>
            <a:ext uri="{FF2B5EF4-FFF2-40B4-BE49-F238E27FC236}">
              <a16:creationId xmlns:a16="http://schemas.microsoft.com/office/drawing/2014/main" id="{00000000-0008-0000-0100-0000F9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7" name="直線コネクタ 506">
          <a:extLst>
            <a:ext uri="{FF2B5EF4-FFF2-40B4-BE49-F238E27FC236}">
              <a16:creationId xmlns:a16="http://schemas.microsoft.com/office/drawing/2014/main" id="{00000000-0008-0000-0100-0000FB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8" name="テキスト ボックス 507">
          <a:extLst>
            <a:ext uri="{FF2B5EF4-FFF2-40B4-BE49-F238E27FC236}">
              <a16:creationId xmlns:a16="http://schemas.microsoft.com/office/drawing/2014/main" id="{00000000-0008-0000-0100-0000FC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9" name="直線コネクタ 508">
          <a:extLst>
            <a:ext uri="{FF2B5EF4-FFF2-40B4-BE49-F238E27FC236}">
              <a16:creationId xmlns:a16="http://schemas.microsoft.com/office/drawing/2014/main" id="{00000000-0008-0000-0100-0000FD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0" name="テキスト ボックス 509">
          <a:extLst>
            <a:ext uri="{FF2B5EF4-FFF2-40B4-BE49-F238E27FC236}">
              <a16:creationId xmlns:a16="http://schemas.microsoft.com/office/drawing/2014/main" id="{00000000-0008-0000-0100-0000FE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1" name="直線コネクタ 510">
          <a:extLst>
            <a:ext uri="{FF2B5EF4-FFF2-40B4-BE49-F238E27FC236}">
              <a16:creationId xmlns:a16="http://schemas.microsoft.com/office/drawing/2014/main" id="{00000000-0008-0000-0100-0000FF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2" name="テキスト ボックス 511">
          <a:extLst>
            <a:ext uri="{FF2B5EF4-FFF2-40B4-BE49-F238E27FC236}">
              <a16:creationId xmlns:a16="http://schemas.microsoft.com/office/drawing/2014/main" id="{00000000-0008-0000-0100-00000002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3" name="直線コネクタ 512">
          <a:extLst>
            <a:ext uri="{FF2B5EF4-FFF2-40B4-BE49-F238E27FC236}">
              <a16:creationId xmlns:a16="http://schemas.microsoft.com/office/drawing/2014/main" id="{00000000-0008-0000-0100-00000102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4" name="テキスト ボックス 513">
          <a:extLst>
            <a:ext uri="{FF2B5EF4-FFF2-40B4-BE49-F238E27FC236}">
              <a16:creationId xmlns:a16="http://schemas.microsoft.com/office/drawing/2014/main" id="{00000000-0008-0000-0100-00000202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5" name="直線コネクタ 514">
          <a:extLst>
            <a:ext uri="{FF2B5EF4-FFF2-40B4-BE49-F238E27FC236}">
              <a16:creationId xmlns:a16="http://schemas.microsoft.com/office/drawing/2014/main" id="{00000000-0008-0000-0100-000003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6" name="テキスト ボックス 515">
          <a:extLst>
            <a:ext uri="{FF2B5EF4-FFF2-40B4-BE49-F238E27FC236}">
              <a16:creationId xmlns:a16="http://schemas.microsoft.com/office/drawing/2014/main" id="{00000000-0008-0000-0100-000004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7" name="直線コネクタ 516">
          <a:extLst>
            <a:ext uri="{FF2B5EF4-FFF2-40B4-BE49-F238E27FC236}">
              <a16:creationId xmlns:a16="http://schemas.microsoft.com/office/drawing/2014/main" id="{00000000-0008-0000-0100-000005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8" name="【認定こども園・幼稚園・保育所】&#10;有形固定資産減価償却率グラフ枠">
          <a:extLst>
            <a:ext uri="{FF2B5EF4-FFF2-40B4-BE49-F238E27FC236}">
              <a16:creationId xmlns:a16="http://schemas.microsoft.com/office/drawing/2014/main" id="{00000000-0008-0000-0100-000006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92528</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flipV="1">
          <a:off x="16318864" y="5818958"/>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0" name="【認定こども園・幼稚園・保育所】&#10;有形固定資産減価償却率最小値テキスト">
          <a:extLst>
            <a:ext uri="{FF2B5EF4-FFF2-40B4-BE49-F238E27FC236}">
              <a16:creationId xmlns:a16="http://schemas.microsoft.com/office/drawing/2014/main" id="{00000000-0008-0000-0100-00000802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340478" cy="259045"/>
    <xdr:sp macro="" textlink="">
      <xdr:nvSpPr>
        <xdr:cNvPr id="522" name="【認定こども園・幼稚園・保育所】&#10;有形固定資産減価償却率最大値テキスト">
          <a:extLst>
            <a:ext uri="{FF2B5EF4-FFF2-40B4-BE49-F238E27FC236}">
              <a16:creationId xmlns:a16="http://schemas.microsoft.com/office/drawing/2014/main" id="{00000000-0008-0000-0100-00000A020000}"/>
            </a:ext>
          </a:extLst>
        </xdr:cNvPr>
        <xdr:cNvSpPr txBox="1"/>
      </xdr:nvSpPr>
      <xdr:spPr>
        <a:xfrm>
          <a:off x="16357600" y="559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49547</xdr:rowOff>
    </xdr:from>
    <xdr:ext cx="405111" cy="259045"/>
    <xdr:sp macro="" textlink="">
      <xdr:nvSpPr>
        <xdr:cNvPr id="524" name="【認定こども園・幼稚園・保育所】&#10;有形固定資産減価償却率平均値テキスト">
          <a:extLst>
            <a:ext uri="{FF2B5EF4-FFF2-40B4-BE49-F238E27FC236}">
              <a16:creationId xmlns:a16="http://schemas.microsoft.com/office/drawing/2014/main" id="{00000000-0008-0000-0100-00000C020000}"/>
            </a:ext>
          </a:extLst>
        </xdr:cNvPr>
        <xdr:cNvSpPr txBox="1"/>
      </xdr:nvSpPr>
      <xdr:spPr>
        <a:xfrm>
          <a:off x="16357600" y="639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71120</xdr:rowOff>
    </xdr:from>
    <xdr:to>
      <xdr:col>85</xdr:col>
      <xdr:colOff>177800</xdr:colOff>
      <xdr:row>38</xdr:row>
      <xdr:rowOff>1270</xdr:rowOff>
    </xdr:to>
    <xdr:sp macro="" textlink="">
      <xdr:nvSpPr>
        <xdr:cNvPr id="525" name="フローチャート: 判断 524">
          <a:extLst>
            <a:ext uri="{FF2B5EF4-FFF2-40B4-BE49-F238E27FC236}">
              <a16:creationId xmlns:a16="http://schemas.microsoft.com/office/drawing/2014/main" id="{00000000-0008-0000-0100-00000D020000}"/>
            </a:ext>
          </a:extLst>
        </xdr:cNvPr>
        <xdr:cNvSpPr/>
      </xdr:nvSpPr>
      <xdr:spPr>
        <a:xfrm>
          <a:off x="162687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43361</xdr:rowOff>
    </xdr:from>
    <xdr:to>
      <xdr:col>81</xdr:col>
      <xdr:colOff>101600</xdr:colOff>
      <xdr:row>37</xdr:row>
      <xdr:rowOff>144961</xdr:rowOff>
    </xdr:to>
    <xdr:sp macro="" textlink="">
      <xdr:nvSpPr>
        <xdr:cNvPr id="526" name="フローチャート: 判断 525">
          <a:extLst>
            <a:ext uri="{FF2B5EF4-FFF2-40B4-BE49-F238E27FC236}">
              <a16:creationId xmlns:a16="http://schemas.microsoft.com/office/drawing/2014/main" id="{00000000-0008-0000-0100-00000E020000}"/>
            </a:ext>
          </a:extLst>
        </xdr:cNvPr>
        <xdr:cNvSpPr/>
      </xdr:nvSpPr>
      <xdr:spPr>
        <a:xfrm>
          <a:off x="154305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31931</xdr:rowOff>
    </xdr:from>
    <xdr:to>
      <xdr:col>76</xdr:col>
      <xdr:colOff>165100</xdr:colOff>
      <xdr:row>37</xdr:row>
      <xdr:rowOff>133531</xdr:rowOff>
    </xdr:to>
    <xdr:sp macro="" textlink="">
      <xdr:nvSpPr>
        <xdr:cNvPr id="527" name="フローチャート: 判断 526">
          <a:extLst>
            <a:ext uri="{FF2B5EF4-FFF2-40B4-BE49-F238E27FC236}">
              <a16:creationId xmlns:a16="http://schemas.microsoft.com/office/drawing/2014/main" id="{00000000-0008-0000-0100-00000F020000}"/>
            </a:ext>
          </a:extLst>
        </xdr:cNvPr>
        <xdr:cNvSpPr/>
      </xdr:nvSpPr>
      <xdr:spPr>
        <a:xfrm>
          <a:off x="14541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89081</xdr:rowOff>
    </xdr:from>
    <xdr:to>
      <xdr:col>72</xdr:col>
      <xdr:colOff>38100</xdr:colOff>
      <xdr:row>38</xdr:row>
      <xdr:rowOff>19231</xdr:rowOff>
    </xdr:to>
    <xdr:sp macro="" textlink="">
      <xdr:nvSpPr>
        <xdr:cNvPr id="528" name="フローチャート: 判断 527">
          <a:extLst>
            <a:ext uri="{FF2B5EF4-FFF2-40B4-BE49-F238E27FC236}">
              <a16:creationId xmlns:a16="http://schemas.microsoft.com/office/drawing/2014/main" id="{00000000-0008-0000-0100-000010020000}"/>
            </a:ext>
          </a:extLst>
        </xdr:cNvPr>
        <xdr:cNvSpPr/>
      </xdr:nvSpPr>
      <xdr:spPr>
        <a:xfrm>
          <a:off x="13652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84183</xdr:rowOff>
    </xdr:from>
    <xdr:to>
      <xdr:col>67</xdr:col>
      <xdr:colOff>101600</xdr:colOff>
      <xdr:row>38</xdr:row>
      <xdr:rowOff>14332</xdr:rowOff>
    </xdr:to>
    <xdr:sp macro="" textlink="">
      <xdr:nvSpPr>
        <xdr:cNvPr id="529" name="フローチャート: 判断 528">
          <a:extLst>
            <a:ext uri="{FF2B5EF4-FFF2-40B4-BE49-F238E27FC236}">
              <a16:creationId xmlns:a16="http://schemas.microsoft.com/office/drawing/2014/main" id="{00000000-0008-0000-0100-000011020000}"/>
            </a:ext>
          </a:extLst>
        </xdr:cNvPr>
        <xdr:cNvSpPr/>
      </xdr:nvSpPr>
      <xdr:spPr>
        <a:xfrm>
          <a:off x="12763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100-000015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100-000016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156028</xdr:rowOff>
    </xdr:from>
    <xdr:to>
      <xdr:col>85</xdr:col>
      <xdr:colOff>177800</xdr:colOff>
      <xdr:row>36</xdr:row>
      <xdr:rowOff>86178</xdr:rowOff>
    </xdr:to>
    <xdr:sp macro="" textlink="">
      <xdr:nvSpPr>
        <xdr:cNvPr id="535" name="楕円 534">
          <a:extLst>
            <a:ext uri="{FF2B5EF4-FFF2-40B4-BE49-F238E27FC236}">
              <a16:creationId xmlns:a16="http://schemas.microsoft.com/office/drawing/2014/main" id="{00000000-0008-0000-0100-000017020000}"/>
            </a:ext>
          </a:extLst>
        </xdr:cNvPr>
        <xdr:cNvSpPr/>
      </xdr:nvSpPr>
      <xdr:spPr>
        <a:xfrm>
          <a:off x="16268700" y="615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7455</xdr:rowOff>
    </xdr:from>
    <xdr:ext cx="405111" cy="259045"/>
    <xdr:sp macro="" textlink="">
      <xdr:nvSpPr>
        <xdr:cNvPr id="536" name="【認定こども園・幼稚園・保育所】&#10;有形固定資産減価償却率該当値テキスト">
          <a:extLst>
            <a:ext uri="{FF2B5EF4-FFF2-40B4-BE49-F238E27FC236}">
              <a16:creationId xmlns:a16="http://schemas.microsoft.com/office/drawing/2014/main" id="{00000000-0008-0000-0100-000018020000}"/>
            </a:ext>
          </a:extLst>
        </xdr:cNvPr>
        <xdr:cNvSpPr txBox="1"/>
      </xdr:nvSpPr>
      <xdr:spPr>
        <a:xfrm>
          <a:off x="16357600" y="6008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92347</xdr:rowOff>
    </xdr:from>
    <xdr:to>
      <xdr:col>81</xdr:col>
      <xdr:colOff>101600</xdr:colOff>
      <xdr:row>36</xdr:row>
      <xdr:rowOff>22497</xdr:rowOff>
    </xdr:to>
    <xdr:sp macro="" textlink="">
      <xdr:nvSpPr>
        <xdr:cNvPr id="537" name="楕円 536">
          <a:extLst>
            <a:ext uri="{FF2B5EF4-FFF2-40B4-BE49-F238E27FC236}">
              <a16:creationId xmlns:a16="http://schemas.microsoft.com/office/drawing/2014/main" id="{00000000-0008-0000-0100-000019020000}"/>
            </a:ext>
          </a:extLst>
        </xdr:cNvPr>
        <xdr:cNvSpPr/>
      </xdr:nvSpPr>
      <xdr:spPr>
        <a:xfrm>
          <a:off x="15430500" y="609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143147</xdr:rowOff>
    </xdr:from>
    <xdr:to>
      <xdr:col>85</xdr:col>
      <xdr:colOff>127000</xdr:colOff>
      <xdr:row>36</xdr:row>
      <xdr:rowOff>35378</xdr:rowOff>
    </xdr:to>
    <xdr:cxnSp macro="">
      <xdr:nvCxnSpPr>
        <xdr:cNvPr id="538" name="直線コネクタ 537">
          <a:extLst>
            <a:ext uri="{FF2B5EF4-FFF2-40B4-BE49-F238E27FC236}">
              <a16:creationId xmlns:a16="http://schemas.microsoft.com/office/drawing/2014/main" id="{00000000-0008-0000-0100-00001A020000}"/>
            </a:ext>
          </a:extLst>
        </xdr:cNvPr>
        <xdr:cNvCxnSpPr/>
      </xdr:nvCxnSpPr>
      <xdr:spPr>
        <a:xfrm>
          <a:off x="15481300" y="6143897"/>
          <a:ext cx="8382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41728</xdr:rowOff>
    </xdr:from>
    <xdr:to>
      <xdr:col>76</xdr:col>
      <xdr:colOff>165100</xdr:colOff>
      <xdr:row>35</xdr:row>
      <xdr:rowOff>143328</xdr:rowOff>
    </xdr:to>
    <xdr:sp macro="" textlink="">
      <xdr:nvSpPr>
        <xdr:cNvPr id="539" name="楕円 538">
          <a:extLst>
            <a:ext uri="{FF2B5EF4-FFF2-40B4-BE49-F238E27FC236}">
              <a16:creationId xmlns:a16="http://schemas.microsoft.com/office/drawing/2014/main" id="{00000000-0008-0000-0100-00001B020000}"/>
            </a:ext>
          </a:extLst>
        </xdr:cNvPr>
        <xdr:cNvSpPr/>
      </xdr:nvSpPr>
      <xdr:spPr>
        <a:xfrm>
          <a:off x="14541500" y="604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92528</xdr:rowOff>
    </xdr:from>
    <xdr:to>
      <xdr:col>81</xdr:col>
      <xdr:colOff>50800</xdr:colOff>
      <xdr:row>35</xdr:row>
      <xdr:rowOff>143147</xdr:rowOff>
    </xdr:to>
    <xdr:cxnSp macro="">
      <xdr:nvCxnSpPr>
        <xdr:cNvPr id="540" name="直線コネクタ 539">
          <a:extLst>
            <a:ext uri="{FF2B5EF4-FFF2-40B4-BE49-F238E27FC236}">
              <a16:creationId xmlns:a16="http://schemas.microsoft.com/office/drawing/2014/main" id="{00000000-0008-0000-0100-00001C020000}"/>
            </a:ext>
          </a:extLst>
        </xdr:cNvPr>
        <xdr:cNvCxnSpPr/>
      </xdr:nvCxnSpPr>
      <xdr:spPr>
        <a:xfrm>
          <a:off x="14592300" y="6093278"/>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156028</xdr:rowOff>
    </xdr:from>
    <xdr:to>
      <xdr:col>72</xdr:col>
      <xdr:colOff>38100</xdr:colOff>
      <xdr:row>35</xdr:row>
      <xdr:rowOff>86178</xdr:rowOff>
    </xdr:to>
    <xdr:sp macro="" textlink="">
      <xdr:nvSpPr>
        <xdr:cNvPr id="541" name="楕円 540">
          <a:extLst>
            <a:ext uri="{FF2B5EF4-FFF2-40B4-BE49-F238E27FC236}">
              <a16:creationId xmlns:a16="http://schemas.microsoft.com/office/drawing/2014/main" id="{00000000-0008-0000-0100-00001D020000}"/>
            </a:ext>
          </a:extLst>
        </xdr:cNvPr>
        <xdr:cNvSpPr/>
      </xdr:nvSpPr>
      <xdr:spPr>
        <a:xfrm>
          <a:off x="13652500" y="598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35378</xdr:rowOff>
    </xdr:from>
    <xdr:to>
      <xdr:col>76</xdr:col>
      <xdr:colOff>114300</xdr:colOff>
      <xdr:row>35</xdr:row>
      <xdr:rowOff>92528</xdr:rowOff>
    </xdr:to>
    <xdr:cxnSp macro="">
      <xdr:nvCxnSpPr>
        <xdr:cNvPr id="542" name="直線コネクタ 541">
          <a:extLst>
            <a:ext uri="{FF2B5EF4-FFF2-40B4-BE49-F238E27FC236}">
              <a16:creationId xmlns:a16="http://schemas.microsoft.com/office/drawing/2014/main" id="{00000000-0008-0000-0100-00001E020000}"/>
            </a:ext>
          </a:extLst>
        </xdr:cNvPr>
        <xdr:cNvCxnSpPr/>
      </xdr:nvCxnSpPr>
      <xdr:spPr>
        <a:xfrm>
          <a:off x="13703300" y="603612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48260</xdr:rowOff>
    </xdr:from>
    <xdr:to>
      <xdr:col>67</xdr:col>
      <xdr:colOff>101600</xdr:colOff>
      <xdr:row>35</xdr:row>
      <xdr:rowOff>149860</xdr:rowOff>
    </xdr:to>
    <xdr:sp macro="" textlink="">
      <xdr:nvSpPr>
        <xdr:cNvPr id="543" name="楕円 542">
          <a:extLst>
            <a:ext uri="{FF2B5EF4-FFF2-40B4-BE49-F238E27FC236}">
              <a16:creationId xmlns:a16="http://schemas.microsoft.com/office/drawing/2014/main" id="{00000000-0008-0000-0100-00001F020000}"/>
            </a:ext>
          </a:extLst>
        </xdr:cNvPr>
        <xdr:cNvSpPr/>
      </xdr:nvSpPr>
      <xdr:spPr>
        <a:xfrm>
          <a:off x="127635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35378</xdr:rowOff>
    </xdr:from>
    <xdr:to>
      <xdr:col>71</xdr:col>
      <xdr:colOff>177800</xdr:colOff>
      <xdr:row>35</xdr:row>
      <xdr:rowOff>99060</xdr:rowOff>
    </xdr:to>
    <xdr:cxnSp macro="">
      <xdr:nvCxnSpPr>
        <xdr:cNvPr id="544" name="直線コネクタ 543">
          <a:extLst>
            <a:ext uri="{FF2B5EF4-FFF2-40B4-BE49-F238E27FC236}">
              <a16:creationId xmlns:a16="http://schemas.microsoft.com/office/drawing/2014/main" id="{00000000-0008-0000-0100-000020020000}"/>
            </a:ext>
          </a:extLst>
        </xdr:cNvPr>
        <xdr:cNvCxnSpPr/>
      </xdr:nvCxnSpPr>
      <xdr:spPr>
        <a:xfrm flipV="1">
          <a:off x="12814300" y="6036128"/>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136089</xdr:rowOff>
    </xdr:from>
    <xdr:ext cx="405111" cy="259045"/>
    <xdr:sp macro="" textlink="">
      <xdr:nvSpPr>
        <xdr:cNvPr id="545" name="n_1aveValue【認定こども園・幼稚園・保育所】&#10;有形固定資産減価償却率">
          <a:extLst>
            <a:ext uri="{FF2B5EF4-FFF2-40B4-BE49-F238E27FC236}">
              <a16:creationId xmlns:a16="http://schemas.microsoft.com/office/drawing/2014/main" id="{00000000-0008-0000-0100-000021020000}"/>
            </a:ext>
          </a:extLst>
        </xdr:cNvPr>
        <xdr:cNvSpPr txBox="1"/>
      </xdr:nvSpPr>
      <xdr:spPr>
        <a:xfrm>
          <a:off x="15266044" y="647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124658</xdr:rowOff>
    </xdr:from>
    <xdr:ext cx="405111" cy="259045"/>
    <xdr:sp macro="" textlink="">
      <xdr:nvSpPr>
        <xdr:cNvPr id="546" name="n_2aveValue【認定こども園・幼稚園・保育所】&#10;有形固定資産減価償却率">
          <a:extLst>
            <a:ext uri="{FF2B5EF4-FFF2-40B4-BE49-F238E27FC236}">
              <a16:creationId xmlns:a16="http://schemas.microsoft.com/office/drawing/2014/main" id="{00000000-0008-0000-0100-000022020000}"/>
            </a:ext>
          </a:extLst>
        </xdr:cNvPr>
        <xdr:cNvSpPr txBox="1"/>
      </xdr:nvSpPr>
      <xdr:spPr>
        <a:xfrm>
          <a:off x="14389744" y="646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10358</xdr:rowOff>
    </xdr:from>
    <xdr:ext cx="405111" cy="259045"/>
    <xdr:sp macro="" textlink="">
      <xdr:nvSpPr>
        <xdr:cNvPr id="547" name="n_3aveValue【認定こども園・幼稚園・保育所】&#10;有形固定資産減価償却率">
          <a:extLst>
            <a:ext uri="{FF2B5EF4-FFF2-40B4-BE49-F238E27FC236}">
              <a16:creationId xmlns:a16="http://schemas.microsoft.com/office/drawing/2014/main" id="{00000000-0008-0000-0100-000023020000}"/>
            </a:ext>
          </a:extLst>
        </xdr:cNvPr>
        <xdr:cNvSpPr txBox="1"/>
      </xdr:nvSpPr>
      <xdr:spPr>
        <a:xfrm>
          <a:off x="13500744" y="652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5460</xdr:rowOff>
    </xdr:from>
    <xdr:ext cx="405111" cy="259045"/>
    <xdr:sp macro="" textlink="">
      <xdr:nvSpPr>
        <xdr:cNvPr id="548" name="n_4aveValue【認定こども園・幼稚園・保育所】&#10;有形固定資産減価償却率">
          <a:extLst>
            <a:ext uri="{FF2B5EF4-FFF2-40B4-BE49-F238E27FC236}">
              <a16:creationId xmlns:a16="http://schemas.microsoft.com/office/drawing/2014/main" id="{00000000-0008-0000-0100-000024020000}"/>
            </a:ext>
          </a:extLst>
        </xdr:cNvPr>
        <xdr:cNvSpPr txBox="1"/>
      </xdr:nvSpPr>
      <xdr:spPr>
        <a:xfrm>
          <a:off x="12611744" y="652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39024</xdr:rowOff>
    </xdr:from>
    <xdr:ext cx="405111" cy="259045"/>
    <xdr:sp macro="" textlink="">
      <xdr:nvSpPr>
        <xdr:cNvPr id="549" name="n_1mainValue【認定こども園・幼稚園・保育所】&#10;有形固定資産減価償却率">
          <a:extLst>
            <a:ext uri="{FF2B5EF4-FFF2-40B4-BE49-F238E27FC236}">
              <a16:creationId xmlns:a16="http://schemas.microsoft.com/office/drawing/2014/main" id="{00000000-0008-0000-0100-000025020000}"/>
            </a:ext>
          </a:extLst>
        </xdr:cNvPr>
        <xdr:cNvSpPr txBox="1"/>
      </xdr:nvSpPr>
      <xdr:spPr>
        <a:xfrm>
          <a:off x="15266044" y="5868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159855</xdr:rowOff>
    </xdr:from>
    <xdr:ext cx="405111" cy="259045"/>
    <xdr:sp macro="" textlink="">
      <xdr:nvSpPr>
        <xdr:cNvPr id="550" name="n_2mainValue【認定こども園・幼稚園・保育所】&#10;有形固定資産減価償却率">
          <a:extLst>
            <a:ext uri="{FF2B5EF4-FFF2-40B4-BE49-F238E27FC236}">
              <a16:creationId xmlns:a16="http://schemas.microsoft.com/office/drawing/2014/main" id="{00000000-0008-0000-0100-000026020000}"/>
            </a:ext>
          </a:extLst>
        </xdr:cNvPr>
        <xdr:cNvSpPr txBox="1"/>
      </xdr:nvSpPr>
      <xdr:spPr>
        <a:xfrm>
          <a:off x="14389744" y="5817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102705</xdr:rowOff>
    </xdr:from>
    <xdr:ext cx="405111" cy="259045"/>
    <xdr:sp macro="" textlink="">
      <xdr:nvSpPr>
        <xdr:cNvPr id="551" name="n_3mainValue【認定こども園・幼稚園・保育所】&#10;有形固定資産減価償却率">
          <a:extLst>
            <a:ext uri="{FF2B5EF4-FFF2-40B4-BE49-F238E27FC236}">
              <a16:creationId xmlns:a16="http://schemas.microsoft.com/office/drawing/2014/main" id="{00000000-0008-0000-0100-000027020000}"/>
            </a:ext>
          </a:extLst>
        </xdr:cNvPr>
        <xdr:cNvSpPr txBox="1"/>
      </xdr:nvSpPr>
      <xdr:spPr>
        <a:xfrm>
          <a:off x="13500744" y="5760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166387</xdr:rowOff>
    </xdr:from>
    <xdr:ext cx="405111" cy="259045"/>
    <xdr:sp macro="" textlink="">
      <xdr:nvSpPr>
        <xdr:cNvPr id="552" name="n_4mainValue【認定こども園・幼稚園・保育所】&#10;有形固定資産減価償却率">
          <a:extLst>
            <a:ext uri="{FF2B5EF4-FFF2-40B4-BE49-F238E27FC236}">
              <a16:creationId xmlns:a16="http://schemas.microsoft.com/office/drawing/2014/main" id="{00000000-0008-0000-0100-000028020000}"/>
            </a:ext>
          </a:extLst>
        </xdr:cNvPr>
        <xdr:cNvSpPr txBox="1"/>
      </xdr:nvSpPr>
      <xdr:spPr>
        <a:xfrm>
          <a:off x="12611744" y="582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00000000-0008-0000-0100-000029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00000000-0008-0000-0100-00002A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00000000-0008-0000-0100-00002B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00000000-0008-0000-0100-00002C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00000000-0008-0000-0100-00002D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00000000-0008-0000-0100-00002E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00000000-0008-0000-0100-00002F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00000000-0008-0000-0100-000030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00000000-0008-0000-0100-000032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3" name="直線コネクタ 562">
          <a:extLst>
            <a:ext uri="{FF2B5EF4-FFF2-40B4-BE49-F238E27FC236}">
              <a16:creationId xmlns:a16="http://schemas.microsoft.com/office/drawing/2014/main" id="{00000000-0008-0000-0100-000033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4" name="テキスト ボックス 563">
          <a:extLst>
            <a:ext uri="{FF2B5EF4-FFF2-40B4-BE49-F238E27FC236}">
              <a16:creationId xmlns:a16="http://schemas.microsoft.com/office/drawing/2014/main" id="{00000000-0008-0000-0100-00003402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5" name="直線コネクタ 564">
          <a:extLst>
            <a:ext uri="{FF2B5EF4-FFF2-40B4-BE49-F238E27FC236}">
              <a16:creationId xmlns:a16="http://schemas.microsoft.com/office/drawing/2014/main" id="{00000000-0008-0000-0100-000035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6" name="テキスト ボックス 565">
          <a:extLst>
            <a:ext uri="{FF2B5EF4-FFF2-40B4-BE49-F238E27FC236}">
              <a16:creationId xmlns:a16="http://schemas.microsoft.com/office/drawing/2014/main" id="{00000000-0008-0000-0100-00003602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7" name="直線コネクタ 566">
          <a:extLst>
            <a:ext uri="{FF2B5EF4-FFF2-40B4-BE49-F238E27FC236}">
              <a16:creationId xmlns:a16="http://schemas.microsoft.com/office/drawing/2014/main" id="{00000000-0008-0000-0100-000037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8" name="テキスト ボックス 567">
          <a:extLst>
            <a:ext uri="{FF2B5EF4-FFF2-40B4-BE49-F238E27FC236}">
              <a16:creationId xmlns:a16="http://schemas.microsoft.com/office/drawing/2014/main" id="{00000000-0008-0000-0100-00003802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9" name="直線コネクタ 568">
          <a:extLst>
            <a:ext uri="{FF2B5EF4-FFF2-40B4-BE49-F238E27FC236}">
              <a16:creationId xmlns:a16="http://schemas.microsoft.com/office/drawing/2014/main" id="{00000000-0008-0000-0100-000039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70" name="テキスト ボックス 569">
          <a:extLst>
            <a:ext uri="{FF2B5EF4-FFF2-40B4-BE49-F238E27FC236}">
              <a16:creationId xmlns:a16="http://schemas.microsoft.com/office/drawing/2014/main" id="{00000000-0008-0000-0100-00003A02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a:extLst>
            <a:ext uri="{FF2B5EF4-FFF2-40B4-BE49-F238E27FC236}">
              <a16:creationId xmlns:a16="http://schemas.microsoft.com/office/drawing/2014/main" id="{00000000-0008-0000-0100-00003B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2" name="テキスト ボックス 571">
          <a:extLst>
            <a:ext uri="{FF2B5EF4-FFF2-40B4-BE49-F238E27FC236}">
              <a16:creationId xmlns:a16="http://schemas.microsoft.com/office/drawing/2014/main" id="{00000000-0008-0000-0100-00003C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認定こども園・幼稚園・保育所】&#10;一人当たり面積グラフ枠">
          <a:extLst>
            <a:ext uri="{FF2B5EF4-FFF2-40B4-BE49-F238E27FC236}">
              <a16:creationId xmlns:a16="http://schemas.microsoft.com/office/drawing/2014/main" id="{00000000-0008-0000-0100-00003D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25451</xdr:rowOff>
    </xdr:from>
    <xdr:to>
      <xdr:col>116</xdr:col>
      <xdr:colOff>62864</xdr:colOff>
      <xdr:row>41</xdr:row>
      <xdr:rowOff>111404</xdr:rowOff>
    </xdr:to>
    <xdr:cxnSp macro="">
      <xdr:nvCxnSpPr>
        <xdr:cNvPr id="574" name="直線コネクタ 573">
          <a:extLst>
            <a:ext uri="{FF2B5EF4-FFF2-40B4-BE49-F238E27FC236}">
              <a16:creationId xmlns:a16="http://schemas.microsoft.com/office/drawing/2014/main" id="{00000000-0008-0000-0100-00003E020000}"/>
            </a:ext>
          </a:extLst>
        </xdr:cNvPr>
        <xdr:cNvCxnSpPr/>
      </xdr:nvCxnSpPr>
      <xdr:spPr>
        <a:xfrm flipV="1">
          <a:off x="22160864" y="5683301"/>
          <a:ext cx="0" cy="145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115231</xdr:rowOff>
    </xdr:from>
    <xdr:ext cx="469744" cy="259045"/>
    <xdr:sp macro="" textlink="">
      <xdr:nvSpPr>
        <xdr:cNvPr id="575" name="【認定こども園・幼稚園・保育所】&#10;一人当たり面積最小値テキスト">
          <a:extLst>
            <a:ext uri="{FF2B5EF4-FFF2-40B4-BE49-F238E27FC236}">
              <a16:creationId xmlns:a16="http://schemas.microsoft.com/office/drawing/2014/main" id="{00000000-0008-0000-0100-00003F020000}"/>
            </a:ext>
          </a:extLst>
        </xdr:cNvPr>
        <xdr:cNvSpPr txBox="1"/>
      </xdr:nvSpPr>
      <xdr:spPr>
        <a:xfrm>
          <a:off x="22199600" y="714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111404</xdr:rowOff>
    </xdr:from>
    <xdr:to>
      <xdr:col>116</xdr:col>
      <xdr:colOff>152400</xdr:colOff>
      <xdr:row>41</xdr:row>
      <xdr:rowOff>111404</xdr:rowOff>
    </xdr:to>
    <xdr:cxnSp macro="">
      <xdr:nvCxnSpPr>
        <xdr:cNvPr id="576" name="直線コネクタ 575">
          <a:extLst>
            <a:ext uri="{FF2B5EF4-FFF2-40B4-BE49-F238E27FC236}">
              <a16:creationId xmlns:a16="http://schemas.microsoft.com/office/drawing/2014/main" id="{00000000-0008-0000-0100-000040020000}"/>
            </a:ext>
          </a:extLst>
        </xdr:cNvPr>
        <xdr:cNvCxnSpPr/>
      </xdr:nvCxnSpPr>
      <xdr:spPr>
        <a:xfrm>
          <a:off x="22072600" y="7140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143578</xdr:rowOff>
    </xdr:from>
    <xdr:ext cx="469744" cy="259045"/>
    <xdr:sp macro="" textlink="">
      <xdr:nvSpPr>
        <xdr:cNvPr id="577" name="【認定こども園・幼稚園・保育所】&#10;一人当たり面積最大値テキスト">
          <a:extLst>
            <a:ext uri="{FF2B5EF4-FFF2-40B4-BE49-F238E27FC236}">
              <a16:creationId xmlns:a16="http://schemas.microsoft.com/office/drawing/2014/main" id="{00000000-0008-0000-0100-000041020000}"/>
            </a:ext>
          </a:extLst>
        </xdr:cNvPr>
        <xdr:cNvSpPr txBox="1"/>
      </xdr:nvSpPr>
      <xdr:spPr>
        <a:xfrm>
          <a:off x="22199600" y="5458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25451</xdr:rowOff>
    </xdr:from>
    <xdr:to>
      <xdr:col>116</xdr:col>
      <xdr:colOff>152400</xdr:colOff>
      <xdr:row>33</xdr:row>
      <xdr:rowOff>25451</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22072600" y="568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82008</xdr:rowOff>
    </xdr:from>
    <xdr:ext cx="469744" cy="259045"/>
    <xdr:sp macro="" textlink="">
      <xdr:nvSpPr>
        <xdr:cNvPr id="579" name="【認定こども園・幼稚園・保育所】&#10;一人当たり面積平均値テキスト">
          <a:extLst>
            <a:ext uri="{FF2B5EF4-FFF2-40B4-BE49-F238E27FC236}">
              <a16:creationId xmlns:a16="http://schemas.microsoft.com/office/drawing/2014/main" id="{00000000-0008-0000-0100-000043020000}"/>
            </a:ext>
          </a:extLst>
        </xdr:cNvPr>
        <xdr:cNvSpPr txBox="1"/>
      </xdr:nvSpPr>
      <xdr:spPr>
        <a:xfrm>
          <a:off x="22199600" y="6768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103581</xdr:rowOff>
    </xdr:from>
    <xdr:to>
      <xdr:col>116</xdr:col>
      <xdr:colOff>114300</xdr:colOff>
      <xdr:row>40</xdr:row>
      <xdr:rowOff>33731</xdr:rowOff>
    </xdr:to>
    <xdr:sp macro="" textlink="">
      <xdr:nvSpPr>
        <xdr:cNvPr id="580" name="フローチャート: 判断 579">
          <a:extLst>
            <a:ext uri="{FF2B5EF4-FFF2-40B4-BE49-F238E27FC236}">
              <a16:creationId xmlns:a16="http://schemas.microsoft.com/office/drawing/2014/main" id="{00000000-0008-0000-0100-000044020000}"/>
            </a:ext>
          </a:extLst>
        </xdr:cNvPr>
        <xdr:cNvSpPr/>
      </xdr:nvSpPr>
      <xdr:spPr>
        <a:xfrm>
          <a:off x="22110700" y="679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119126</xdr:rowOff>
    </xdr:from>
    <xdr:to>
      <xdr:col>112</xdr:col>
      <xdr:colOff>38100</xdr:colOff>
      <xdr:row>40</xdr:row>
      <xdr:rowOff>49276</xdr:rowOff>
    </xdr:to>
    <xdr:sp macro="" textlink="">
      <xdr:nvSpPr>
        <xdr:cNvPr id="581" name="フローチャート: 判断 580">
          <a:extLst>
            <a:ext uri="{FF2B5EF4-FFF2-40B4-BE49-F238E27FC236}">
              <a16:creationId xmlns:a16="http://schemas.microsoft.com/office/drawing/2014/main" id="{00000000-0008-0000-0100-000045020000}"/>
            </a:ext>
          </a:extLst>
        </xdr:cNvPr>
        <xdr:cNvSpPr/>
      </xdr:nvSpPr>
      <xdr:spPr>
        <a:xfrm>
          <a:off x="21272500" y="680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115468</xdr:rowOff>
    </xdr:from>
    <xdr:to>
      <xdr:col>107</xdr:col>
      <xdr:colOff>101600</xdr:colOff>
      <xdr:row>40</xdr:row>
      <xdr:rowOff>45618</xdr:rowOff>
    </xdr:to>
    <xdr:sp macro="" textlink="">
      <xdr:nvSpPr>
        <xdr:cNvPr id="582" name="フローチャート: 判断 581">
          <a:extLst>
            <a:ext uri="{FF2B5EF4-FFF2-40B4-BE49-F238E27FC236}">
              <a16:creationId xmlns:a16="http://schemas.microsoft.com/office/drawing/2014/main" id="{00000000-0008-0000-0100-000046020000}"/>
            </a:ext>
          </a:extLst>
        </xdr:cNvPr>
        <xdr:cNvSpPr/>
      </xdr:nvSpPr>
      <xdr:spPr>
        <a:xfrm>
          <a:off x="20383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35</xdr:row>
      <xdr:rowOff>171247</xdr:rowOff>
    </xdr:from>
    <xdr:to>
      <xdr:col>102</xdr:col>
      <xdr:colOff>165100</xdr:colOff>
      <xdr:row>36</xdr:row>
      <xdr:rowOff>101397</xdr:rowOff>
    </xdr:to>
    <xdr:sp macro="" textlink="">
      <xdr:nvSpPr>
        <xdr:cNvPr id="583" name="フローチャート: 判断 582">
          <a:extLst>
            <a:ext uri="{FF2B5EF4-FFF2-40B4-BE49-F238E27FC236}">
              <a16:creationId xmlns:a16="http://schemas.microsoft.com/office/drawing/2014/main" id="{00000000-0008-0000-0100-000047020000}"/>
            </a:ext>
          </a:extLst>
        </xdr:cNvPr>
        <xdr:cNvSpPr/>
      </xdr:nvSpPr>
      <xdr:spPr>
        <a:xfrm>
          <a:off x="19494500" y="617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149301</xdr:rowOff>
    </xdr:from>
    <xdr:to>
      <xdr:col>98</xdr:col>
      <xdr:colOff>38100</xdr:colOff>
      <xdr:row>40</xdr:row>
      <xdr:rowOff>79451</xdr:rowOff>
    </xdr:to>
    <xdr:sp macro="" textlink="">
      <xdr:nvSpPr>
        <xdr:cNvPr id="584" name="フローチャート: 判断 583">
          <a:extLst>
            <a:ext uri="{FF2B5EF4-FFF2-40B4-BE49-F238E27FC236}">
              <a16:creationId xmlns:a16="http://schemas.microsoft.com/office/drawing/2014/main" id="{00000000-0008-0000-0100-000048020000}"/>
            </a:ext>
          </a:extLst>
        </xdr:cNvPr>
        <xdr:cNvSpPr/>
      </xdr:nvSpPr>
      <xdr:spPr>
        <a:xfrm>
          <a:off x="18605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46889</xdr:rowOff>
    </xdr:from>
    <xdr:to>
      <xdr:col>116</xdr:col>
      <xdr:colOff>114300</xdr:colOff>
      <xdr:row>39</xdr:row>
      <xdr:rowOff>148489</xdr:rowOff>
    </xdr:to>
    <xdr:sp macro="" textlink="">
      <xdr:nvSpPr>
        <xdr:cNvPr id="590" name="楕円 589">
          <a:extLst>
            <a:ext uri="{FF2B5EF4-FFF2-40B4-BE49-F238E27FC236}">
              <a16:creationId xmlns:a16="http://schemas.microsoft.com/office/drawing/2014/main" id="{00000000-0008-0000-0100-00004E020000}"/>
            </a:ext>
          </a:extLst>
        </xdr:cNvPr>
        <xdr:cNvSpPr/>
      </xdr:nvSpPr>
      <xdr:spPr>
        <a:xfrm>
          <a:off x="22110700" y="673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69766</xdr:rowOff>
    </xdr:from>
    <xdr:ext cx="469744" cy="259045"/>
    <xdr:sp macro="" textlink="">
      <xdr:nvSpPr>
        <xdr:cNvPr id="591" name="【認定こども園・幼稚園・保育所】&#10;一人当たり面積該当値テキスト">
          <a:extLst>
            <a:ext uri="{FF2B5EF4-FFF2-40B4-BE49-F238E27FC236}">
              <a16:creationId xmlns:a16="http://schemas.microsoft.com/office/drawing/2014/main" id="{00000000-0008-0000-0100-00004F020000}"/>
            </a:ext>
          </a:extLst>
        </xdr:cNvPr>
        <xdr:cNvSpPr txBox="1"/>
      </xdr:nvSpPr>
      <xdr:spPr>
        <a:xfrm>
          <a:off x="22199600" y="658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56032</xdr:rowOff>
    </xdr:from>
    <xdr:to>
      <xdr:col>112</xdr:col>
      <xdr:colOff>38100</xdr:colOff>
      <xdr:row>39</xdr:row>
      <xdr:rowOff>157632</xdr:rowOff>
    </xdr:to>
    <xdr:sp macro="" textlink="">
      <xdr:nvSpPr>
        <xdr:cNvPr id="592" name="楕円 591">
          <a:extLst>
            <a:ext uri="{FF2B5EF4-FFF2-40B4-BE49-F238E27FC236}">
              <a16:creationId xmlns:a16="http://schemas.microsoft.com/office/drawing/2014/main" id="{00000000-0008-0000-0100-000050020000}"/>
            </a:ext>
          </a:extLst>
        </xdr:cNvPr>
        <xdr:cNvSpPr/>
      </xdr:nvSpPr>
      <xdr:spPr>
        <a:xfrm>
          <a:off x="21272500" y="674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97689</xdr:rowOff>
    </xdr:from>
    <xdr:to>
      <xdr:col>116</xdr:col>
      <xdr:colOff>63500</xdr:colOff>
      <xdr:row>39</xdr:row>
      <xdr:rowOff>106832</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flipV="1">
          <a:off x="21323300" y="6784239"/>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65177</xdr:rowOff>
    </xdr:from>
    <xdr:to>
      <xdr:col>107</xdr:col>
      <xdr:colOff>101600</xdr:colOff>
      <xdr:row>39</xdr:row>
      <xdr:rowOff>166777</xdr:rowOff>
    </xdr:to>
    <xdr:sp macro="" textlink="">
      <xdr:nvSpPr>
        <xdr:cNvPr id="594" name="楕円 593">
          <a:extLst>
            <a:ext uri="{FF2B5EF4-FFF2-40B4-BE49-F238E27FC236}">
              <a16:creationId xmlns:a16="http://schemas.microsoft.com/office/drawing/2014/main" id="{00000000-0008-0000-0100-000052020000}"/>
            </a:ext>
          </a:extLst>
        </xdr:cNvPr>
        <xdr:cNvSpPr/>
      </xdr:nvSpPr>
      <xdr:spPr>
        <a:xfrm>
          <a:off x="20383500" y="675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106832</xdr:rowOff>
    </xdr:from>
    <xdr:to>
      <xdr:col>111</xdr:col>
      <xdr:colOff>177800</xdr:colOff>
      <xdr:row>39</xdr:row>
      <xdr:rowOff>115977</xdr:rowOff>
    </xdr:to>
    <xdr:cxnSp macro="">
      <xdr:nvCxnSpPr>
        <xdr:cNvPr id="595" name="直線コネクタ 594">
          <a:extLst>
            <a:ext uri="{FF2B5EF4-FFF2-40B4-BE49-F238E27FC236}">
              <a16:creationId xmlns:a16="http://schemas.microsoft.com/office/drawing/2014/main" id="{00000000-0008-0000-0100-000053020000}"/>
            </a:ext>
          </a:extLst>
        </xdr:cNvPr>
        <xdr:cNvCxnSpPr/>
      </xdr:nvCxnSpPr>
      <xdr:spPr>
        <a:xfrm flipV="1">
          <a:off x="20434300" y="679338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75235</xdr:rowOff>
    </xdr:from>
    <xdr:to>
      <xdr:col>102</xdr:col>
      <xdr:colOff>165100</xdr:colOff>
      <xdr:row>40</xdr:row>
      <xdr:rowOff>5385</xdr:rowOff>
    </xdr:to>
    <xdr:sp macro="" textlink="">
      <xdr:nvSpPr>
        <xdr:cNvPr id="596" name="楕円 595">
          <a:extLst>
            <a:ext uri="{FF2B5EF4-FFF2-40B4-BE49-F238E27FC236}">
              <a16:creationId xmlns:a16="http://schemas.microsoft.com/office/drawing/2014/main" id="{00000000-0008-0000-0100-000054020000}"/>
            </a:ext>
          </a:extLst>
        </xdr:cNvPr>
        <xdr:cNvSpPr/>
      </xdr:nvSpPr>
      <xdr:spPr>
        <a:xfrm>
          <a:off x="19494500" y="676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115977</xdr:rowOff>
    </xdr:from>
    <xdr:to>
      <xdr:col>107</xdr:col>
      <xdr:colOff>50800</xdr:colOff>
      <xdr:row>39</xdr:row>
      <xdr:rowOff>126035</xdr:rowOff>
    </xdr:to>
    <xdr:cxnSp macro="">
      <xdr:nvCxnSpPr>
        <xdr:cNvPr id="597" name="直線コネクタ 596">
          <a:extLst>
            <a:ext uri="{FF2B5EF4-FFF2-40B4-BE49-F238E27FC236}">
              <a16:creationId xmlns:a16="http://schemas.microsoft.com/office/drawing/2014/main" id="{00000000-0008-0000-0100-000055020000}"/>
            </a:ext>
          </a:extLst>
        </xdr:cNvPr>
        <xdr:cNvCxnSpPr/>
      </xdr:nvCxnSpPr>
      <xdr:spPr>
        <a:xfrm flipV="1">
          <a:off x="19545300" y="6802527"/>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163475</xdr:rowOff>
    </xdr:from>
    <xdr:to>
      <xdr:col>98</xdr:col>
      <xdr:colOff>38100</xdr:colOff>
      <xdr:row>39</xdr:row>
      <xdr:rowOff>93625</xdr:rowOff>
    </xdr:to>
    <xdr:sp macro="" textlink="">
      <xdr:nvSpPr>
        <xdr:cNvPr id="598" name="楕円 597">
          <a:extLst>
            <a:ext uri="{FF2B5EF4-FFF2-40B4-BE49-F238E27FC236}">
              <a16:creationId xmlns:a16="http://schemas.microsoft.com/office/drawing/2014/main" id="{00000000-0008-0000-0100-000056020000}"/>
            </a:ext>
          </a:extLst>
        </xdr:cNvPr>
        <xdr:cNvSpPr/>
      </xdr:nvSpPr>
      <xdr:spPr>
        <a:xfrm>
          <a:off x="18605500" y="66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42825</xdr:rowOff>
    </xdr:from>
    <xdr:to>
      <xdr:col>102</xdr:col>
      <xdr:colOff>114300</xdr:colOff>
      <xdr:row>39</xdr:row>
      <xdr:rowOff>126035</xdr:rowOff>
    </xdr:to>
    <xdr:cxnSp macro="">
      <xdr:nvCxnSpPr>
        <xdr:cNvPr id="599" name="直線コネクタ 598">
          <a:extLst>
            <a:ext uri="{FF2B5EF4-FFF2-40B4-BE49-F238E27FC236}">
              <a16:creationId xmlns:a16="http://schemas.microsoft.com/office/drawing/2014/main" id="{00000000-0008-0000-0100-000057020000}"/>
            </a:ext>
          </a:extLst>
        </xdr:cNvPr>
        <xdr:cNvCxnSpPr/>
      </xdr:nvCxnSpPr>
      <xdr:spPr>
        <a:xfrm>
          <a:off x="18656300" y="6729375"/>
          <a:ext cx="889000" cy="8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40403</xdr:rowOff>
    </xdr:from>
    <xdr:ext cx="469744" cy="259045"/>
    <xdr:sp macro="" textlink="">
      <xdr:nvSpPr>
        <xdr:cNvPr id="600" name="n_1aveValue【認定こども園・幼稚園・保育所】&#10;一人当たり面積">
          <a:extLst>
            <a:ext uri="{FF2B5EF4-FFF2-40B4-BE49-F238E27FC236}">
              <a16:creationId xmlns:a16="http://schemas.microsoft.com/office/drawing/2014/main" id="{00000000-0008-0000-0100-000058020000}"/>
            </a:ext>
          </a:extLst>
        </xdr:cNvPr>
        <xdr:cNvSpPr txBox="1"/>
      </xdr:nvSpPr>
      <xdr:spPr>
        <a:xfrm>
          <a:off x="21075727" y="689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36745</xdr:rowOff>
    </xdr:from>
    <xdr:ext cx="469744" cy="259045"/>
    <xdr:sp macro="" textlink="">
      <xdr:nvSpPr>
        <xdr:cNvPr id="601" name="n_2aveValue【認定こども園・幼稚園・保育所】&#10;一人当たり面積">
          <a:extLst>
            <a:ext uri="{FF2B5EF4-FFF2-40B4-BE49-F238E27FC236}">
              <a16:creationId xmlns:a16="http://schemas.microsoft.com/office/drawing/2014/main" id="{00000000-0008-0000-0100-000059020000}"/>
            </a:ext>
          </a:extLst>
        </xdr:cNvPr>
        <xdr:cNvSpPr txBox="1"/>
      </xdr:nvSpPr>
      <xdr:spPr>
        <a:xfrm>
          <a:off x="20199427" y="689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117924</xdr:rowOff>
    </xdr:from>
    <xdr:ext cx="469744" cy="259045"/>
    <xdr:sp macro="" textlink="">
      <xdr:nvSpPr>
        <xdr:cNvPr id="602" name="n_3aveValue【認定こども園・幼稚園・保育所】&#10;一人当たり面積">
          <a:extLst>
            <a:ext uri="{FF2B5EF4-FFF2-40B4-BE49-F238E27FC236}">
              <a16:creationId xmlns:a16="http://schemas.microsoft.com/office/drawing/2014/main" id="{00000000-0008-0000-0100-00005A020000}"/>
            </a:ext>
          </a:extLst>
        </xdr:cNvPr>
        <xdr:cNvSpPr txBox="1"/>
      </xdr:nvSpPr>
      <xdr:spPr>
        <a:xfrm>
          <a:off x="19310427" y="59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70578</xdr:rowOff>
    </xdr:from>
    <xdr:ext cx="469744" cy="259045"/>
    <xdr:sp macro="" textlink="">
      <xdr:nvSpPr>
        <xdr:cNvPr id="603" name="n_4aveValue【認定こども園・幼稚園・保育所】&#10;一人当たり面積">
          <a:extLst>
            <a:ext uri="{FF2B5EF4-FFF2-40B4-BE49-F238E27FC236}">
              <a16:creationId xmlns:a16="http://schemas.microsoft.com/office/drawing/2014/main" id="{00000000-0008-0000-0100-00005B020000}"/>
            </a:ext>
          </a:extLst>
        </xdr:cNvPr>
        <xdr:cNvSpPr txBox="1"/>
      </xdr:nvSpPr>
      <xdr:spPr>
        <a:xfrm>
          <a:off x="18421427" y="692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2709</xdr:rowOff>
    </xdr:from>
    <xdr:ext cx="469744" cy="259045"/>
    <xdr:sp macro="" textlink="">
      <xdr:nvSpPr>
        <xdr:cNvPr id="604" name="n_1mainValue【認定こども園・幼稚園・保育所】&#10;一人当たり面積">
          <a:extLst>
            <a:ext uri="{FF2B5EF4-FFF2-40B4-BE49-F238E27FC236}">
              <a16:creationId xmlns:a16="http://schemas.microsoft.com/office/drawing/2014/main" id="{00000000-0008-0000-0100-00005C020000}"/>
            </a:ext>
          </a:extLst>
        </xdr:cNvPr>
        <xdr:cNvSpPr txBox="1"/>
      </xdr:nvSpPr>
      <xdr:spPr>
        <a:xfrm>
          <a:off x="21075727" y="65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11854</xdr:rowOff>
    </xdr:from>
    <xdr:ext cx="469744" cy="259045"/>
    <xdr:sp macro="" textlink="">
      <xdr:nvSpPr>
        <xdr:cNvPr id="605" name="n_2mainValue【認定こども園・幼稚園・保育所】&#10;一人当たり面積">
          <a:extLst>
            <a:ext uri="{FF2B5EF4-FFF2-40B4-BE49-F238E27FC236}">
              <a16:creationId xmlns:a16="http://schemas.microsoft.com/office/drawing/2014/main" id="{00000000-0008-0000-0100-00005D020000}"/>
            </a:ext>
          </a:extLst>
        </xdr:cNvPr>
        <xdr:cNvSpPr txBox="1"/>
      </xdr:nvSpPr>
      <xdr:spPr>
        <a:xfrm>
          <a:off x="20199427" y="6526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167962</xdr:rowOff>
    </xdr:from>
    <xdr:ext cx="469744" cy="259045"/>
    <xdr:sp macro="" textlink="">
      <xdr:nvSpPr>
        <xdr:cNvPr id="606" name="n_3mainValue【認定こども園・幼稚園・保育所】&#10;一人当たり面積">
          <a:extLst>
            <a:ext uri="{FF2B5EF4-FFF2-40B4-BE49-F238E27FC236}">
              <a16:creationId xmlns:a16="http://schemas.microsoft.com/office/drawing/2014/main" id="{00000000-0008-0000-0100-00005E020000}"/>
            </a:ext>
          </a:extLst>
        </xdr:cNvPr>
        <xdr:cNvSpPr txBox="1"/>
      </xdr:nvSpPr>
      <xdr:spPr>
        <a:xfrm>
          <a:off x="19310427" y="6854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110152</xdr:rowOff>
    </xdr:from>
    <xdr:ext cx="469744" cy="259045"/>
    <xdr:sp macro="" textlink="">
      <xdr:nvSpPr>
        <xdr:cNvPr id="607" name="n_4mainValue【認定こども園・幼稚園・保育所】&#10;一人当たり面積">
          <a:extLst>
            <a:ext uri="{FF2B5EF4-FFF2-40B4-BE49-F238E27FC236}">
              <a16:creationId xmlns:a16="http://schemas.microsoft.com/office/drawing/2014/main" id="{00000000-0008-0000-0100-00005F020000}"/>
            </a:ext>
          </a:extLst>
        </xdr:cNvPr>
        <xdr:cNvSpPr txBox="1"/>
      </xdr:nvSpPr>
      <xdr:spPr>
        <a:xfrm>
          <a:off x="18421427" y="6453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a:extLst>
            <a:ext uri="{FF2B5EF4-FFF2-40B4-BE49-F238E27FC236}">
              <a16:creationId xmlns:a16="http://schemas.microsoft.com/office/drawing/2014/main" id="{00000000-0008-0000-0100-000060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a:extLst>
            <a:ext uri="{FF2B5EF4-FFF2-40B4-BE49-F238E27FC236}">
              <a16:creationId xmlns:a16="http://schemas.microsoft.com/office/drawing/2014/main" id="{00000000-0008-0000-0100-000061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a:extLst>
            <a:ext uri="{FF2B5EF4-FFF2-40B4-BE49-F238E27FC236}">
              <a16:creationId xmlns:a16="http://schemas.microsoft.com/office/drawing/2014/main" id="{00000000-0008-0000-0100-000062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a:extLst>
            <a:ext uri="{FF2B5EF4-FFF2-40B4-BE49-F238E27FC236}">
              <a16:creationId xmlns:a16="http://schemas.microsoft.com/office/drawing/2014/main" id="{00000000-0008-0000-0100-000063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a:extLst>
            <a:ext uri="{FF2B5EF4-FFF2-40B4-BE49-F238E27FC236}">
              <a16:creationId xmlns:a16="http://schemas.microsoft.com/office/drawing/2014/main" id="{00000000-0008-0000-0100-000064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a:extLst>
            <a:ext uri="{FF2B5EF4-FFF2-40B4-BE49-F238E27FC236}">
              <a16:creationId xmlns:a16="http://schemas.microsoft.com/office/drawing/2014/main" id="{00000000-0008-0000-0100-000065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a:extLst>
            <a:ext uri="{FF2B5EF4-FFF2-40B4-BE49-F238E27FC236}">
              <a16:creationId xmlns:a16="http://schemas.microsoft.com/office/drawing/2014/main" id="{00000000-0008-0000-0100-000066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a:extLst>
            <a:ext uri="{FF2B5EF4-FFF2-40B4-BE49-F238E27FC236}">
              <a16:creationId xmlns:a16="http://schemas.microsoft.com/office/drawing/2014/main" id="{00000000-0008-0000-0100-000067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a:extLst>
            <a:ext uri="{FF2B5EF4-FFF2-40B4-BE49-F238E27FC236}">
              <a16:creationId xmlns:a16="http://schemas.microsoft.com/office/drawing/2014/main" id="{00000000-0008-0000-0100-000068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a:extLst>
            <a:ext uri="{FF2B5EF4-FFF2-40B4-BE49-F238E27FC236}">
              <a16:creationId xmlns:a16="http://schemas.microsoft.com/office/drawing/2014/main" id="{00000000-0008-0000-0100-000069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a:extLst>
            <a:ext uri="{FF2B5EF4-FFF2-40B4-BE49-F238E27FC236}">
              <a16:creationId xmlns:a16="http://schemas.microsoft.com/office/drawing/2014/main" id="{00000000-0008-0000-0100-00006A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9" name="直線コネクタ 618">
          <a:extLst>
            <a:ext uri="{FF2B5EF4-FFF2-40B4-BE49-F238E27FC236}">
              <a16:creationId xmlns:a16="http://schemas.microsoft.com/office/drawing/2014/main" id="{00000000-0008-0000-0100-00006B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0" name="テキスト ボックス 619">
          <a:extLst>
            <a:ext uri="{FF2B5EF4-FFF2-40B4-BE49-F238E27FC236}">
              <a16:creationId xmlns:a16="http://schemas.microsoft.com/office/drawing/2014/main" id="{00000000-0008-0000-0100-00006C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1" name="直線コネクタ 620">
          <a:extLst>
            <a:ext uri="{FF2B5EF4-FFF2-40B4-BE49-F238E27FC236}">
              <a16:creationId xmlns:a16="http://schemas.microsoft.com/office/drawing/2014/main" id="{00000000-0008-0000-0100-00006D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2" name="テキスト ボックス 621">
          <a:extLst>
            <a:ext uri="{FF2B5EF4-FFF2-40B4-BE49-F238E27FC236}">
              <a16:creationId xmlns:a16="http://schemas.microsoft.com/office/drawing/2014/main" id="{00000000-0008-0000-0100-00006E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3" name="直線コネクタ 622">
          <a:extLst>
            <a:ext uri="{FF2B5EF4-FFF2-40B4-BE49-F238E27FC236}">
              <a16:creationId xmlns:a16="http://schemas.microsoft.com/office/drawing/2014/main" id="{00000000-0008-0000-0100-00006F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4" name="テキスト ボックス 623">
          <a:extLst>
            <a:ext uri="{FF2B5EF4-FFF2-40B4-BE49-F238E27FC236}">
              <a16:creationId xmlns:a16="http://schemas.microsoft.com/office/drawing/2014/main" id="{00000000-0008-0000-0100-000070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5" name="直線コネクタ 624">
          <a:extLst>
            <a:ext uri="{FF2B5EF4-FFF2-40B4-BE49-F238E27FC236}">
              <a16:creationId xmlns:a16="http://schemas.microsoft.com/office/drawing/2014/main" id="{00000000-0008-0000-0100-000071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6" name="テキスト ボックス 625">
          <a:extLst>
            <a:ext uri="{FF2B5EF4-FFF2-40B4-BE49-F238E27FC236}">
              <a16:creationId xmlns:a16="http://schemas.microsoft.com/office/drawing/2014/main" id="{00000000-0008-0000-0100-000072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7" name="直線コネクタ 626">
          <a:extLst>
            <a:ext uri="{FF2B5EF4-FFF2-40B4-BE49-F238E27FC236}">
              <a16:creationId xmlns:a16="http://schemas.microsoft.com/office/drawing/2014/main" id="{00000000-0008-0000-0100-000073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8" name="テキスト ボックス 627">
          <a:extLst>
            <a:ext uri="{FF2B5EF4-FFF2-40B4-BE49-F238E27FC236}">
              <a16:creationId xmlns:a16="http://schemas.microsoft.com/office/drawing/2014/main" id="{00000000-0008-0000-0100-000074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a:extLst>
            <a:ext uri="{FF2B5EF4-FFF2-40B4-BE49-F238E27FC236}">
              <a16:creationId xmlns:a16="http://schemas.microsoft.com/office/drawing/2014/main" id="{00000000-0008-0000-0100-000075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0" name="テキスト ボックス 629">
          <a:extLst>
            <a:ext uri="{FF2B5EF4-FFF2-40B4-BE49-F238E27FC236}">
              <a16:creationId xmlns:a16="http://schemas.microsoft.com/office/drawing/2014/main" id="{00000000-0008-0000-0100-000076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1" name="【学校施設】&#10;有形固定資産減価償却率グラフ枠">
          <a:extLst>
            <a:ext uri="{FF2B5EF4-FFF2-40B4-BE49-F238E27FC236}">
              <a16:creationId xmlns:a16="http://schemas.microsoft.com/office/drawing/2014/main" id="{00000000-0008-0000-0100-000077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112395</xdr:rowOff>
    </xdr:from>
    <xdr:to>
      <xdr:col>85</xdr:col>
      <xdr:colOff>126364</xdr:colOff>
      <xdr:row>63</xdr:row>
      <xdr:rowOff>60960</xdr:rowOff>
    </xdr:to>
    <xdr:cxnSp macro="">
      <xdr:nvCxnSpPr>
        <xdr:cNvPr id="632" name="直線コネクタ 631">
          <a:extLst>
            <a:ext uri="{FF2B5EF4-FFF2-40B4-BE49-F238E27FC236}">
              <a16:creationId xmlns:a16="http://schemas.microsoft.com/office/drawing/2014/main" id="{00000000-0008-0000-0100-000078020000}"/>
            </a:ext>
          </a:extLst>
        </xdr:cNvPr>
        <xdr:cNvCxnSpPr/>
      </xdr:nvCxnSpPr>
      <xdr:spPr>
        <a:xfrm flipV="1">
          <a:off x="16318864" y="954214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64787</xdr:rowOff>
    </xdr:from>
    <xdr:ext cx="405111" cy="259045"/>
    <xdr:sp macro="" textlink="">
      <xdr:nvSpPr>
        <xdr:cNvPr id="633" name="【学校施設】&#10;有形固定資産減価償却率最小値テキスト">
          <a:extLst>
            <a:ext uri="{FF2B5EF4-FFF2-40B4-BE49-F238E27FC236}">
              <a16:creationId xmlns:a16="http://schemas.microsoft.com/office/drawing/2014/main" id="{00000000-0008-0000-0100-000079020000}"/>
            </a:ext>
          </a:extLst>
        </xdr:cNvPr>
        <xdr:cNvSpPr txBox="1"/>
      </xdr:nvSpPr>
      <xdr:spPr>
        <a:xfrm>
          <a:off x="16357600" y="1086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60960</xdr:rowOff>
    </xdr:from>
    <xdr:to>
      <xdr:col>86</xdr:col>
      <xdr:colOff>25400</xdr:colOff>
      <xdr:row>63</xdr:row>
      <xdr:rowOff>60960</xdr:rowOff>
    </xdr:to>
    <xdr:cxnSp macro="">
      <xdr:nvCxnSpPr>
        <xdr:cNvPr id="634" name="直線コネクタ 633">
          <a:extLst>
            <a:ext uri="{FF2B5EF4-FFF2-40B4-BE49-F238E27FC236}">
              <a16:creationId xmlns:a16="http://schemas.microsoft.com/office/drawing/2014/main" id="{00000000-0008-0000-0100-00007A020000}"/>
            </a:ext>
          </a:extLst>
        </xdr:cNvPr>
        <xdr:cNvCxnSpPr/>
      </xdr:nvCxnSpPr>
      <xdr:spPr>
        <a:xfrm>
          <a:off x="16230600" y="1086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59072</xdr:rowOff>
    </xdr:from>
    <xdr:ext cx="405111" cy="259045"/>
    <xdr:sp macro="" textlink="">
      <xdr:nvSpPr>
        <xdr:cNvPr id="635" name="【学校施設】&#10;有形固定資産減価償却率最大値テキスト">
          <a:extLst>
            <a:ext uri="{FF2B5EF4-FFF2-40B4-BE49-F238E27FC236}">
              <a16:creationId xmlns:a16="http://schemas.microsoft.com/office/drawing/2014/main" id="{00000000-0008-0000-0100-00007B020000}"/>
            </a:ext>
          </a:extLst>
        </xdr:cNvPr>
        <xdr:cNvSpPr txBox="1"/>
      </xdr:nvSpPr>
      <xdr:spPr>
        <a:xfrm>
          <a:off x="16357600" y="931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112395</xdr:rowOff>
    </xdr:from>
    <xdr:to>
      <xdr:col>86</xdr:col>
      <xdr:colOff>25400</xdr:colOff>
      <xdr:row>55</xdr:row>
      <xdr:rowOff>112395</xdr:rowOff>
    </xdr:to>
    <xdr:cxnSp macro="">
      <xdr:nvCxnSpPr>
        <xdr:cNvPr id="636" name="直線コネクタ 635">
          <a:extLst>
            <a:ext uri="{FF2B5EF4-FFF2-40B4-BE49-F238E27FC236}">
              <a16:creationId xmlns:a16="http://schemas.microsoft.com/office/drawing/2014/main" id="{00000000-0008-0000-0100-00007C020000}"/>
            </a:ext>
          </a:extLst>
        </xdr:cNvPr>
        <xdr:cNvCxnSpPr/>
      </xdr:nvCxnSpPr>
      <xdr:spPr>
        <a:xfrm>
          <a:off x="16230600" y="954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23512</xdr:rowOff>
    </xdr:from>
    <xdr:ext cx="405111" cy="259045"/>
    <xdr:sp macro="" textlink="">
      <xdr:nvSpPr>
        <xdr:cNvPr id="637" name="【学校施設】&#10;有形固定資産減価償却率平均値テキスト">
          <a:extLst>
            <a:ext uri="{FF2B5EF4-FFF2-40B4-BE49-F238E27FC236}">
              <a16:creationId xmlns:a16="http://schemas.microsoft.com/office/drawing/2014/main" id="{00000000-0008-0000-0100-00007D020000}"/>
            </a:ext>
          </a:extLst>
        </xdr:cNvPr>
        <xdr:cNvSpPr txBox="1"/>
      </xdr:nvSpPr>
      <xdr:spPr>
        <a:xfrm>
          <a:off x="16357600" y="10139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xdr:rowOff>
    </xdr:from>
    <xdr:to>
      <xdr:col>85</xdr:col>
      <xdr:colOff>177800</xdr:colOff>
      <xdr:row>60</xdr:row>
      <xdr:rowOff>102235</xdr:rowOff>
    </xdr:to>
    <xdr:sp macro="" textlink="">
      <xdr:nvSpPr>
        <xdr:cNvPr id="638" name="フローチャート: 判断 637">
          <a:extLst>
            <a:ext uri="{FF2B5EF4-FFF2-40B4-BE49-F238E27FC236}">
              <a16:creationId xmlns:a16="http://schemas.microsoft.com/office/drawing/2014/main" id="{00000000-0008-0000-0100-00007E020000}"/>
            </a:ext>
          </a:extLst>
        </xdr:cNvPr>
        <xdr:cNvSpPr/>
      </xdr:nvSpPr>
      <xdr:spPr>
        <a:xfrm>
          <a:off x="162687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639" name="フローチャート: 判断 638">
          <a:extLst>
            <a:ext uri="{FF2B5EF4-FFF2-40B4-BE49-F238E27FC236}">
              <a16:creationId xmlns:a16="http://schemas.microsoft.com/office/drawing/2014/main" id="{00000000-0008-0000-0100-00007F020000}"/>
            </a:ext>
          </a:extLst>
        </xdr:cNvPr>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118745</xdr:rowOff>
    </xdr:from>
    <xdr:to>
      <xdr:col>76</xdr:col>
      <xdr:colOff>165100</xdr:colOff>
      <xdr:row>60</xdr:row>
      <xdr:rowOff>48895</xdr:rowOff>
    </xdr:to>
    <xdr:sp macro="" textlink="">
      <xdr:nvSpPr>
        <xdr:cNvPr id="640" name="フローチャート: 判断 639">
          <a:extLst>
            <a:ext uri="{FF2B5EF4-FFF2-40B4-BE49-F238E27FC236}">
              <a16:creationId xmlns:a16="http://schemas.microsoft.com/office/drawing/2014/main" id="{00000000-0008-0000-0100-000080020000}"/>
            </a:ext>
          </a:extLst>
        </xdr:cNvPr>
        <xdr:cNvSpPr/>
      </xdr:nvSpPr>
      <xdr:spPr>
        <a:xfrm>
          <a:off x="14541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101600</xdr:rowOff>
    </xdr:from>
    <xdr:to>
      <xdr:col>72</xdr:col>
      <xdr:colOff>38100</xdr:colOff>
      <xdr:row>60</xdr:row>
      <xdr:rowOff>31750</xdr:rowOff>
    </xdr:to>
    <xdr:sp macro="" textlink="">
      <xdr:nvSpPr>
        <xdr:cNvPr id="641" name="フローチャート: 判断 640">
          <a:extLst>
            <a:ext uri="{FF2B5EF4-FFF2-40B4-BE49-F238E27FC236}">
              <a16:creationId xmlns:a16="http://schemas.microsoft.com/office/drawing/2014/main" id="{00000000-0008-0000-0100-000081020000}"/>
            </a:ext>
          </a:extLst>
        </xdr:cNvPr>
        <xdr:cNvSpPr/>
      </xdr:nvSpPr>
      <xdr:spPr>
        <a:xfrm>
          <a:off x="13652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76835</xdr:rowOff>
    </xdr:from>
    <xdr:to>
      <xdr:col>67</xdr:col>
      <xdr:colOff>101600</xdr:colOff>
      <xdr:row>60</xdr:row>
      <xdr:rowOff>6985</xdr:rowOff>
    </xdr:to>
    <xdr:sp macro="" textlink="">
      <xdr:nvSpPr>
        <xdr:cNvPr id="642" name="フローチャート: 判断 641">
          <a:extLst>
            <a:ext uri="{FF2B5EF4-FFF2-40B4-BE49-F238E27FC236}">
              <a16:creationId xmlns:a16="http://schemas.microsoft.com/office/drawing/2014/main" id="{00000000-0008-0000-0100-000082020000}"/>
            </a:ext>
          </a:extLst>
        </xdr:cNvPr>
        <xdr:cNvSpPr/>
      </xdr:nvSpPr>
      <xdr:spPr>
        <a:xfrm>
          <a:off x="12763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100-000086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101600</xdr:rowOff>
    </xdr:from>
    <xdr:to>
      <xdr:col>85</xdr:col>
      <xdr:colOff>177800</xdr:colOff>
      <xdr:row>61</xdr:row>
      <xdr:rowOff>31750</xdr:rowOff>
    </xdr:to>
    <xdr:sp macro="" textlink="">
      <xdr:nvSpPr>
        <xdr:cNvPr id="648" name="楕円 647">
          <a:extLst>
            <a:ext uri="{FF2B5EF4-FFF2-40B4-BE49-F238E27FC236}">
              <a16:creationId xmlns:a16="http://schemas.microsoft.com/office/drawing/2014/main" id="{00000000-0008-0000-0100-000088020000}"/>
            </a:ext>
          </a:extLst>
        </xdr:cNvPr>
        <xdr:cNvSpPr/>
      </xdr:nvSpPr>
      <xdr:spPr>
        <a:xfrm>
          <a:off x="162687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80027</xdr:rowOff>
    </xdr:from>
    <xdr:ext cx="405111" cy="259045"/>
    <xdr:sp macro="" textlink="">
      <xdr:nvSpPr>
        <xdr:cNvPr id="649" name="【学校施設】&#10;有形固定資産減価償却率該当値テキスト">
          <a:extLst>
            <a:ext uri="{FF2B5EF4-FFF2-40B4-BE49-F238E27FC236}">
              <a16:creationId xmlns:a16="http://schemas.microsoft.com/office/drawing/2014/main" id="{00000000-0008-0000-0100-000089020000}"/>
            </a:ext>
          </a:extLst>
        </xdr:cNvPr>
        <xdr:cNvSpPr txBox="1"/>
      </xdr:nvSpPr>
      <xdr:spPr>
        <a:xfrm>
          <a:off x="16357600"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44450</xdr:rowOff>
    </xdr:from>
    <xdr:to>
      <xdr:col>81</xdr:col>
      <xdr:colOff>101600</xdr:colOff>
      <xdr:row>60</xdr:row>
      <xdr:rowOff>146050</xdr:rowOff>
    </xdr:to>
    <xdr:sp macro="" textlink="">
      <xdr:nvSpPr>
        <xdr:cNvPr id="650" name="楕円 649">
          <a:extLst>
            <a:ext uri="{FF2B5EF4-FFF2-40B4-BE49-F238E27FC236}">
              <a16:creationId xmlns:a16="http://schemas.microsoft.com/office/drawing/2014/main" id="{00000000-0008-0000-0100-00008A020000}"/>
            </a:ext>
          </a:extLst>
        </xdr:cNvPr>
        <xdr:cNvSpPr/>
      </xdr:nvSpPr>
      <xdr:spPr>
        <a:xfrm>
          <a:off x="154305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95250</xdr:rowOff>
    </xdr:from>
    <xdr:to>
      <xdr:col>85</xdr:col>
      <xdr:colOff>127000</xdr:colOff>
      <xdr:row>60</xdr:row>
      <xdr:rowOff>152400</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a:off x="15481300" y="103822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8255</xdr:rowOff>
    </xdr:from>
    <xdr:to>
      <xdr:col>76</xdr:col>
      <xdr:colOff>165100</xdr:colOff>
      <xdr:row>60</xdr:row>
      <xdr:rowOff>109855</xdr:rowOff>
    </xdr:to>
    <xdr:sp macro="" textlink="">
      <xdr:nvSpPr>
        <xdr:cNvPr id="652" name="楕円 651">
          <a:extLst>
            <a:ext uri="{FF2B5EF4-FFF2-40B4-BE49-F238E27FC236}">
              <a16:creationId xmlns:a16="http://schemas.microsoft.com/office/drawing/2014/main" id="{00000000-0008-0000-0100-00008C020000}"/>
            </a:ext>
          </a:extLst>
        </xdr:cNvPr>
        <xdr:cNvSpPr/>
      </xdr:nvSpPr>
      <xdr:spPr>
        <a:xfrm>
          <a:off x="14541500" y="102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59055</xdr:rowOff>
    </xdr:from>
    <xdr:to>
      <xdr:col>81</xdr:col>
      <xdr:colOff>50800</xdr:colOff>
      <xdr:row>60</xdr:row>
      <xdr:rowOff>95250</xdr:rowOff>
    </xdr:to>
    <xdr:cxnSp macro="">
      <xdr:nvCxnSpPr>
        <xdr:cNvPr id="653" name="直線コネクタ 652">
          <a:extLst>
            <a:ext uri="{FF2B5EF4-FFF2-40B4-BE49-F238E27FC236}">
              <a16:creationId xmlns:a16="http://schemas.microsoft.com/office/drawing/2014/main" id="{00000000-0008-0000-0100-00008D020000}"/>
            </a:ext>
          </a:extLst>
        </xdr:cNvPr>
        <xdr:cNvCxnSpPr/>
      </xdr:nvCxnSpPr>
      <xdr:spPr>
        <a:xfrm>
          <a:off x="14592300" y="103460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137795</xdr:rowOff>
    </xdr:from>
    <xdr:to>
      <xdr:col>72</xdr:col>
      <xdr:colOff>38100</xdr:colOff>
      <xdr:row>60</xdr:row>
      <xdr:rowOff>67945</xdr:rowOff>
    </xdr:to>
    <xdr:sp macro="" textlink="">
      <xdr:nvSpPr>
        <xdr:cNvPr id="654" name="楕円 653">
          <a:extLst>
            <a:ext uri="{FF2B5EF4-FFF2-40B4-BE49-F238E27FC236}">
              <a16:creationId xmlns:a16="http://schemas.microsoft.com/office/drawing/2014/main" id="{00000000-0008-0000-0100-00008E020000}"/>
            </a:ext>
          </a:extLst>
        </xdr:cNvPr>
        <xdr:cNvSpPr/>
      </xdr:nvSpPr>
      <xdr:spPr>
        <a:xfrm>
          <a:off x="13652500" y="102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17145</xdr:rowOff>
    </xdr:from>
    <xdr:to>
      <xdr:col>76</xdr:col>
      <xdr:colOff>114300</xdr:colOff>
      <xdr:row>60</xdr:row>
      <xdr:rowOff>59055</xdr:rowOff>
    </xdr:to>
    <xdr:cxnSp macro="">
      <xdr:nvCxnSpPr>
        <xdr:cNvPr id="655" name="直線コネクタ 654">
          <a:extLst>
            <a:ext uri="{FF2B5EF4-FFF2-40B4-BE49-F238E27FC236}">
              <a16:creationId xmlns:a16="http://schemas.microsoft.com/office/drawing/2014/main" id="{00000000-0008-0000-0100-00008F020000}"/>
            </a:ext>
          </a:extLst>
        </xdr:cNvPr>
        <xdr:cNvCxnSpPr/>
      </xdr:nvCxnSpPr>
      <xdr:spPr>
        <a:xfrm>
          <a:off x="13703300" y="103041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139700</xdr:rowOff>
    </xdr:from>
    <xdr:to>
      <xdr:col>67</xdr:col>
      <xdr:colOff>101600</xdr:colOff>
      <xdr:row>60</xdr:row>
      <xdr:rowOff>69850</xdr:rowOff>
    </xdr:to>
    <xdr:sp macro="" textlink="">
      <xdr:nvSpPr>
        <xdr:cNvPr id="656" name="楕円 655">
          <a:extLst>
            <a:ext uri="{FF2B5EF4-FFF2-40B4-BE49-F238E27FC236}">
              <a16:creationId xmlns:a16="http://schemas.microsoft.com/office/drawing/2014/main" id="{00000000-0008-0000-0100-000090020000}"/>
            </a:ext>
          </a:extLst>
        </xdr:cNvPr>
        <xdr:cNvSpPr/>
      </xdr:nvSpPr>
      <xdr:spPr>
        <a:xfrm>
          <a:off x="127635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17145</xdr:rowOff>
    </xdr:from>
    <xdr:to>
      <xdr:col>71</xdr:col>
      <xdr:colOff>177800</xdr:colOff>
      <xdr:row>60</xdr:row>
      <xdr:rowOff>19050</xdr:rowOff>
    </xdr:to>
    <xdr:cxnSp macro="">
      <xdr:nvCxnSpPr>
        <xdr:cNvPr id="657" name="直線コネクタ 656">
          <a:extLst>
            <a:ext uri="{FF2B5EF4-FFF2-40B4-BE49-F238E27FC236}">
              <a16:creationId xmlns:a16="http://schemas.microsoft.com/office/drawing/2014/main" id="{00000000-0008-0000-0100-000091020000}"/>
            </a:ext>
          </a:extLst>
        </xdr:cNvPr>
        <xdr:cNvCxnSpPr/>
      </xdr:nvCxnSpPr>
      <xdr:spPr>
        <a:xfrm flipV="1">
          <a:off x="12814300" y="103041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78757</xdr:rowOff>
    </xdr:from>
    <xdr:ext cx="405111" cy="259045"/>
    <xdr:sp macro="" textlink="">
      <xdr:nvSpPr>
        <xdr:cNvPr id="658" name="n_1aveValue【学校施設】&#10;有形固定資産減価償却率">
          <a:extLst>
            <a:ext uri="{FF2B5EF4-FFF2-40B4-BE49-F238E27FC236}">
              <a16:creationId xmlns:a16="http://schemas.microsoft.com/office/drawing/2014/main" id="{00000000-0008-0000-0100-000092020000}"/>
            </a:ext>
          </a:extLst>
        </xdr:cNvPr>
        <xdr:cNvSpPr txBox="1"/>
      </xdr:nvSpPr>
      <xdr:spPr>
        <a:xfrm>
          <a:off x="152660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65422</xdr:rowOff>
    </xdr:from>
    <xdr:ext cx="405111" cy="259045"/>
    <xdr:sp macro="" textlink="">
      <xdr:nvSpPr>
        <xdr:cNvPr id="659" name="n_2aveValue【学校施設】&#10;有形固定資産減価償却率">
          <a:extLst>
            <a:ext uri="{FF2B5EF4-FFF2-40B4-BE49-F238E27FC236}">
              <a16:creationId xmlns:a16="http://schemas.microsoft.com/office/drawing/2014/main" id="{00000000-0008-0000-0100-000093020000}"/>
            </a:ext>
          </a:extLst>
        </xdr:cNvPr>
        <xdr:cNvSpPr txBox="1"/>
      </xdr:nvSpPr>
      <xdr:spPr>
        <a:xfrm>
          <a:off x="14389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48277</xdr:rowOff>
    </xdr:from>
    <xdr:ext cx="405111" cy="259045"/>
    <xdr:sp macro="" textlink="">
      <xdr:nvSpPr>
        <xdr:cNvPr id="660" name="n_3aveValue【学校施設】&#10;有形固定資産減価償却率">
          <a:extLst>
            <a:ext uri="{FF2B5EF4-FFF2-40B4-BE49-F238E27FC236}">
              <a16:creationId xmlns:a16="http://schemas.microsoft.com/office/drawing/2014/main" id="{00000000-0008-0000-0100-000094020000}"/>
            </a:ext>
          </a:extLst>
        </xdr:cNvPr>
        <xdr:cNvSpPr txBox="1"/>
      </xdr:nvSpPr>
      <xdr:spPr>
        <a:xfrm>
          <a:off x="13500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23512</xdr:rowOff>
    </xdr:from>
    <xdr:ext cx="405111" cy="259045"/>
    <xdr:sp macro="" textlink="">
      <xdr:nvSpPr>
        <xdr:cNvPr id="661" name="n_4aveValue【学校施設】&#10;有形固定資産減価償却率">
          <a:extLst>
            <a:ext uri="{FF2B5EF4-FFF2-40B4-BE49-F238E27FC236}">
              <a16:creationId xmlns:a16="http://schemas.microsoft.com/office/drawing/2014/main" id="{00000000-0008-0000-0100-000095020000}"/>
            </a:ext>
          </a:extLst>
        </xdr:cNvPr>
        <xdr:cNvSpPr txBox="1"/>
      </xdr:nvSpPr>
      <xdr:spPr>
        <a:xfrm>
          <a:off x="12611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137177</xdr:rowOff>
    </xdr:from>
    <xdr:ext cx="405111" cy="259045"/>
    <xdr:sp macro="" textlink="">
      <xdr:nvSpPr>
        <xdr:cNvPr id="662" name="n_1mainValue【学校施設】&#10;有形固定資産減価償却率">
          <a:extLst>
            <a:ext uri="{FF2B5EF4-FFF2-40B4-BE49-F238E27FC236}">
              <a16:creationId xmlns:a16="http://schemas.microsoft.com/office/drawing/2014/main" id="{00000000-0008-0000-0100-000096020000}"/>
            </a:ext>
          </a:extLst>
        </xdr:cNvPr>
        <xdr:cNvSpPr txBox="1"/>
      </xdr:nvSpPr>
      <xdr:spPr>
        <a:xfrm>
          <a:off x="1526604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100982</xdr:rowOff>
    </xdr:from>
    <xdr:ext cx="405111" cy="259045"/>
    <xdr:sp macro="" textlink="">
      <xdr:nvSpPr>
        <xdr:cNvPr id="663" name="n_2mainValue【学校施設】&#10;有形固定資産減価償却率">
          <a:extLst>
            <a:ext uri="{FF2B5EF4-FFF2-40B4-BE49-F238E27FC236}">
              <a16:creationId xmlns:a16="http://schemas.microsoft.com/office/drawing/2014/main" id="{00000000-0008-0000-0100-000097020000}"/>
            </a:ext>
          </a:extLst>
        </xdr:cNvPr>
        <xdr:cNvSpPr txBox="1"/>
      </xdr:nvSpPr>
      <xdr:spPr>
        <a:xfrm>
          <a:off x="143897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59072</xdr:rowOff>
    </xdr:from>
    <xdr:ext cx="405111" cy="259045"/>
    <xdr:sp macro="" textlink="">
      <xdr:nvSpPr>
        <xdr:cNvPr id="664" name="n_3mainValue【学校施設】&#10;有形固定資産減価償却率">
          <a:extLst>
            <a:ext uri="{FF2B5EF4-FFF2-40B4-BE49-F238E27FC236}">
              <a16:creationId xmlns:a16="http://schemas.microsoft.com/office/drawing/2014/main" id="{00000000-0008-0000-0100-000098020000}"/>
            </a:ext>
          </a:extLst>
        </xdr:cNvPr>
        <xdr:cNvSpPr txBox="1"/>
      </xdr:nvSpPr>
      <xdr:spPr>
        <a:xfrm>
          <a:off x="13500744"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60977</xdr:rowOff>
    </xdr:from>
    <xdr:ext cx="405111" cy="259045"/>
    <xdr:sp macro="" textlink="">
      <xdr:nvSpPr>
        <xdr:cNvPr id="665" name="n_4mainValue【学校施設】&#10;有形固定資産減価償却率">
          <a:extLst>
            <a:ext uri="{FF2B5EF4-FFF2-40B4-BE49-F238E27FC236}">
              <a16:creationId xmlns:a16="http://schemas.microsoft.com/office/drawing/2014/main" id="{00000000-0008-0000-0100-000099020000}"/>
            </a:ext>
          </a:extLst>
        </xdr:cNvPr>
        <xdr:cNvSpPr txBox="1"/>
      </xdr:nvSpPr>
      <xdr:spPr>
        <a:xfrm>
          <a:off x="126117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a:extLst>
            <a:ext uri="{FF2B5EF4-FFF2-40B4-BE49-F238E27FC236}">
              <a16:creationId xmlns:a16="http://schemas.microsoft.com/office/drawing/2014/main" id="{00000000-0008-0000-0100-00009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a:extLst>
            <a:ext uri="{FF2B5EF4-FFF2-40B4-BE49-F238E27FC236}">
              <a16:creationId xmlns:a16="http://schemas.microsoft.com/office/drawing/2014/main" id="{00000000-0008-0000-0100-00009B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a:extLst>
            <a:ext uri="{FF2B5EF4-FFF2-40B4-BE49-F238E27FC236}">
              <a16:creationId xmlns:a16="http://schemas.microsoft.com/office/drawing/2014/main" id="{00000000-0008-0000-0100-00009C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a:extLst>
            <a:ext uri="{FF2B5EF4-FFF2-40B4-BE49-F238E27FC236}">
              <a16:creationId xmlns:a16="http://schemas.microsoft.com/office/drawing/2014/main" id="{00000000-0008-0000-0100-00009D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a:extLst>
            <a:ext uri="{FF2B5EF4-FFF2-40B4-BE49-F238E27FC236}">
              <a16:creationId xmlns:a16="http://schemas.microsoft.com/office/drawing/2014/main" id="{00000000-0008-0000-0100-00009E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a:extLst>
            <a:ext uri="{FF2B5EF4-FFF2-40B4-BE49-F238E27FC236}">
              <a16:creationId xmlns:a16="http://schemas.microsoft.com/office/drawing/2014/main" id="{00000000-0008-0000-0100-00009F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a:extLst>
            <a:ext uri="{FF2B5EF4-FFF2-40B4-BE49-F238E27FC236}">
              <a16:creationId xmlns:a16="http://schemas.microsoft.com/office/drawing/2014/main" id="{00000000-0008-0000-0100-0000A0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a:extLst>
            <a:ext uri="{FF2B5EF4-FFF2-40B4-BE49-F238E27FC236}">
              <a16:creationId xmlns:a16="http://schemas.microsoft.com/office/drawing/2014/main" id="{00000000-0008-0000-0100-0000A1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a:extLst>
            <a:ext uri="{FF2B5EF4-FFF2-40B4-BE49-F238E27FC236}">
              <a16:creationId xmlns:a16="http://schemas.microsoft.com/office/drawing/2014/main" id="{00000000-0008-0000-0100-0000A2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a:extLst>
            <a:ext uri="{FF2B5EF4-FFF2-40B4-BE49-F238E27FC236}">
              <a16:creationId xmlns:a16="http://schemas.microsoft.com/office/drawing/2014/main" id="{00000000-0008-0000-0100-0000A3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6" name="直線コネクタ 675">
          <a:extLst>
            <a:ext uri="{FF2B5EF4-FFF2-40B4-BE49-F238E27FC236}">
              <a16:creationId xmlns:a16="http://schemas.microsoft.com/office/drawing/2014/main" id="{00000000-0008-0000-0100-0000A4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7" name="テキスト ボックス 676">
          <a:extLst>
            <a:ext uri="{FF2B5EF4-FFF2-40B4-BE49-F238E27FC236}">
              <a16:creationId xmlns:a16="http://schemas.microsoft.com/office/drawing/2014/main" id="{00000000-0008-0000-0100-0000A5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8" name="直線コネクタ 677">
          <a:extLst>
            <a:ext uri="{FF2B5EF4-FFF2-40B4-BE49-F238E27FC236}">
              <a16:creationId xmlns:a16="http://schemas.microsoft.com/office/drawing/2014/main" id="{00000000-0008-0000-0100-0000A6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9" name="テキスト ボックス 678">
          <a:extLst>
            <a:ext uri="{FF2B5EF4-FFF2-40B4-BE49-F238E27FC236}">
              <a16:creationId xmlns:a16="http://schemas.microsoft.com/office/drawing/2014/main" id="{00000000-0008-0000-0100-0000A7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0" name="直線コネクタ 679">
          <a:extLst>
            <a:ext uri="{FF2B5EF4-FFF2-40B4-BE49-F238E27FC236}">
              <a16:creationId xmlns:a16="http://schemas.microsoft.com/office/drawing/2014/main" id="{00000000-0008-0000-0100-0000A8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681" name="テキスト ボックス 680">
          <a:extLst>
            <a:ext uri="{FF2B5EF4-FFF2-40B4-BE49-F238E27FC236}">
              <a16:creationId xmlns:a16="http://schemas.microsoft.com/office/drawing/2014/main" id="{00000000-0008-0000-0100-0000A902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2" name="直線コネクタ 681">
          <a:extLst>
            <a:ext uri="{FF2B5EF4-FFF2-40B4-BE49-F238E27FC236}">
              <a16:creationId xmlns:a16="http://schemas.microsoft.com/office/drawing/2014/main" id="{00000000-0008-0000-0100-0000AA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683" name="テキスト ボックス 682">
          <a:extLst>
            <a:ext uri="{FF2B5EF4-FFF2-40B4-BE49-F238E27FC236}">
              <a16:creationId xmlns:a16="http://schemas.microsoft.com/office/drawing/2014/main" id="{00000000-0008-0000-0100-0000AB02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4" name="直線コネクタ 683">
          <a:extLst>
            <a:ext uri="{FF2B5EF4-FFF2-40B4-BE49-F238E27FC236}">
              <a16:creationId xmlns:a16="http://schemas.microsoft.com/office/drawing/2014/main" id="{00000000-0008-0000-0100-0000AC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85" name="テキスト ボックス 684">
          <a:extLst>
            <a:ext uri="{FF2B5EF4-FFF2-40B4-BE49-F238E27FC236}">
              <a16:creationId xmlns:a16="http://schemas.microsoft.com/office/drawing/2014/main" id="{00000000-0008-0000-0100-0000AD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a:extLst>
            <a:ext uri="{FF2B5EF4-FFF2-40B4-BE49-F238E27FC236}">
              <a16:creationId xmlns:a16="http://schemas.microsoft.com/office/drawing/2014/main" id="{00000000-0008-0000-0100-0000AE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7" name="テキスト ボックス 686">
          <a:extLst>
            <a:ext uri="{FF2B5EF4-FFF2-40B4-BE49-F238E27FC236}">
              <a16:creationId xmlns:a16="http://schemas.microsoft.com/office/drawing/2014/main" id="{00000000-0008-0000-0100-0000AF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学校施設】&#10;一人当たり面積グラフ枠">
          <a:extLst>
            <a:ext uri="{FF2B5EF4-FFF2-40B4-BE49-F238E27FC236}">
              <a16:creationId xmlns:a16="http://schemas.microsoft.com/office/drawing/2014/main" id="{00000000-0008-0000-0100-0000B0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57988</xdr:rowOff>
    </xdr:from>
    <xdr:to>
      <xdr:col>116</xdr:col>
      <xdr:colOff>62864</xdr:colOff>
      <xdr:row>63</xdr:row>
      <xdr:rowOff>131064</xdr:rowOff>
    </xdr:to>
    <xdr:cxnSp macro="">
      <xdr:nvCxnSpPr>
        <xdr:cNvPr id="689" name="直線コネクタ 688">
          <a:extLst>
            <a:ext uri="{FF2B5EF4-FFF2-40B4-BE49-F238E27FC236}">
              <a16:creationId xmlns:a16="http://schemas.microsoft.com/office/drawing/2014/main" id="{00000000-0008-0000-0100-0000B1020000}"/>
            </a:ext>
          </a:extLst>
        </xdr:cNvPr>
        <xdr:cNvCxnSpPr/>
      </xdr:nvCxnSpPr>
      <xdr:spPr>
        <a:xfrm flipV="1">
          <a:off x="22160864" y="9659188"/>
          <a:ext cx="0" cy="1273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134891</xdr:rowOff>
    </xdr:from>
    <xdr:ext cx="469744" cy="259045"/>
    <xdr:sp macro="" textlink="">
      <xdr:nvSpPr>
        <xdr:cNvPr id="690" name="【学校施設】&#10;一人当たり面積最小値テキスト">
          <a:extLst>
            <a:ext uri="{FF2B5EF4-FFF2-40B4-BE49-F238E27FC236}">
              <a16:creationId xmlns:a16="http://schemas.microsoft.com/office/drawing/2014/main" id="{00000000-0008-0000-0100-0000B2020000}"/>
            </a:ext>
          </a:extLst>
        </xdr:cNvPr>
        <xdr:cNvSpPr txBox="1"/>
      </xdr:nvSpPr>
      <xdr:spPr>
        <a:xfrm>
          <a:off x="22199600" y="1093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131064</xdr:rowOff>
    </xdr:from>
    <xdr:to>
      <xdr:col>116</xdr:col>
      <xdr:colOff>152400</xdr:colOff>
      <xdr:row>63</xdr:row>
      <xdr:rowOff>131064</xdr:rowOff>
    </xdr:to>
    <xdr:cxnSp macro="">
      <xdr:nvCxnSpPr>
        <xdr:cNvPr id="691" name="直線コネクタ 690">
          <a:extLst>
            <a:ext uri="{FF2B5EF4-FFF2-40B4-BE49-F238E27FC236}">
              <a16:creationId xmlns:a16="http://schemas.microsoft.com/office/drawing/2014/main" id="{00000000-0008-0000-0100-0000B3020000}"/>
            </a:ext>
          </a:extLst>
        </xdr:cNvPr>
        <xdr:cNvCxnSpPr/>
      </xdr:nvCxnSpPr>
      <xdr:spPr>
        <a:xfrm>
          <a:off x="22072600" y="10932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4665</xdr:rowOff>
    </xdr:from>
    <xdr:ext cx="534377" cy="259045"/>
    <xdr:sp macro="" textlink="">
      <xdr:nvSpPr>
        <xdr:cNvPr id="692" name="【学校施設】&#10;一人当たり面積最大値テキスト">
          <a:extLst>
            <a:ext uri="{FF2B5EF4-FFF2-40B4-BE49-F238E27FC236}">
              <a16:creationId xmlns:a16="http://schemas.microsoft.com/office/drawing/2014/main" id="{00000000-0008-0000-0100-0000B4020000}"/>
            </a:ext>
          </a:extLst>
        </xdr:cNvPr>
        <xdr:cNvSpPr txBox="1"/>
      </xdr:nvSpPr>
      <xdr:spPr>
        <a:xfrm>
          <a:off x="22199600" y="943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57988</xdr:rowOff>
    </xdr:from>
    <xdr:to>
      <xdr:col>116</xdr:col>
      <xdr:colOff>152400</xdr:colOff>
      <xdr:row>56</xdr:row>
      <xdr:rowOff>57988</xdr:rowOff>
    </xdr:to>
    <xdr:cxnSp macro="">
      <xdr:nvCxnSpPr>
        <xdr:cNvPr id="693" name="直線コネクタ 692">
          <a:extLst>
            <a:ext uri="{FF2B5EF4-FFF2-40B4-BE49-F238E27FC236}">
              <a16:creationId xmlns:a16="http://schemas.microsoft.com/office/drawing/2014/main" id="{00000000-0008-0000-0100-0000B5020000}"/>
            </a:ext>
          </a:extLst>
        </xdr:cNvPr>
        <xdr:cNvCxnSpPr/>
      </xdr:nvCxnSpPr>
      <xdr:spPr>
        <a:xfrm>
          <a:off x="22072600" y="96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90238</xdr:rowOff>
    </xdr:from>
    <xdr:ext cx="469744" cy="259045"/>
    <xdr:sp macro="" textlink="">
      <xdr:nvSpPr>
        <xdr:cNvPr id="694" name="【学校施設】&#10;一人当たり面積平均値テキスト">
          <a:extLst>
            <a:ext uri="{FF2B5EF4-FFF2-40B4-BE49-F238E27FC236}">
              <a16:creationId xmlns:a16="http://schemas.microsoft.com/office/drawing/2014/main" id="{00000000-0008-0000-0100-0000B6020000}"/>
            </a:ext>
          </a:extLst>
        </xdr:cNvPr>
        <xdr:cNvSpPr txBox="1"/>
      </xdr:nvSpPr>
      <xdr:spPr>
        <a:xfrm>
          <a:off x="22199600" y="10720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111811</xdr:rowOff>
    </xdr:from>
    <xdr:to>
      <xdr:col>116</xdr:col>
      <xdr:colOff>114300</xdr:colOff>
      <xdr:row>63</xdr:row>
      <xdr:rowOff>41961</xdr:rowOff>
    </xdr:to>
    <xdr:sp macro="" textlink="">
      <xdr:nvSpPr>
        <xdr:cNvPr id="695" name="フローチャート: 判断 694">
          <a:extLst>
            <a:ext uri="{FF2B5EF4-FFF2-40B4-BE49-F238E27FC236}">
              <a16:creationId xmlns:a16="http://schemas.microsoft.com/office/drawing/2014/main" id="{00000000-0008-0000-0100-0000B7020000}"/>
            </a:ext>
          </a:extLst>
        </xdr:cNvPr>
        <xdr:cNvSpPr/>
      </xdr:nvSpPr>
      <xdr:spPr>
        <a:xfrm>
          <a:off x="22110700" y="1074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119431</xdr:rowOff>
    </xdr:from>
    <xdr:to>
      <xdr:col>112</xdr:col>
      <xdr:colOff>38100</xdr:colOff>
      <xdr:row>63</xdr:row>
      <xdr:rowOff>49581</xdr:rowOff>
    </xdr:to>
    <xdr:sp macro="" textlink="">
      <xdr:nvSpPr>
        <xdr:cNvPr id="696" name="フローチャート: 判断 695">
          <a:extLst>
            <a:ext uri="{FF2B5EF4-FFF2-40B4-BE49-F238E27FC236}">
              <a16:creationId xmlns:a16="http://schemas.microsoft.com/office/drawing/2014/main" id="{00000000-0008-0000-0100-0000B8020000}"/>
            </a:ext>
          </a:extLst>
        </xdr:cNvPr>
        <xdr:cNvSpPr/>
      </xdr:nvSpPr>
      <xdr:spPr>
        <a:xfrm>
          <a:off x="21272500" y="107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107924</xdr:rowOff>
    </xdr:from>
    <xdr:to>
      <xdr:col>107</xdr:col>
      <xdr:colOff>101600</xdr:colOff>
      <xdr:row>63</xdr:row>
      <xdr:rowOff>38074</xdr:rowOff>
    </xdr:to>
    <xdr:sp macro="" textlink="">
      <xdr:nvSpPr>
        <xdr:cNvPr id="697" name="フローチャート: 判断 696">
          <a:extLst>
            <a:ext uri="{FF2B5EF4-FFF2-40B4-BE49-F238E27FC236}">
              <a16:creationId xmlns:a16="http://schemas.microsoft.com/office/drawing/2014/main" id="{00000000-0008-0000-0100-0000B9020000}"/>
            </a:ext>
          </a:extLst>
        </xdr:cNvPr>
        <xdr:cNvSpPr/>
      </xdr:nvSpPr>
      <xdr:spPr>
        <a:xfrm>
          <a:off x="20383500" y="10737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107162</xdr:rowOff>
    </xdr:from>
    <xdr:to>
      <xdr:col>102</xdr:col>
      <xdr:colOff>165100</xdr:colOff>
      <xdr:row>63</xdr:row>
      <xdr:rowOff>37312</xdr:rowOff>
    </xdr:to>
    <xdr:sp macro="" textlink="">
      <xdr:nvSpPr>
        <xdr:cNvPr id="698" name="フローチャート: 判断 697">
          <a:extLst>
            <a:ext uri="{FF2B5EF4-FFF2-40B4-BE49-F238E27FC236}">
              <a16:creationId xmlns:a16="http://schemas.microsoft.com/office/drawing/2014/main" id="{00000000-0008-0000-0100-0000BA020000}"/>
            </a:ext>
          </a:extLst>
        </xdr:cNvPr>
        <xdr:cNvSpPr/>
      </xdr:nvSpPr>
      <xdr:spPr>
        <a:xfrm>
          <a:off x="19494500" y="1073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114402</xdr:rowOff>
    </xdr:from>
    <xdr:to>
      <xdr:col>98</xdr:col>
      <xdr:colOff>38100</xdr:colOff>
      <xdr:row>63</xdr:row>
      <xdr:rowOff>44552</xdr:rowOff>
    </xdr:to>
    <xdr:sp macro="" textlink="">
      <xdr:nvSpPr>
        <xdr:cNvPr id="699" name="フローチャート: 判断 698">
          <a:extLst>
            <a:ext uri="{FF2B5EF4-FFF2-40B4-BE49-F238E27FC236}">
              <a16:creationId xmlns:a16="http://schemas.microsoft.com/office/drawing/2014/main" id="{00000000-0008-0000-0100-0000BB020000}"/>
            </a:ext>
          </a:extLst>
        </xdr:cNvPr>
        <xdr:cNvSpPr/>
      </xdr:nvSpPr>
      <xdr:spPr>
        <a:xfrm>
          <a:off x="18605500" y="1074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0000000-0008-0000-0100-0000BD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100-0000BE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100-0000BF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100-0000C0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87808</xdr:rowOff>
    </xdr:from>
    <xdr:to>
      <xdr:col>116</xdr:col>
      <xdr:colOff>114300</xdr:colOff>
      <xdr:row>63</xdr:row>
      <xdr:rowOff>17958</xdr:rowOff>
    </xdr:to>
    <xdr:sp macro="" textlink="">
      <xdr:nvSpPr>
        <xdr:cNvPr id="705" name="楕円 704">
          <a:extLst>
            <a:ext uri="{FF2B5EF4-FFF2-40B4-BE49-F238E27FC236}">
              <a16:creationId xmlns:a16="http://schemas.microsoft.com/office/drawing/2014/main" id="{00000000-0008-0000-0100-0000C1020000}"/>
            </a:ext>
          </a:extLst>
        </xdr:cNvPr>
        <xdr:cNvSpPr/>
      </xdr:nvSpPr>
      <xdr:spPr>
        <a:xfrm>
          <a:off x="22110700" y="1071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110685</xdr:rowOff>
    </xdr:from>
    <xdr:ext cx="469744" cy="259045"/>
    <xdr:sp macro="" textlink="">
      <xdr:nvSpPr>
        <xdr:cNvPr id="706" name="【学校施設】&#10;一人当たり面積該当値テキスト">
          <a:extLst>
            <a:ext uri="{FF2B5EF4-FFF2-40B4-BE49-F238E27FC236}">
              <a16:creationId xmlns:a16="http://schemas.microsoft.com/office/drawing/2014/main" id="{00000000-0008-0000-0100-0000C2020000}"/>
            </a:ext>
          </a:extLst>
        </xdr:cNvPr>
        <xdr:cNvSpPr txBox="1"/>
      </xdr:nvSpPr>
      <xdr:spPr>
        <a:xfrm>
          <a:off x="22199600" y="1056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95047</xdr:rowOff>
    </xdr:from>
    <xdr:to>
      <xdr:col>112</xdr:col>
      <xdr:colOff>38100</xdr:colOff>
      <xdr:row>63</xdr:row>
      <xdr:rowOff>25197</xdr:rowOff>
    </xdr:to>
    <xdr:sp macro="" textlink="">
      <xdr:nvSpPr>
        <xdr:cNvPr id="707" name="楕円 706">
          <a:extLst>
            <a:ext uri="{FF2B5EF4-FFF2-40B4-BE49-F238E27FC236}">
              <a16:creationId xmlns:a16="http://schemas.microsoft.com/office/drawing/2014/main" id="{00000000-0008-0000-0100-0000C3020000}"/>
            </a:ext>
          </a:extLst>
        </xdr:cNvPr>
        <xdr:cNvSpPr/>
      </xdr:nvSpPr>
      <xdr:spPr>
        <a:xfrm>
          <a:off x="21272500" y="1072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138608</xdr:rowOff>
    </xdr:from>
    <xdr:to>
      <xdr:col>116</xdr:col>
      <xdr:colOff>63500</xdr:colOff>
      <xdr:row>62</xdr:row>
      <xdr:rowOff>145847</xdr:rowOff>
    </xdr:to>
    <xdr:cxnSp macro="">
      <xdr:nvCxnSpPr>
        <xdr:cNvPr id="708" name="直線コネクタ 707">
          <a:extLst>
            <a:ext uri="{FF2B5EF4-FFF2-40B4-BE49-F238E27FC236}">
              <a16:creationId xmlns:a16="http://schemas.microsoft.com/office/drawing/2014/main" id="{00000000-0008-0000-0100-0000C4020000}"/>
            </a:ext>
          </a:extLst>
        </xdr:cNvPr>
        <xdr:cNvCxnSpPr/>
      </xdr:nvCxnSpPr>
      <xdr:spPr>
        <a:xfrm flipV="1">
          <a:off x="21323300" y="10768508"/>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101371</xdr:rowOff>
    </xdr:from>
    <xdr:to>
      <xdr:col>107</xdr:col>
      <xdr:colOff>101600</xdr:colOff>
      <xdr:row>63</xdr:row>
      <xdr:rowOff>31521</xdr:rowOff>
    </xdr:to>
    <xdr:sp macro="" textlink="">
      <xdr:nvSpPr>
        <xdr:cNvPr id="709" name="楕円 708">
          <a:extLst>
            <a:ext uri="{FF2B5EF4-FFF2-40B4-BE49-F238E27FC236}">
              <a16:creationId xmlns:a16="http://schemas.microsoft.com/office/drawing/2014/main" id="{00000000-0008-0000-0100-0000C5020000}"/>
            </a:ext>
          </a:extLst>
        </xdr:cNvPr>
        <xdr:cNvSpPr/>
      </xdr:nvSpPr>
      <xdr:spPr>
        <a:xfrm>
          <a:off x="20383500" y="1073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145847</xdr:rowOff>
    </xdr:from>
    <xdr:to>
      <xdr:col>111</xdr:col>
      <xdr:colOff>177800</xdr:colOff>
      <xdr:row>62</xdr:row>
      <xdr:rowOff>152171</xdr:rowOff>
    </xdr:to>
    <xdr:cxnSp macro="">
      <xdr:nvCxnSpPr>
        <xdr:cNvPr id="710" name="直線コネクタ 709">
          <a:extLst>
            <a:ext uri="{FF2B5EF4-FFF2-40B4-BE49-F238E27FC236}">
              <a16:creationId xmlns:a16="http://schemas.microsoft.com/office/drawing/2014/main" id="{00000000-0008-0000-0100-0000C6020000}"/>
            </a:ext>
          </a:extLst>
        </xdr:cNvPr>
        <xdr:cNvCxnSpPr/>
      </xdr:nvCxnSpPr>
      <xdr:spPr>
        <a:xfrm flipV="1">
          <a:off x="20434300" y="10775747"/>
          <a:ext cx="889000" cy="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105487</xdr:rowOff>
    </xdr:from>
    <xdr:to>
      <xdr:col>102</xdr:col>
      <xdr:colOff>165100</xdr:colOff>
      <xdr:row>63</xdr:row>
      <xdr:rowOff>35637</xdr:rowOff>
    </xdr:to>
    <xdr:sp macro="" textlink="">
      <xdr:nvSpPr>
        <xdr:cNvPr id="711" name="楕円 710">
          <a:extLst>
            <a:ext uri="{FF2B5EF4-FFF2-40B4-BE49-F238E27FC236}">
              <a16:creationId xmlns:a16="http://schemas.microsoft.com/office/drawing/2014/main" id="{00000000-0008-0000-0100-0000C7020000}"/>
            </a:ext>
          </a:extLst>
        </xdr:cNvPr>
        <xdr:cNvSpPr/>
      </xdr:nvSpPr>
      <xdr:spPr>
        <a:xfrm>
          <a:off x="19494500" y="1073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152171</xdr:rowOff>
    </xdr:from>
    <xdr:to>
      <xdr:col>107</xdr:col>
      <xdr:colOff>50800</xdr:colOff>
      <xdr:row>62</xdr:row>
      <xdr:rowOff>156287</xdr:rowOff>
    </xdr:to>
    <xdr:cxnSp macro="">
      <xdr:nvCxnSpPr>
        <xdr:cNvPr id="712" name="直線コネクタ 711">
          <a:extLst>
            <a:ext uri="{FF2B5EF4-FFF2-40B4-BE49-F238E27FC236}">
              <a16:creationId xmlns:a16="http://schemas.microsoft.com/office/drawing/2014/main" id="{00000000-0008-0000-0100-0000C8020000}"/>
            </a:ext>
          </a:extLst>
        </xdr:cNvPr>
        <xdr:cNvCxnSpPr/>
      </xdr:nvCxnSpPr>
      <xdr:spPr>
        <a:xfrm flipV="1">
          <a:off x="19545300" y="10782071"/>
          <a:ext cx="8890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63653</xdr:rowOff>
    </xdr:from>
    <xdr:to>
      <xdr:col>98</xdr:col>
      <xdr:colOff>38100</xdr:colOff>
      <xdr:row>62</xdr:row>
      <xdr:rowOff>165253</xdr:rowOff>
    </xdr:to>
    <xdr:sp macro="" textlink="">
      <xdr:nvSpPr>
        <xdr:cNvPr id="713" name="楕円 712">
          <a:extLst>
            <a:ext uri="{FF2B5EF4-FFF2-40B4-BE49-F238E27FC236}">
              <a16:creationId xmlns:a16="http://schemas.microsoft.com/office/drawing/2014/main" id="{00000000-0008-0000-0100-0000C9020000}"/>
            </a:ext>
          </a:extLst>
        </xdr:cNvPr>
        <xdr:cNvSpPr/>
      </xdr:nvSpPr>
      <xdr:spPr>
        <a:xfrm>
          <a:off x="18605500" y="1069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114453</xdr:rowOff>
    </xdr:from>
    <xdr:to>
      <xdr:col>102</xdr:col>
      <xdr:colOff>114300</xdr:colOff>
      <xdr:row>62</xdr:row>
      <xdr:rowOff>156287</xdr:rowOff>
    </xdr:to>
    <xdr:cxnSp macro="">
      <xdr:nvCxnSpPr>
        <xdr:cNvPr id="714" name="直線コネクタ 713">
          <a:extLst>
            <a:ext uri="{FF2B5EF4-FFF2-40B4-BE49-F238E27FC236}">
              <a16:creationId xmlns:a16="http://schemas.microsoft.com/office/drawing/2014/main" id="{00000000-0008-0000-0100-0000CA020000}"/>
            </a:ext>
          </a:extLst>
        </xdr:cNvPr>
        <xdr:cNvCxnSpPr/>
      </xdr:nvCxnSpPr>
      <xdr:spPr>
        <a:xfrm>
          <a:off x="18656300" y="10744353"/>
          <a:ext cx="889000" cy="4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40708</xdr:rowOff>
    </xdr:from>
    <xdr:ext cx="469744" cy="259045"/>
    <xdr:sp macro="" textlink="">
      <xdr:nvSpPr>
        <xdr:cNvPr id="715" name="n_1aveValue【学校施設】&#10;一人当たり面積">
          <a:extLst>
            <a:ext uri="{FF2B5EF4-FFF2-40B4-BE49-F238E27FC236}">
              <a16:creationId xmlns:a16="http://schemas.microsoft.com/office/drawing/2014/main" id="{00000000-0008-0000-0100-0000CB020000}"/>
            </a:ext>
          </a:extLst>
        </xdr:cNvPr>
        <xdr:cNvSpPr txBox="1"/>
      </xdr:nvSpPr>
      <xdr:spPr>
        <a:xfrm>
          <a:off x="21075727" y="10842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29201</xdr:rowOff>
    </xdr:from>
    <xdr:ext cx="469744" cy="259045"/>
    <xdr:sp macro="" textlink="">
      <xdr:nvSpPr>
        <xdr:cNvPr id="716" name="n_2aveValue【学校施設】&#10;一人当たり面積">
          <a:extLst>
            <a:ext uri="{FF2B5EF4-FFF2-40B4-BE49-F238E27FC236}">
              <a16:creationId xmlns:a16="http://schemas.microsoft.com/office/drawing/2014/main" id="{00000000-0008-0000-0100-0000CC020000}"/>
            </a:ext>
          </a:extLst>
        </xdr:cNvPr>
        <xdr:cNvSpPr txBox="1"/>
      </xdr:nvSpPr>
      <xdr:spPr>
        <a:xfrm>
          <a:off x="20199427" y="1083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28439</xdr:rowOff>
    </xdr:from>
    <xdr:ext cx="469744" cy="259045"/>
    <xdr:sp macro="" textlink="">
      <xdr:nvSpPr>
        <xdr:cNvPr id="717" name="n_3aveValue【学校施設】&#10;一人当たり面積">
          <a:extLst>
            <a:ext uri="{FF2B5EF4-FFF2-40B4-BE49-F238E27FC236}">
              <a16:creationId xmlns:a16="http://schemas.microsoft.com/office/drawing/2014/main" id="{00000000-0008-0000-0100-0000CD020000}"/>
            </a:ext>
          </a:extLst>
        </xdr:cNvPr>
        <xdr:cNvSpPr txBox="1"/>
      </xdr:nvSpPr>
      <xdr:spPr>
        <a:xfrm>
          <a:off x="19310427" y="1082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35679</xdr:rowOff>
    </xdr:from>
    <xdr:ext cx="469744" cy="259045"/>
    <xdr:sp macro="" textlink="">
      <xdr:nvSpPr>
        <xdr:cNvPr id="718" name="n_4aveValue【学校施設】&#10;一人当たり面積">
          <a:extLst>
            <a:ext uri="{FF2B5EF4-FFF2-40B4-BE49-F238E27FC236}">
              <a16:creationId xmlns:a16="http://schemas.microsoft.com/office/drawing/2014/main" id="{00000000-0008-0000-0100-0000CE020000}"/>
            </a:ext>
          </a:extLst>
        </xdr:cNvPr>
        <xdr:cNvSpPr txBox="1"/>
      </xdr:nvSpPr>
      <xdr:spPr>
        <a:xfrm>
          <a:off x="18421427" y="10837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41724</xdr:rowOff>
    </xdr:from>
    <xdr:ext cx="469744" cy="259045"/>
    <xdr:sp macro="" textlink="">
      <xdr:nvSpPr>
        <xdr:cNvPr id="719" name="n_1mainValue【学校施設】&#10;一人当たり面積">
          <a:extLst>
            <a:ext uri="{FF2B5EF4-FFF2-40B4-BE49-F238E27FC236}">
              <a16:creationId xmlns:a16="http://schemas.microsoft.com/office/drawing/2014/main" id="{00000000-0008-0000-0100-0000CF020000}"/>
            </a:ext>
          </a:extLst>
        </xdr:cNvPr>
        <xdr:cNvSpPr txBox="1"/>
      </xdr:nvSpPr>
      <xdr:spPr>
        <a:xfrm>
          <a:off x="21075727" y="1050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48048</xdr:rowOff>
    </xdr:from>
    <xdr:ext cx="469744" cy="259045"/>
    <xdr:sp macro="" textlink="">
      <xdr:nvSpPr>
        <xdr:cNvPr id="720" name="n_2mainValue【学校施設】&#10;一人当たり面積">
          <a:extLst>
            <a:ext uri="{FF2B5EF4-FFF2-40B4-BE49-F238E27FC236}">
              <a16:creationId xmlns:a16="http://schemas.microsoft.com/office/drawing/2014/main" id="{00000000-0008-0000-0100-0000D0020000}"/>
            </a:ext>
          </a:extLst>
        </xdr:cNvPr>
        <xdr:cNvSpPr txBox="1"/>
      </xdr:nvSpPr>
      <xdr:spPr>
        <a:xfrm>
          <a:off x="20199427" y="1050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52164</xdr:rowOff>
    </xdr:from>
    <xdr:ext cx="469744" cy="259045"/>
    <xdr:sp macro="" textlink="">
      <xdr:nvSpPr>
        <xdr:cNvPr id="721" name="n_3mainValue【学校施設】&#10;一人当たり面積">
          <a:extLst>
            <a:ext uri="{FF2B5EF4-FFF2-40B4-BE49-F238E27FC236}">
              <a16:creationId xmlns:a16="http://schemas.microsoft.com/office/drawing/2014/main" id="{00000000-0008-0000-0100-0000D1020000}"/>
            </a:ext>
          </a:extLst>
        </xdr:cNvPr>
        <xdr:cNvSpPr txBox="1"/>
      </xdr:nvSpPr>
      <xdr:spPr>
        <a:xfrm>
          <a:off x="19310427" y="1051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10330</xdr:rowOff>
    </xdr:from>
    <xdr:ext cx="469744" cy="259045"/>
    <xdr:sp macro="" textlink="">
      <xdr:nvSpPr>
        <xdr:cNvPr id="722" name="n_4mainValue【学校施設】&#10;一人当たり面積">
          <a:extLst>
            <a:ext uri="{FF2B5EF4-FFF2-40B4-BE49-F238E27FC236}">
              <a16:creationId xmlns:a16="http://schemas.microsoft.com/office/drawing/2014/main" id="{00000000-0008-0000-0100-0000D2020000}"/>
            </a:ext>
          </a:extLst>
        </xdr:cNvPr>
        <xdr:cNvSpPr txBox="1"/>
      </xdr:nvSpPr>
      <xdr:spPr>
        <a:xfrm>
          <a:off x="18421427" y="10468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a:extLst>
            <a:ext uri="{FF2B5EF4-FFF2-40B4-BE49-F238E27FC236}">
              <a16:creationId xmlns:a16="http://schemas.microsoft.com/office/drawing/2014/main" id="{00000000-0008-0000-0100-0000D3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a:extLst>
            <a:ext uri="{FF2B5EF4-FFF2-40B4-BE49-F238E27FC236}">
              <a16:creationId xmlns:a16="http://schemas.microsoft.com/office/drawing/2014/main" id="{00000000-0008-0000-0100-0000D4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a:extLst>
            <a:ext uri="{FF2B5EF4-FFF2-40B4-BE49-F238E27FC236}">
              <a16:creationId xmlns:a16="http://schemas.microsoft.com/office/drawing/2014/main" id="{00000000-0008-0000-0100-0000D5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a:extLst>
            <a:ext uri="{FF2B5EF4-FFF2-40B4-BE49-F238E27FC236}">
              <a16:creationId xmlns:a16="http://schemas.microsoft.com/office/drawing/2014/main" id="{00000000-0008-0000-0100-0000D6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a:extLst>
            <a:ext uri="{FF2B5EF4-FFF2-40B4-BE49-F238E27FC236}">
              <a16:creationId xmlns:a16="http://schemas.microsoft.com/office/drawing/2014/main" id="{00000000-0008-0000-0100-0000D7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a:extLst>
            <a:ext uri="{FF2B5EF4-FFF2-40B4-BE49-F238E27FC236}">
              <a16:creationId xmlns:a16="http://schemas.microsoft.com/office/drawing/2014/main" id="{00000000-0008-0000-0100-0000D8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a:extLst>
            <a:ext uri="{FF2B5EF4-FFF2-40B4-BE49-F238E27FC236}">
              <a16:creationId xmlns:a16="http://schemas.microsoft.com/office/drawing/2014/main" id="{00000000-0008-0000-0100-0000D9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a:extLst>
            <a:ext uri="{FF2B5EF4-FFF2-40B4-BE49-F238E27FC236}">
              <a16:creationId xmlns:a16="http://schemas.microsoft.com/office/drawing/2014/main" id="{00000000-0008-0000-0100-0000DA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1" name="テキスト ボックス 730">
          <a:extLst>
            <a:ext uri="{FF2B5EF4-FFF2-40B4-BE49-F238E27FC236}">
              <a16:creationId xmlns:a16="http://schemas.microsoft.com/office/drawing/2014/main" id="{00000000-0008-0000-0100-0000DB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2" name="直線コネクタ 731">
          <a:extLst>
            <a:ext uri="{FF2B5EF4-FFF2-40B4-BE49-F238E27FC236}">
              <a16:creationId xmlns:a16="http://schemas.microsoft.com/office/drawing/2014/main" id="{00000000-0008-0000-0100-0000DC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3" name="テキスト ボックス 732">
          <a:extLst>
            <a:ext uri="{FF2B5EF4-FFF2-40B4-BE49-F238E27FC236}">
              <a16:creationId xmlns:a16="http://schemas.microsoft.com/office/drawing/2014/main" id="{00000000-0008-0000-0100-0000DD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4" name="直線コネクタ 733">
          <a:extLst>
            <a:ext uri="{FF2B5EF4-FFF2-40B4-BE49-F238E27FC236}">
              <a16:creationId xmlns:a16="http://schemas.microsoft.com/office/drawing/2014/main" id="{00000000-0008-0000-0100-0000DE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5" name="テキスト ボックス 734">
          <a:extLst>
            <a:ext uri="{FF2B5EF4-FFF2-40B4-BE49-F238E27FC236}">
              <a16:creationId xmlns:a16="http://schemas.microsoft.com/office/drawing/2014/main" id="{00000000-0008-0000-0100-0000DF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6" name="直線コネクタ 735">
          <a:extLst>
            <a:ext uri="{FF2B5EF4-FFF2-40B4-BE49-F238E27FC236}">
              <a16:creationId xmlns:a16="http://schemas.microsoft.com/office/drawing/2014/main" id="{00000000-0008-0000-0100-0000E0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7" name="テキスト ボックス 736">
          <a:extLst>
            <a:ext uri="{FF2B5EF4-FFF2-40B4-BE49-F238E27FC236}">
              <a16:creationId xmlns:a16="http://schemas.microsoft.com/office/drawing/2014/main" id="{00000000-0008-0000-0100-0000E1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8" name="直線コネクタ 737">
          <a:extLst>
            <a:ext uri="{FF2B5EF4-FFF2-40B4-BE49-F238E27FC236}">
              <a16:creationId xmlns:a16="http://schemas.microsoft.com/office/drawing/2014/main" id="{00000000-0008-0000-0100-0000E2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9" name="テキスト ボックス 738">
          <a:extLst>
            <a:ext uri="{FF2B5EF4-FFF2-40B4-BE49-F238E27FC236}">
              <a16:creationId xmlns:a16="http://schemas.microsoft.com/office/drawing/2014/main" id="{00000000-0008-0000-0100-0000E3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0" name="直線コネクタ 739">
          <a:extLst>
            <a:ext uri="{FF2B5EF4-FFF2-40B4-BE49-F238E27FC236}">
              <a16:creationId xmlns:a16="http://schemas.microsoft.com/office/drawing/2014/main" id="{00000000-0008-0000-0100-0000E4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1" name="テキスト ボックス 740">
          <a:extLst>
            <a:ext uri="{FF2B5EF4-FFF2-40B4-BE49-F238E27FC236}">
              <a16:creationId xmlns:a16="http://schemas.microsoft.com/office/drawing/2014/main" id="{00000000-0008-0000-0100-0000E5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2" name="直線コネクタ 741">
          <a:extLst>
            <a:ext uri="{FF2B5EF4-FFF2-40B4-BE49-F238E27FC236}">
              <a16:creationId xmlns:a16="http://schemas.microsoft.com/office/drawing/2014/main" id="{00000000-0008-0000-0100-0000E6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3" name="テキスト ボックス 742">
          <a:extLst>
            <a:ext uri="{FF2B5EF4-FFF2-40B4-BE49-F238E27FC236}">
              <a16:creationId xmlns:a16="http://schemas.microsoft.com/office/drawing/2014/main" id="{00000000-0008-0000-0100-0000E7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4" name="直線コネクタ 743">
          <a:extLst>
            <a:ext uri="{FF2B5EF4-FFF2-40B4-BE49-F238E27FC236}">
              <a16:creationId xmlns:a16="http://schemas.microsoft.com/office/drawing/2014/main" id="{00000000-0008-0000-0100-0000E8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5" name="テキスト ボックス 744">
          <a:extLst>
            <a:ext uri="{FF2B5EF4-FFF2-40B4-BE49-F238E27FC236}">
              <a16:creationId xmlns:a16="http://schemas.microsoft.com/office/drawing/2014/main" id="{00000000-0008-0000-0100-0000E9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6" name="直線コネクタ 745">
          <a:extLst>
            <a:ext uri="{FF2B5EF4-FFF2-40B4-BE49-F238E27FC236}">
              <a16:creationId xmlns:a16="http://schemas.microsoft.com/office/drawing/2014/main" id="{00000000-0008-0000-0100-0000EA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7" name="【児童館】&#10;有形固定資産減価償却率グラフ枠">
          <a:extLst>
            <a:ext uri="{FF2B5EF4-FFF2-40B4-BE49-F238E27FC236}">
              <a16:creationId xmlns:a16="http://schemas.microsoft.com/office/drawing/2014/main" id="{00000000-0008-0000-0100-0000EB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93618</xdr:rowOff>
    </xdr:from>
    <xdr:to>
      <xdr:col>85</xdr:col>
      <xdr:colOff>126364</xdr:colOff>
      <xdr:row>86</xdr:row>
      <xdr:rowOff>168729</xdr:rowOff>
    </xdr:to>
    <xdr:cxnSp macro="">
      <xdr:nvCxnSpPr>
        <xdr:cNvPr id="748" name="直線コネクタ 747">
          <a:extLst>
            <a:ext uri="{FF2B5EF4-FFF2-40B4-BE49-F238E27FC236}">
              <a16:creationId xmlns:a16="http://schemas.microsoft.com/office/drawing/2014/main" id="{00000000-0008-0000-0100-0000EC020000}"/>
            </a:ext>
          </a:extLst>
        </xdr:cNvPr>
        <xdr:cNvCxnSpPr/>
      </xdr:nvCxnSpPr>
      <xdr:spPr>
        <a:xfrm flipV="1">
          <a:off x="16318864" y="13466718"/>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9" name="【児童館】&#10;有形固定資産減価償却率最小値テキスト">
          <a:extLst>
            <a:ext uri="{FF2B5EF4-FFF2-40B4-BE49-F238E27FC236}">
              <a16:creationId xmlns:a16="http://schemas.microsoft.com/office/drawing/2014/main" id="{00000000-0008-0000-0100-0000ED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0" name="直線コネクタ 749">
          <a:extLst>
            <a:ext uri="{FF2B5EF4-FFF2-40B4-BE49-F238E27FC236}">
              <a16:creationId xmlns:a16="http://schemas.microsoft.com/office/drawing/2014/main" id="{00000000-0008-0000-0100-0000EE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40295</xdr:rowOff>
    </xdr:from>
    <xdr:ext cx="405111" cy="259045"/>
    <xdr:sp macro="" textlink="">
      <xdr:nvSpPr>
        <xdr:cNvPr id="751" name="【児童館】&#10;有形固定資産減価償却率最大値テキスト">
          <a:extLst>
            <a:ext uri="{FF2B5EF4-FFF2-40B4-BE49-F238E27FC236}">
              <a16:creationId xmlns:a16="http://schemas.microsoft.com/office/drawing/2014/main" id="{00000000-0008-0000-0100-0000EF020000}"/>
            </a:ext>
          </a:extLst>
        </xdr:cNvPr>
        <xdr:cNvSpPr txBox="1"/>
      </xdr:nvSpPr>
      <xdr:spPr>
        <a:xfrm>
          <a:off x="16357600" y="13241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93618</xdr:rowOff>
    </xdr:from>
    <xdr:to>
      <xdr:col>86</xdr:col>
      <xdr:colOff>25400</xdr:colOff>
      <xdr:row>78</xdr:row>
      <xdr:rowOff>93618</xdr:rowOff>
    </xdr:to>
    <xdr:cxnSp macro="">
      <xdr:nvCxnSpPr>
        <xdr:cNvPr id="752" name="直線コネクタ 751">
          <a:extLst>
            <a:ext uri="{FF2B5EF4-FFF2-40B4-BE49-F238E27FC236}">
              <a16:creationId xmlns:a16="http://schemas.microsoft.com/office/drawing/2014/main" id="{00000000-0008-0000-0100-0000F0020000}"/>
            </a:ext>
          </a:extLst>
        </xdr:cNvPr>
        <xdr:cNvCxnSpPr/>
      </xdr:nvCxnSpPr>
      <xdr:spPr>
        <a:xfrm>
          <a:off x="16230600" y="1346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3646</xdr:rowOff>
    </xdr:from>
    <xdr:ext cx="405111" cy="259045"/>
    <xdr:sp macro="" textlink="">
      <xdr:nvSpPr>
        <xdr:cNvPr id="753" name="【児童館】&#10;有形固定資産減価償却率平均値テキスト">
          <a:extLst>
            <a:ext uri="{FF2B5EF4-FFF2-40B4-BE49-F238E27FC236}">
              <a16:creationId xmlns:a16="http://schemas.microsoft.com/office/drawing/2014/main" id="{00000000-0008-0000-0100-0000F1020000}"/>
            </a:ext>
          </a:extLst>
        </xdr:cNvPr>
        <xdr:cNvSpPr txBox="1"/>
      </xdr:nvSpPr>
      <xdr:spPr>
        <a:xfrm>
          <a:off x="16357600" y="142339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152219</xdr:rowOff>
    </xdr:from>
    <xdr:to>
      <xdr:col>85</xdr:col>
      <xdr:colOff>177800</xdr:colOff>
      <xdr:row>84</xdr:row>
      <xdr:rowOff>82369</xdr:rowOff>
    </xdr:to>
    <xdr:sp macro="" textlink="">
      <xdr:nvSpPr>
        <xdr:cNvPr id="754" name="フローチャート: 判断 753">
          <a:extLst>
            <a:ext uri="{FF2B5EF4-FFF2-40B4-BE49-F238E27FC236}">
              <a16:creationId xmlns:a16="http://schemas.microsoft.com/office/drawing/2014/main" id="{00000000-0008-0000-0100-0000F2020000}"/>
            </a:ext>
          </a:extLst>
        </xdr:cNvPr>
        <xdr:cNvSpPr/>
      </xdr:nvSpPr>
      <xdr:spPr>
        <a:xfrm>
          <a:off x="16268700" y="1438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148952</xdr:rowOff>
    </xdr:from>
    <xdr:to>
      <xdr:col>81</xdr:col>
      <xdr:colOff>101600</xdr:colOff>
      <xdr:row>84</xdr:row>
      <xdr:rowOff>79102</xdr:rowOff>
    </xdr:to>
    <xdr:sp macro="" textlink="">
      <xdr:nvSpPr>
        <xdr:cNvPr id="755" name="フローチャート: 判断 754">
          <a:extLst>
            <a:ext uri="{FF2B5EF4-FFF2-40B4-BE49-F238E27FC236}">
              <a16:creationId xmlns:a16="http://schemas.microsoft.com/office/drawing/2014/main" id="{00000000-0008-0000-0100-0000F3020000}"/>
            </a:ext>
          </a:extLst>
        </xdr:cNvPr>
        <xdr:cNvSpPr/>
      </xdr:nvSpPr>
      <xdr:spPr>
        <a:xfrm>
          <a:off x="15430500" y="1437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6894</xdr:rowOff>
    </xdr:from>
    <xdr:to>
      <xdr:col>76</xdr:col>
      <xdr:colOff>165100</xdr:colOff>
      <xdr:row>84</xdr:row>
      <xdr:rowOff>108494</xdr:rowOff>
    </xdr:to>
    <xdr:sp macro="" textlink="">
      <xdr:nvSpPr>
        <xdr:cNvPr id="756" name="フローチャート: 判断 755">
          <a:extLst>
            <a:ext uri="{FF2B5EF4-FFF2-40B4-BE49-F238E27FC236}">
              <a16:creationId xmlns:a16="http://schemas.microsoft.com/office/drawing/2014/main" id="{00000000-0008-0000-0100-0000F4020000}"/>
            </a:ext>
          </a:extLst>
        </xdr:cNvPr>
        <xdr:cNvSpPr/>
      </xdr:nvSpPr>
      <xdr:spPr>
        <a:xfrm>
          <a:off x="14541500" y="1440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155484</xdr:rowOff>
    </xdr:from>
    <xdr:to>
      <xdr:col>72</xdr:col>
      <xdr:colOff>38100</xdr:colOff>
      <xdr:row>84</xdr:row>
      <xdr:rowOff>85634</xdr:rowOff>
    </xdr:to>
    <xdr:sp macro="" textlink="">
      <xdr:nvSpPr>
        <xdr:cNvPr id="757" name="フローチャート: 判断 756">
          <a:extLst>
            <a:ext uri="{FF2B5EF4-FFF2-40B4-BE49-F238E27FC236}">
              <a16:creationId xmlns:a16="http://schemas.microsoft.com/office/drawing/2014/main" id="{00000000-0008-0000-0100-0000F5020000}"/>
            </a:ext>
          </a:extLst>
        </xdr:cNvPr>
        <xdr:cNvSpPr/>
      </xdr:nvSpPr>
      <xdr:spPr>
        <a:xfrm>
          <a:off x="13652500" y="1438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44450</xdr:rowOff>
    </xdr:from>
    <xdr:to>
      <xdr:col>67</xdr:col>
      <xdr:colOff>101600</xdr:colOff>
      <xdr:row>83</xdr:row>
      <xdr:rowOff>146050</xdr:rowOff>
    </xdr:to>
    <xdr:sp macro="" textlink="">
      <xdr:nvSpPr>
        <xdr:cNvPr id="758" name="フローチャート: 判断 757">
          <a:extLst>
            <a:ext uri="{FF2B5EF4-FFF2-40B4-BE49-F238E27FC236}">
              <a16:creationId xmlns:a16="http://schemas.microsoft.com/office/drawing/2014/main" id="{00000000-0008-0000-0100-0000F6020000}"/>
            </a:ext>
          </a:extLst>
        </xdr:cNvPr>
        <xdr:cNvSpPr/>
      </xdr:nvSpPr>
      <xdr:spPr>
        <a:xfrm>
          <a:off x="1276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00000000-0008-0000-0100-0000F7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00000000-0008-0000-0100-0000F8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00000000-0008-0000-0100-0000F9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0000000-0008-0000-0100-0000FA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0000000-0008-0000-0100-0000FB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117929</xdr:rowOff>
    </xdr:from>
    <xdr:to>
      <xdr:col>85</xdr:col>
      <xdr:colOff>177800</xdr:colOff>
      <xdr:row>87</xdr:row>
      <xdr:rowOff>48079</xdr:rowOff>
    </xdr:to>
    <xdr:sp macro="" textlink="">
      <xdr:nvSpPr>
        <xdr:cNvPr id="764" name="楕円 763">
          <a:extLst>
            <a:ext uri="{FF2B5EF4-FFF2-40B4-BE49-F238E27FC236}">
              <a16:creationId xmlns:a16="http://schemas.microsoft.com/office/drawing/2014/main" id="{00000000-0008-0000-0100-0000FC020000}"/>
            </a:ext>
          </a:extLst>
        </xdr:cNvPr>
        <xdr:cNvSpPr/>
      </xdr:nvSpPr>
      <xdr:spPr>
        <a:xfrm>
          <a:off x="16268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32856</xdr:rowOff>
    </xdr:from>
    <xdr:ext cx="469744" cy="259045"/>
    <xdr:sp macro="" textlink="">
      <xdr:nvSpPr>
        <xdr:cNvPr id="765" name="【児童館】&#10;有形固定資産減価償却率該当値テキスト">
          <a:extLst>
            <a:ext uri="{FF2B5EF4-FFF2-40B4-BE49-F238E27FC236}">
              <a16:creationId xmlns:a16="http://schemas.microsoft.com/office/drawing/2014/main" id="{00000000-0008-0000-0100-0000FD020000}"/>
            </a:ext>
          </a:extLst>
        </xdr:cNvPr>
        <xdr:cNvSpPr txBox="1"/>
      </xdr:nvSpPr>
      <xdr:spPr>
        <a:xfrm>
          <a:off x="16357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766" name="楕円 765">
          <a:extLst>
            <a:ext uri="{FF2B5EF4-FFF2-40B4-BE49-F238E27FC236}">
              <a16:creationId xmlns:a16="http://schemas.microsoft.com/office/drawing/2014/main" id="{00000000-0008-0000-0100-0000FE020000}"/>
            </a:ext>
          </a:extLst>
        </xdr:cNvPr>
        <xdr:cNvSpPr/>
      </xdr:nvSpPr>
      <xdr:spPr>
        <a:xfrm>
          <a:off x="15430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168729</xdr:rowOff>
    </xdr:from>
    <xdr:to>
      <xdr:col>85</xdr:col>
      <xdr:colOff>127000</xdr:colOff>
      <xdr:row>86</xdr:row>
      <xdr:rowOff>168729</xdr:rowOff>
    </xdr:to>
    <xdr:cxnSp macro="">
      <xdr:nvCxnSpPr>
        <xdr:cNvPr id="767" name="直線コネクタ 766">
          <a:extLst>
            <a:ext uri="{FF2B5EF4-FFF2-40B4-BE49-F238E27FC236}">
              <a16:creationId xmlns:a16="http://schemas.microsoft.com/office/drawing/2014/main" id="{00000000-0008-0000-0100-0000FF020000}"/>
            </a:ext>
          </a:extLst>
        </xdr:cNvPr>
        <xdr:cNvCxnSpPr/>
      </xdr:nvCxnSpPr>
      <xdr:spPr>
        <a:xfrm>
          <a:off x="15481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117929</xdr:rowOff>
    </xdr:from>
    <xdr:to>
      <xdr:col>76</xdr:col>
      <xdr:colOff>165100</xdr:colOff>
      <xdr:row>87</xdr:row>
      <xdr:rowOff>48079</xdr:rowOff>
    </xdr:to>
    <xdr:sp macro="" textlink="">
      <xdr:nvSpPr>
        <xdr:cNvPr id="768" name="楕円 767">
          <a:extLst>
            <a:ext uri="{FF2B5EF4-FFF2-40B4-BE49-F238E27FC236}">
              <a16:creationId xmlns:a16="http://schemas.microsoft.com/office/drawing/2014/main" id="{00000000-0008-0000-0100-000000030000}"/>
            </a:ext>
          </a:extLst>
        </xdr:cNvPr>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168729</xdr:rowOff>
    </xdr:from>
    <xdr:to>
      <xdr:col>81</xdr:col>
      <xdr:colOff>50800</xdr:colOff>
      <xdr:row>86</xdr:row>
      <xdr:rowOff>168729</xdr:rowOff>
    </xdr:to>
    <xdr:cxnSp macro="">
      <xdr:nvCxnSpPr>
        <xdr:cNvPr id="769" name="直線コネクタ 768">
          <a:extLst>
            <a:ext uri="{FF2B5EF4-FFF2-40B4-BE49-F238E27FC236}">
              <a16:creationId xmlns:a16="http://schemas.microsoft.com/office/drawing/2014/main" id="{00000000-0008-0000-0100-000001030000}"/>
            </a:ext>
          </a:extLst>
        </xdr:cNvPr>
        <xdr:cNvCxnSpPr/>
      </xdr:nvCxnSpPr>
      <xdr:spPr>
        <a:xfrm>
          <a:off x="14592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117929</xdr:rowOff>
    </xdr:from>
    <xdr:to>
      <xdr:col>72</xdr:col>
      <xdr:colOff>38100</xdr:colOff>
      <xdr:row>87</xdr:row>
      <xdr:rowOff>48079</xdr:rowOff>
    </xdr:to>
    <xdr:sp macro="" textlink="">
      <xdr:nvSpPr>
        <xdr:cNvPr id="770" name="楕円 769">
          <a:extLst>
            <a:ext uri="{FF2B5EF4-FFF2-40B4-BE49-F238E27FC236}">
              <a16:creationId xmlns:a16="http://schemas.microsoft.com/office/drawing/2014/main" id="{00000000-0008-0000-0100-000002030000}"/>
            </a:ext>
          </a:extLst>
        </xdr:cNvPr>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168729</xdr:rowOff>
    </xdr:from>
    <xdr:to>
      <xdr:col>76</xdr:col>
      <xdr:colOff>114300</xdr:colOff>
      <xdr:row>86</xdr:row>
      <xdr:rowOff>168729</xdr:rowOff>
    </xdr:to>
    <xdr:cxnSp macro="">
      <xdr:nvCxnSpPr>
        <xdr:cNvPr id="771" name="直線コネクタ 770">
          <a:extLst>
            <a:ext uri="{FF2B5EF4-FFF2-40B4-BE49-F238E27FC236}">
              <a16:creationId xmlns:a16="http://schemas.microsoft.com/office/drawing/2014/main" id="{00000000-0008-0000-0100-000003030000}"/>
            </a:ext>
          </a:extLst>
        </xdr:cNvPr>
        <xdr:cNvCxnSpPr/>
      </xdr:nvCxnSpPr>
      <xdr:spPr>
        <a:xfrm>
          <a:off x="13703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117929</xdr:rowOff>
    </xdr:from>
    <xdr:to>
      <xdr:col>67</xdr:col>
      <xdr:colOff>101600</xdr:colOff>
      <xdr:row>87</xdr:row>
      <xdr:rowOff>48079</xdr:rowOff>
    </xdr:to>
    <xdr:sp macro="" textlink="">
      <xdr:nvSpPr>
        <xdr:cNvPr id="772" name="楕円 771">
          <a:extLst>
            <a:ext uri="{FF2B5EF4-FFF2-40B4-BE49-F238E27FC236}">
              <a16:creationId xmlns:a16="http://schemas.microsoft.com/office/drawing/2014/main" id="{00000000-0008-0000-0100-000004030000}"/>
            </a:ext>
          </a:extLst>
        </xdr:cNvPr>
        <xdr:cNvSpPr/>
      </xdr:nvSpPr>
      <xdr:spPr>
        <a:xfrm>
          <a:off x="12763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168729</xdr:rowOff>
    </xdr:from>
    <xdr:to>
      <xdr:col>71</xdr:col>
      <xdr:colOff>177800</xdr:colOff>
      <xdr:row>86</xdr:row>
      <xdr:rowOff>168729</xdr:rowOff>
    </xdr:to>
    <xdr:cxnSp macro="">
      <xdr:nvCxnSpPr>
        <xdr:cNvPr id="773" name="直線コネクタ 772">
          <a:extLst>
            <a:ext uri="{FF2B5EF4-FFF2-40B4-BE49-F238E27FC236}">
              <a16:creationId xmlns:a16="http://schemas.microsoft.com/office/drawing/2014/main" id="{00000000-0008-0000-0100-000005030000}"/>
            </a:ext>
          </a:extLst>
        </xdr:cNvPr>
        <xdr:cNvCxnSpPr/>
      </xdr:nvCxnSpPr>
      <xdr:spPr>
        <a:xfrm>
          <a:off x="12814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95629</xdr:rowOff>
    </xdr:from>
    <xdr:ext cx="405111" cy="259045"/>
    <xdr:sp macro="" textlink="">
      <xdr:nvSpPr>
        <xdr:cNvPr id="774" name="n_1aveValue【児童館】&#10;有形固定資産減価償却率">
          <a:extLst>
            <a:ext uri="{FF2B5EF4-FFF2-40B4-BE49-F238E27FC236}">
              <a16:creationId xmlns:a16="http://schemas.microsoft.com/office/drawing/2014/main" id="{00000000-0008-0000-0100-000006030000}"/>
            </a:ext>
          </a:extLst>
        </xdr:cNvPr>
        <xdr:cNvSpPr txBox="1"/>
      </xdr:nvSpPr>
      <xdr:spPr>
        <a:xfrm>
          <a:off x="15266044" y="14154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125021</xdr:rowOff>
    </xdr:from>
    <xdr:ext cx="405111" cy="259045"/>
    <xdr:sp macro="" textlink="">
      <xdr:nvSpPr>
        <xdr:cNvPr id="775" name="n_2aveValue【児童館】&#10;有形固定資産減価償却率">
          <a:extLst>
            <a:ext uri="{FF2B5EF4-FFF2-40B4-BE49-F238E27FC236}">
              <a16:creationId xmlns:a16="http://schemas.microsoft.com/office/drawing/2014/main" id="{00000000-0008-0000-0100-000007030000}"/>
            </a:ext>
          </a:extLst>
        </xdr:cNvPr>
        <xdr:cNvSpPr txBox="1"/>
      </xdr:nvSpPr>
      <xdr:spPr>
        <a:xfrm>
          <a:off x="14389744" y="14183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102161</xdr:rowOff>
    </xdr:from>
    <xdr:ext cx="405111" cy="259045"/>
    <xdr:sp macro="" textlink="">
      <xdr:nvSpPr>
        <xdr:cNvPr id="776" name="n_3aveValue【児童館】&#10;有形固定資産減価償却率">
          <a:extLst>
            <a:ext uri="{FF2B5EF4-FFF2-40B4-BE49-F238E27FC236}">
              <a16:creationId xmlns:a16="http://schemas.microsoft.com/office/drawing/2014/main" id="{00000000-0008-0000-0100-000008030000}"/>
            </a:ext>
          </a:extLst>
        </xdr:cNvPr>
        <xdr:cNvSpPr txBox="1"/>
      </xdr:nvSpPr>
      <xdr:spPr>
        <a:xfrm>
          <a:off x="13500744" y="14161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162577</xdr:rowOff>
    </xdr:from>
    <xdr:ext cx="405111" cy="259045"/>
    <xdr:sp macro="" textlink="">
      <xdr:nvSpPr>
        <xdr:cNvPr id="777" name="n_4aveValue【児童館】&#10;有形固定資産減価償却率">
          <a:extLst>
            <a:ext uri="{FF2B5EF4-FFF2-40B4-BE49-F238E27FC236}">
              <a16:creationId xmlns:a16="http://schemas.microsoft.com/office/drawing/2014/main" id="{00000000-0008-0000-0100-000009030000}"/>
            </a:ext>
          </a:extLst>
        </xdr:cNvPr>
        <xdr:cNvSpPr txBox="1"/>
      </xdr:nvSpPr>
      <xdr:spPr>
        <a:xfrm>
          <a:off x="12611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778" name="n_1mainValue【児童館】&#10;有形固定資産減価償却率">
          <a:extLst>
            <a:ext uri="{FF2B5EF4-FFF2-40B4-BE49-F238E27FC236}">
              <a16:creationId xmlns:a16="http://schemas.microsoft.com/office/drawing/2014/main" id="{00000000-0008-0000-0100-00000A030000}"/>
            </a:ext>
          </a:extLst>
        </xdr:cNvPr>
        <xdr:cNvSpPr txBox="1"/>
      </xdr:nvSpPr>
      <xdr:spPr>
        <a:xfrm>
          <a:off x="15233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779" name="n_2mainValue【児童館】&#10;有形固定資産減価償却率">
          <a:extLst>
            <a:ext uri="{FF2B5EF4-FFF2-40B4-BE49-F238E27FC236}">
              <a16:creationId xmlns:a16="http://schemas.microsoft.com/office/drawing/2014/main" id="{00000000-0008-0000-0100-00000B030000}"/>
            </a:ext>
          </a:extLst>
        </xdr:cNvPr>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780" name="n_3mainValue【児童館】&#10;有形固定資産減価償却率">
          <a:extLst>
            <a:ext uri="{FF2B5EF4-FFF2-40B4-BE49-F238E27FC236}">
              <a16:creationId xmlns:a16="http://schemas.microsoft.com/office/drawing/2014/main" id="{00000000-0008-0000-0100-00000C030000}"/>
            </a:ext>
          </a:extLst>
        </xdr:cNvPr>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87</xdr:row>
      <xdr:rowOff>39206</xdr:rowOff>
    </xdr:from>
    <xdr:ext cx="469744" cy="259045"/>
    <xdr:sp macro="" textlink="">
      <xdr:nvSpPr>
        <xdr:cNvPr id="781" name="n_4mainValue【児童館】&#10;有形固定資産減価償却率">
          <a:extLst>
            <a:ext uri="{FF2B5EF4-FFF2-40B4-BE49-F238E27FC236}">
              <a16:creationId xmlns:a16="http://schemas.microsoft.com/office/drawing/2014/main" id="{00000000-0008-0000-0100-00000D030000}"/>
            </a:ext>
          </a:extLst>
        </xdr:cNvPr>
        <xdr:cNvSpPr txBox="1"/>
      </xdr:nvSpPr>
      <xdr:spPr>
        <a:xfrm>
          <a:off x="12579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a:extLst>
            <a:ext uri="{FF2B5EF4-FFF2-40B4-BE49-F238E27FC236}">
              <a16:creationId xmlns:a16="http://schemas.microsoft.com/office/drawing/2014/main" id="{00000000-0008-0000-0100-00000E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a:extLst>
            <a:ext uri="{FF2B5EF4-FFF2-40B4-BE49-F238E27FC236}">
              <a16:creationId xmlns:a16="http://schemas.microsoft.com/office/drawing/2014/main" id="{00000000-0008-0000-0100-00000F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a:extLst>
            <a:ext uri="{FF2B5EF4-FFF2-40B4-BE49-F238E27FC236}">
              <a16:creationId xmlns:a16="http://schemas.microsoft.com/office/drawing/2014/main" id="{00000000-0008-0000-0100-000010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a:extLst>
            <a:ext uri="{FF2B5EF4-FFF2-40B4-BE49-F238E27FC236}">
              <a16:creationId xmlns:a16="http://schemas.microsoft.com/office/drawing/2014/main" id="{00000000-0008-0000-0100-000011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a:extLst>
            <a:ext uri="{FF2B5EF4-FFF2-40B4-BE49-F238E27FC236}">
              <a16:creationId xmlns:a16="http://schemas.microsoft.com/office/drawing/2014/main" id="{00000000-0008-0000-0100-000012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a:extLst>
            <a:ext uri="{FF2B5EF4-FFF2-40B4-BE49-F238E27FC236}">
              <a16:creationId xmlns:a16="http://schemas.microsoft.com/office/drawing/2014/main" id="{00000000-0008-0000-0100-000013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a:extLst>
            <a:ext uri="{FF2B5EF4-FFF2-40B4-BE49-F238E27FC236}">
              <a16:creationId xmlns:a16="http://schemas.microsoft.com/office/drawing/2014/main" id="{00000000-0008-0000-0100-000014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a:extLst>
            <a:ext uri="{FF2B5EF4-FFF2-40B4-BE49-F238E27FC236}">
              <a16:creationId xmlns:a16="http://schemas.microsoft.com/office/drawing/2014/main" id="{00000000-0008-0000-0100-000015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a:extLst>
            <a:ext uri="{FF2B5EF4-FFF2-40B4-BE49-F238E27FC236}">
              <a16:creationId xmlns:a16="http://schemas.microsoft.com/office/drawing/2014/main" id="{00000000-0008-0000-0100-000016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a:extLst>
            <a:ext uri="{FF2B5EF4-FFF2-40B4-BE49-F238E27FC236}">
              <a16:creationId xmlns:a16="http://schemas.microsoft.com/office/drawing/2014/main" id="{00000000-0008-0000-0100-000017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2" name="直線コネクタ 791">
          <a:extLst>
            <a:ext uri="{FF2B5EF4-FFF2-40B4-BE49-F238E27FC236}">
              <a16:creationId xmlns:a16="http://schemas.microsoft.com/office/drawing/2014/main" id="{00000000-0008-0000-0100-00001803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3" name="テキスト ボックス 792">
          <a:extLst>
            <a:ext uri="{FF2B5EF4-FFF2-40B4-BE49-F238E27FC236}">
              <a16:creationId xmlns:a16="http://schemas.microsoft.com/office/drawing/2014/main" id="{00000000-0008-0000-0100-00001903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4" name="直線コネクタ 793">
          <a:extLst>
            <a:ext uri="{FF2B5EF4-FFF2-40B4-BE49-F238E27FC236}">
              <a16:creationId xmlns:a16="http://schemas.microsoft.com/office/drawing/2014/main" id="{00000000-0008-0000-0100-00001A03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5" name="テキスト ボックス 794">
          <a:extLst>
            <a:ext uri="{FF2B5EF4-FFF2-40B4-BE49-F238E27FC236}">
              <a16:creationId xmlns:a16="http://schemas.microsoft.com/office/drawing/2014/main" id="{00000000-0008-0000-0100-00001B03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6" name="直線コネクタ 795">
          <a:extLst>
            <a:ext uri="{FF2B5EF4-FFF2-40B4-BE49-F238E27FC236}">
              <a16:creationId xmlns:a16="http://schemas.microsoft.com/office/drawing/2014/main" id="{00000000-0008-0000-0100-00001C03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7" name="テキスト ボックス 796">
          <a:extLst>
            <a:ext uri="{FF2B5EF4-FFF2-40B4-BE49-F238E27FC236}">
              <a16:creationId xmlns:a16="http://schemas.microsoft.com/office/drawing/2014/main" id="{00000000-0008-0000-0100-00001D03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8" name="直線コネクタ 797">
          <a:extLst>
            <a:ext uri="{FF2B5EF4-FFF2-40B4-BE49-F238E27FC236}">
              <a16:creationId xmlns:a16="http://schemas.microsoft.com/office/drawing/2014/main" id="{00000000-0008-0000-0100-00001E03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9" name="テキスト ボックス 798">
          <a:extLst>
            <a:ext uri="{FF2B5EF4-FFF2-40B4-BE49-F238E27FC236}">
              <a16:creationId xmlns:a16="http://schemas.microsoft.com/office/drawing/2014/main" id="{00000000-0008-0000-0100-00001F03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0" name="直線コネクタ 799">
          <a:extLst>
            <a:ext uri="{FF2B5EF4-FFF2-40B4-BE49-F238E27FC236}">
              <a16:creationId xmlns:a16="http://schemas.microsoft.com/office/drawing/2014/main" id="{00000000-0008-0000-0100-000020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1" name="テキスト ボックス 800">
          <a:extLst>
            <a:ext uri="{FF2B5EF4-FFF2-40B4-BE49-F238E27FC236}">
              <a16:creationId xmlns:a16="http://schemas.microsoft.com/office/drawing/2014/main" id="{00000000-0008-0000-0100-000021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2" name="【児童館】&#10;一人当たり面積グラフ枠">
          <a:extLst>
            <a:ext uri="{FF2B5EF4-FFF2-40B4-BE49-F238E27FC236}">
              <a16:creationId xmlns:a16="http://schemas.microsoft.com/office/drawing/2014/main" id="{00000000-0008-0000-0100-000022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10668</xdr:rowOff>
    </xdr:to>
    <xdr:cxnSp macro="">
      <xdr:nvCxnSpPr>
        <xdr:cNvPr id="803" name="直線コネクタ 802">
          <a:extLst>
            <a:ext uri="{FF2B5EF4-FFF2-40B4-BE49-F238E27FC236}">
              <a16:creationId xmlns:a16="http://schemas.microsoft.com/office/drawing/2014/main" id="{00000000-0008-0000-0100-000023030000}"/>
            </a:ext>
          </a:extLst>
        </xdr:cNvPr>
        <xdr:cNvCxnSpPr/>
      </xdr:nvCxnSpPr>
      <xdr:spPr>
        <a:xfrm flipV="1">
          <a:off x="22160864" y="13603224"/>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804" name="【児童館】&#10;一人当たり面積最小値テキスト">
          <a:extLst>
            <a:ext uri="{FF2B5EF4-FFF2-40B4-BE49-F238E27FC236}">
              <a16:creationId xmlns:a16="http://schemas.microsoft.com/office/drawing/2014/main" id="{00000000-0008-0000-0100-000024030000}"/>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805" name="直線コネクタ 804">
          <a:extLst>
            <a:ext uri="{FF2B5EF4-FFF2-40B4-BE49-F238E27FC236}">
              <a16:creationId xmlns:a16="http://schemas.microsoft.com/office/drawing/2014/main" id="{00000000-0008-0000-0100-000025030000}"/>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806" name="【児童館】&#10;一人当たり面積最大値テキスト">
          <a:extLst>
            <a:ext uri="{FF2B5EF4-FFF2-40B4-BE49-F238E27FC236}">
              <a16:creationId xmlns:a16="http://schemas.microsoft.com/office/drawing/2014/main" id="{00000000-0008-0000-0100-000026030000}"/>
            </a:ext>
          </a:extLst>
        </xdr:cNvPr>
        <xdr:cNvSpPr txBox="1"/>
      </xdr:nvSpPr>
      <xdr:spPr>
        <a:xfrm>
          <a:off x="22199600" y="133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807" name="直線コネクタ 806">
          <a:extLst>
            <a:ext uri="{FF2B5EF4-FFF2-40B4-BE49-F238E27FC236}">
              <a16:creationId xmlns:a16="http://schemas.microsoft.com/office/drawing/2014/main" id="{00000000-0008-0000-0100-000027030000}"/>
            </a:ext>
          </a:extLst>
        </xdr:cNvPr>
        <xdr:cNvCxnSpPr/>
      </xdr:nvCxnSpPr>
      <xdr:spPr>
        <a:xfrm>
          <a:off x="22072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145051</xdr:rowOff>
    </xdr:from>
    <xdr:ext cx="469744" cy="259045"/>
    <xdr:sp macro="" textlink="">
      <xdr:nvSpPr>
        <xdr:cNvPr id="808" name="【児童館】&#10;一人当たり面積平均値テキスト">
          <a:extLst>
            <a:ext uri="{FF2B5EF4-FFF2-40B4-BE49-F238E27FC236}">
              <a16:creationId xmlns:a16="http://schemas.microsoft.com/office/drawing/2014/main" id="{00000000-0008-0000-0100-000028030000}"/>
            </a:ext>
          </a:extLst>
        </xdr:cNvPr>
        <xdr:cNvSpPr txBox="1"/>
      </xdr:nvSpPr>
      <xdr:spPr>
        <a:xfrm>
          <a:off x="22199600" y="14203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809" name="フローチャート: 判断 808">
          <a:extLst>
            <a:ext uri="{FF2B5EF4-FFF2-40B4-BE49-F238E27FC236}">
              <a16:creationId xmlns:a16="http://schemas.microsoft.com/office/drawing/2014/main" id="{00000000-0008-0000-0100-000029030000}"/>
            </a:ext>
          </a:extLst>
        </xdr:cNvPr>
        <xdr:cNvSpPr/>
      </xdr:nvSpPr>
      <xdr:spPr>
        <a:xfrm>
          <a:off x="221107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117602</xdr:rowOff>
    </xdr:from>
    <xdr:to>
      <xdr:col>112</xdr:col>
      <xdr:colOff>38100</xdr:colOff>
      <xdr:row>84</xdr:row>
      <xdr:rowOff>47752</xdr:rowOff>
    </xdr:to>
    <xdr:sp macro="" textlink="">
      <xdr:nvSpPr>
        <xdr:cNvPr id="810" name="フローチャート: 判断 809">
          <a:extLst>
            <a:ext uri="{FF2B5EF4-FFF2-40B4-BE49-F238E27FC236}">
              <a16:creationId xmlns:a16="http://schemas.microsoft.com/office/drawing/2014/main" id="{00000000-0008-0000-0100-00002A030000}"/>
            </a:ext>
          </a:extLst>
        </xdr:cNvPr>
        <xdr:cNvSpPr/>
      </xdr:nvSpPr>
      <xdr:spPr>
        <a:xfrm>
          <a:off x="21272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117602</xdr:rowOff>
    </xdr:from>
    <xdr:to>
      <xdr:col>107</xdr:col>
      <xdr:colOff>101600</xdr:colOff>
      <xdr:row>84</xdr:row>
      <xdr:rowOff>47752</xdr:rowOff>
    </xdr:to>
    <xdr:sp macro="" textlink="">
      <xdr:nvSpPr>
        <xdr:cNvPr id="811" name="フローチャート: 判断 810">
          <a:extLst>
            <a:ext uri="{FF2B5EF4-FFF2-40B4-BE49-F238E27FC236}">
              <a16:creationId xmlns:a16="http://schemas.microsoft.com/office/drawing/2014/main" id="{00000000-0008-0000-0100-00002B030000}"/>
            </a:ext>
          </a:extLst>
        </xdr:cNvPr>
        <xdr:cNvSpPr/>
      </xdr:nvSpPr>
      <xdr:spPr>
        <a:xfrm>
          <a:off x="20383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135889</xdr:rowOff>
    </xdr:from>
    <xdr:to>
      <xdr:col>102</xdr:col>
      <xdr:colOff>165100</xdr:colOff>
      <xdr:row>84</xdr:row>
      <xdr:rowOff>66039</xdr:rowOff>
    </xdr:to>
    <xdr:sp macro="" textlink="">
      <xdr:nvSpPr>
        <xdr:cNvPr id="812" name="フローチャート: 判断 811">
          <a:extLst>
            <a:ext uri="{FF2B5EF4-FFF2-40B4-BE49-F238E27FC236}">
              <a16:creationId xmlns:a16="http://schemas.microsoft.com/office/drawing/2014/main" id="{00000000-0008-0000-0100-00002C030000}"/>
            </a:ext>
          </a:extLst>
        </xdr:cNvPr>
        <xdr:cNvSpPr/>
      </xdr:nvSpPr>
      <xdr:spPr>
        <a:xfrm>
          <a:off x="19494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145035</xdr:rowOff>
    </xdr:from>
    <xdr:to>
      <xdr:col>98</xdr:col>
      <xdr:colOff>38100</xdr:colOff>
      <xdr:row>84</xdr:row>
      <xdr:rowOff>75185</xdr:rowOff>
    </xdr:to>
    <xdr:sp macro="" textlink="">
      <xdr:nvSpPr>
        <xdr:cNvPr id="813" name="フローチャート: 判断 812">
          <a:extLst>
            <a:ext uri="{FF2B5EF4-FFF2-40B4-BE49-F238E27FC236}">
              <a16:creationId xmlns:a16="http://schemas.microsoft.com/office/drawing/2014/main" id="{00000000-0008-0000-0100-00002D030000}"/>
            </a:ext>
          </a:extLst>
        </xdr:cNvPr>
        <xdr:cNvSpPr/>
      </xdr:nvSpPr>
      <xdr:spPr>
        <a:xfrm>
          <a:off x="18605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00000000-0008-0000-0100-00002E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00000000-0008-0000-0100-00002F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00000000-0008-0000-0100-000030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00000000-0008-0000-0100-000031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00000000-0008-0000-0100-000032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156463</xdr:rowOff>
    </xdr:from>
    <xdr:to>
      <xdr:col>116</xdr:col>
      <xdr:colOff>114300</xdr:colOff>
      <xdr:row>85</xdr:row>
      <xdr:rowOff>86613</xdr:rowOff>
    </xdr:to>
    <xdr:sp macro="" textlink="">
      <xdr:nvSpPr>
        <xdr:cNvPr id="819" name="楕円 818">
          <a:extLst>
            <a:ext uri="{FF2B5EF4-FFF2-40B4-BE49-F238E27FC236}">
              <a16:creationId xmlns:a16="http://schemas.microsoft.com/office/drawing/2014/main" id="{00000000-0008-0000-0100-000033030000}"/>
            </a:ext>
          </a:extLst>
        </xdr:cNvPr>
        <xdr:cNvSpPr/>
      </xdr:nvSpPr>
      <xdr:spPr>
        <a:xfrm>
          <a:off x="221107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134890</xdr:rowOff>
    </xdr:from>
    <xdr:ext cx="469744" cy="259045"/>
    <xdr:sp macro="" textlink="">
      <xdr:nvSpPr>
        <xdr:cNvPr id="820" name="【児童館】&#10;一人当たり面積該当値テキスト">
          <a:extLst>
            <a:ext uri="{FF2B5EF4-FFF2-40B4-BE49-F238E27FC236}">
              <a16:creationId xmlns:a16="http://schemas.microsoft.com/office/drawing/2014/main" id="{00000000-0008-0000-0100-000034030000}"/>
            </a:ext>
          </a:extLst>
        </xdr:cNvPr>
        <xdr:cNvSpPr txBox="1"/>
      </xdr:nvSpPr>
      <xdr:spPr>
        <a:xfrm>
          <a:off x="22199600"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161037</xdr:rowOff>
    </xdr:from>
    <xdr:to>
      <xdr:col>112</xdr:col>
      <xdr:colOff>38100</xdr:colOff>
      <xdr:row>85</xdr:row>
      <xdr:rowOff>91187</xdr:rowOff>
    </xdr:to>
    <xdr:sp macro="" textlink="">
      <xdr:nvSpPr>
        <xdr:cNvPr id="821" name="楕円 820">
          <a:extLst>
            <a:ext uri="{FF2B5EF4-FFF2-40B4-BE49-F238E27FC236}">
              <a16:creationId xmlns:a16="http://schemas.microsoft.com/office/drawing/2014/main" id="{00000000-0008-0000-0100-000035030000}"/>
            </a:ext>
          </a:extLst>
        </xdr:cNvPr>
        <xdr:cNvSpPr/>
      </xdr:nvSpPr>
      <xdr:spPr>
        <a:xfrm>
          <a:off x="212725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35813</xdr:rowOff>
    </xdr:from>
    <xdr:to>
      <xdr:col>116</xdr:col>
      <xdr:colOff>63500</xdr:colOff>
      <xdr:row>85</xdr:row>
      <xdr:rowOff>40387</xdr:rowOff>
    </xdr:to>
    <xdr:cxnSp macro="">
      <xdr:nvCxnSpPr>
        <xdr:cNvPr id="822" name="直線コネクタ 821">
          <a:extLst>
            <a:ext uri="{FF2B5EF4-FFF2-40B4-BE49-F238E27FC236}">
              <a16:creationId xmlns:a16="http://schemas.microsoft.com/office/drawing/2014/main" id="{00000000-0008-0000-0100-000036030000}"/>
            </a:ext>
          </a:extLst>
        </xdr:cNvPr>
        <xdr:cNvCxnSpPr/>
      </xdr:nvCxnSpPr>
      <xdr:spPr>
        <a:xfrm flipV="1">
          <a:off x="21323300" y="14609063"/>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46737</xdr:rowOff>
    </xdr:from>
    <xdr:to>
      <xdr:col>107</xdr:col>
      <xdr:colOff>101600</xdr:colOff>
      <xdr:row>84</xdr:row>
      <xdr:rowOff>148337</xdr:rowOff>
    </xdr:to>
    <xdr:sp macro="" textlink="">
      <xdr:nvSpPr>
        <xdr:cNvPr id="823" name="楕円 822">
          <a:extLst>
            <a:ext uri="{FF2B5EF4-FFF2-40B4-BE49-F238E27FC236}">
              <a16:creationId xmlns:a16="http://schemas.microsoft.com/office/drawing/2014/main" id="{00000000-0008-0000-0100-000037030000}"/>
            </a:ext>
          </a:extLst>
        </xdr:cNvPr>
        <xdr:cNvSpPr/>
      </xdr:nvSpPr>
      <xdr:spPr>
        <a:xfrm>
          <a:off x="203835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97537</xdr:rowOff>
    </xdr:from>
    <xdr:to>
      <xdr:col>111</xdr:col>
      <xdr:colOff>177800</xdr:colOff>
      <xdr:row>85</xdr:row>
      <xdr:rowOff>40387</xdr:rowOff>
    </xdr:to>
    <xdr:cxnSp macro="">
      <xdr:nvCxnSpPr>
        <xdr:cNvPr id="824" name="直線コネクタ 823">
          <a:extLst>
            <a:ext uri="{FF2B5EF4-FFF2-40B4-BE49-F238E27FC236}">
              <a16:creationId xmlns:a16="http://schemas.microsoft.com/office/drawing/2014/main" id="{00000000-0008-0000-0100-000038030000}"/>
            </a:ext>
          </a:extLst>
        </xdr:cNvPr>
        <xdr:cNvCxnSpPr/>
      </xdr:nvCxnSpPr>
      <xdr:spPr>
        <a:xfrm>
          <a:off x="20434300" y="1449933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55880</xdr:rowOff>
    </xdr:from>
    <xdr:to>
      <xdr:col>102</xdr:col>
      <xdr:colOff>165100</xdr:colOff>
      <xdr:row>84</xdr:row>
      <xdr:rowOff>157480</xdr:rowOff>
    </xdr:to>
    <xdr:sp macro="" textlink="">
      <xdr:nvSpPr>
        <xdr:cNvPr id="825" name="楕円 824">
          <a:extLst>
            <a:ext uri="{FF2B5EF4-FFF2-40B4-BE49-F238E27FC236}">
              <a16:creationId xmlns:a16="http://schemas.microsoft.com/office/drawing/2014/main" id="{00000000-0008-0000-0100-000039030000}"/>
            </a:ext>
          </a:extLst>
        </xdr:cNvPr>
        <xdr:cNvSpPr/>
      </xdr:nvSpPr>
      <xdr:spPr>
        <a:xfrm>
          <a:off x="19494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97537</xdr:rowOff>
    </xdr:from>
    <xdr:to>
      <xdr:col>107</xdr:col>
      <xdr:colOff>50800</xdr:colOff>
      <xdr:row>84</xdr:row>
      <xdr:rowOff>106680</xdr:rowOff>
    </xdr:to>
    <xdr:cxnSp macro="">
      <xdr:nvCxnSpPr>
        <xdr:cNvPr id="826" name="直線コネクタ 825">
          <a:extLst>
            <a:ext uri="{FF2B5EF4-FFF2-40B4-BE49-F238E27FC236}">
              <a16:creationId xmlns:a16="http://schemas.microsoft.com/office/drawing/2014/main" id="{00000000-0008-0000-0100-00003A030000}"/>
            </a:ext>
          </a:extLst>
        </xdr:cNvPr>
        <xdr:cNvCxnSpPr/>
      </xdr:nvCxnSpPr>
      <xdr:spPr>
        <a:xfrm flipV="1">
          <a:off x="19545300" y="144993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165608</xdr:rowOff>
    </xdr:from>
    <xdr:to>
      <xdr:col>98</xdr:col>
      <xdr:colOff>38100</xdr:colOff>
      <xdr:row>83</xdr:row>
      <xdr:rowOff>95758</xdr:rowOff>
    </xdr:to>
    <xdr:sp macro="" textlink="">
      <xdr:nvSpPr>
        <xdr:cNvPr id="827" name="楕円 826">
          <a:extLst>
            <a:ext uri="{FF2B5EF4-FFF2-40B4-BE49-F238E27FC236}">
              <a16:creationId xmlns:a16="http://schemas.microsoft.com/office/drawing/2014/main" id="{00000000-0008-0000-0100-00003B030000}"/>
            </a:ext>
          </a:extLst>
        </xdr:cNvPr>
        <xdr:cNvSpPr/>
      </xdr:nvSpPr>
      <xdr:spPr>
        <a:xfrm>
          <a:off x="18605500" y="1422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44958</xdr:rowOff>
    </xdr:from>
    <xdr:to>
      <xdr:col>102</xdr:col>
      <xdr:colOff>114300</xdr:colOff>
      <xdr:row>84</xdr:row>
      <xdr:rowOff>106680</xdr:rowOff>
    </xdr:to>
    <xdr:cxnSp macro="">
      <xdr:nvCxnSpPr>
        <xdr:cNvPr id="828" name="直線コネクタ 827">
          <a:extLst>
            <a:ext uri="{FF2B5EF4-FFF2-40B4-BE49-F238E27FC236}">
              <a16:creationId xmlns:a16="http://schemas.microsoft.com/office/drawing/2014/main" id="{00000000-0008-0000-0100-00003C030000}"/>
            </a:ext>
          </a:extLst>
        </xdr:cNvPr>
        <xdr:cNvCxnSpPr/>
      </xdr:nvCxnSpPr>
      <xdr:spPr>
        <a:xfrm>
          <a:off x="18656300" y="14275308"/>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64279</xdr:rowOff>
    </xdr:from>
    <xdr:ext cx="469744" cy="259045"/>
    <xdr:sp macro="" textlink="">
      <xdr:nvSpPr>
        <xdr:cNvPr id="829" name="n_1aveValue【児童館】&#10;一人当たり面積">
          <a:extLst>
            <a:ext uri="{FF2B5EF4-FFF2-40B4-BE49-F238E27FC236}">
              <a16:creationId xmlns:a16="http://schemas.microsoft.com/office/drawing/2014/main" id="{00000000-0008-0000-0100-00003D030000}"/>
            </a:ext>
          </a:extLst>
        </xdr:cNvPr>
        <xdr:cNvSpPr txBox="1"/>
      </xdr:nvSpPr>
      <xdr:spPr>
        <a:xfrm>
          <a:off x="210757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64279</xdr:rowOff>
    </xdr:from>
    <xdr:ext cx="469744" cy="259045"/>
    <xdr:sp macro="" textlink="">
      <xdr:nvSpPr>
        <xdr:cNvPr id="830" name="n_2aveValue【児童館】&#10;一人当たり面積">
          <a:extLst>
            <a:ext uri="{FF2B5EF4-FFF2-40B4-BE49-F238E27FC236}">
              <a16:creationId xmlns:a16="http://schemas.microsoft.com/office/drawing/2014/main" id="{00000000-0008-0000-0100-00003E030000}"/>
            </a:ext>
          </a:extLst>
        </xdr:cNvPr>
        <xdr:cNvSpPr txBox="1"/>
      </xdr:nvSpPr>
      <xdr:spPr>
        <a:xfrm>
          <a:off x="20199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82566</xdr:rowOff>
    </xdr:from>
    <xdr:ext cx="469744" cy="259045"/>
    <xdr:sp macro="" textlink="">
      <xdr:nvSpPr>
        <xdr:cNvPr id="831" name="n_3aveValue【児童館】&#10;一人当たり面積">
          <a:extLst>
            <a:ext uri="{FF2B5EF4-FFF2-40B4-BE49-F238E27FC236}">
              <a16:creationId xmlns:a16="http://schemas.microsoft.com/office/drawing/2014/main" id="{00000000-0008-0000-0100-00003F030000}"/>
            </a:ext>
          </a:extLst>
        </xdr:cNvPr>
        <xdr:cNvSpPr txBox="1"/>
      </xdr:nvSpPr>
      <xdr:spPr>
        <a:xfrm>
          <a:off x="19310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66312</xdr:rowOff>
    </xdr:from>
    <xdr:ext cx="469744" cy="259045"/>
    <xdr:sp macro="" textlink="">
      <xdr:nvSpPr>
        <xdr:cNvPr id="832" name="n_4aveValue【児童館】&#10;一人当たり面積">
          <a:extLst>
            <a:ext uri="{FF2B5EF4-FFF2-40B4-BE49-F238E27FC236}">
              <a16:creationId xmlns:a16="http://schemas.microsoft.com/office/drawing/2014/main" id="{00000000-0008-0000-0100-000040030000}"/>
            </a:ext>
          </a:extLst>
        </xdr:cNvPr>
        <xdr:cNvSpPr txBox="1"/>
      </xdr:nvSpPr>
      <xdr:spPr>
        <a:xfrm>
          <a:off x="184214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82314</xdr:rowOff>
    </xdr:from>
    <xdr:ext cx="469744" cy="259045"/>
    <xdr:sp macro="" textlink="">
      <xdr:nvSpPr>
        <xdr:cNvPr id="833" name="n_1mainValue【児童館】&#10;一人当たり面積">
          <a:extLst>
            <a:ext uri="{FF2B5EF4-FFF2-40B4-BE49-F238E27FC236}">
              <a16:creationId xmlns:a16="http://schemas.microsoft.com/office/drawing/2014/main" id="{00000000-0008-0000-0100-000041030000}"/>
            </a:ext>
          </a:extLst>
        </xdr:cNvPr>
        <xdr:cNvSpPr txBox="1"/>
      </xdr:nvSpPr>
      <xdr:spPr>
        <a:xfrm>
          <a:off x="21075727" y="1465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139464</xdr:rowOff>
    </xdr:from>
    <xdr:ext cx="469744" cy="259045"/>
    <xdr:sp macro="" textlink="">
      <xdr:nvSpPr>
        <xdr:cNvPr id="834" name="n_2mainValue【児童館】&#10;一人当たり面積">
          <a:extLst>
            <a:ext uri="{FF2B5EF4-FFF2-40B4-BE49-F238E27FC236}">
              <a16:creationId xmlns:a16="http://schemas.microsoft.com/office/drawing/2014/main" id="{00000000-0008-0000-0100-000042030000}"/>
            </a:ext>
          </a:extLst>
        </xdr:cNvPr>
        <xdr:cNvSpPr txBox="1"/>
      </xdr:nvSpPr>
      <xdr:spPr>
        <a:xfrm>
          <a:off x="201994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148607</xdr:rowOff>
    </xdr:from>
    <xdr:ext cx="469744" cy="259045"/>
    <xdr:sp macro="" textlink="">
      <xdr:nvSpPr>
        <xdr:cNvPr id="835" name="n_3mainValue【児童館】&#10;一人当たり面積">
          <a:extLst>
            <a:ext uri="{FF2B5EF4-FFF2-40B4-BE49-F238E27FC236}">
              <a16:creationId xmlns:a16="http://schemas.microsoft.com/office/drawing/2014/main" id="{00000000-0008-0000-0100-000043030000}"/>
            </a:ext>
          </a:extLst>
        </xdr:cNvPr>
        <xdr:cNvSpPr txBox="1"/>
      </xdr:nvSpPr>
      <xdr:spPr>
        <a:xfrm>
          <a:off x="19310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112285</xdr:rowOff>
    </xdr:from>
    <xdr:ext cx="469744" cy="259045"/>
    <xdr:sp macro="" textlink="">
      <xdr:nvSpPr>
        <xdr:cNvPr id="836" name="n_4mainValue【児童館】&#10;一人当たり面積">
          <a:extLst>
            <a:ext uri="{FF2B5EF4-FFF2-40B4-BE49-F238E27FC236}">
              <a16:creationId xmlns:a16="http://schemas.microsoft.com/office/drawing/2014/main" id="{00000000-0008-0000-0100-000044030000}"/>
            </a:ext>
          </a:extLst>
        </xdr:cNvPr>
        <xdr:cNvSpPr txBox="1"/>
      </xdr:nvSpPr>
      <xdr:spPr>
        <a:xfrm>
          <a:off x="18421427" y="1399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7" name="正方形/長方形 836">
          <a:extLst>
            <a:ext uri="{FF2B5EF4-FFF2-40B4-BE49-F238E27FC236}">
              <a16:creationId xmlns:a16="http://schemas.microsoft.com/office/drawing/2014/main" id="{00000000-0008-0000-0100-000045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8" name="正方形/長方形 837">
          <a:extLst>
            <a:ext uri="{FF2B5EF4-FFF2-40B4-BE49-F238E27FC236}">
              <a16:creationId xmlns:a16="http://schemas.microsoft.com/office/drawing/2014/main" id="{00000000-0008-0000-0100-000046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9" name="正方形/長方形 838">
          <a:extLst>
            <a:ext uri="{FF2B5EF4-FFF2-40B4-BE49-F238E27FC236}">
              <a16:creationId xmlns:a16="http://schemas.microsoft.com/office/drawing/2014/main" id="{00000000-0008-0000-0100-000047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0" name="正方形/長方形 839">
          <a:extLst>
            <a:ext uri="{FF2B5EF4-FFF2-40B4-BE49-F238E27FC236}">
              <a16:creationId xmlns:a16="http://schemas.microsoft.com/office/drawing/2014/main" id="{00000000-0008-0000-0100-000048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1" name="正方形/長方形 840">
          <a:extLst>
            <a:ext uri="{FF2B5EF4-FFF2-40B4-BE49-F238E27FC236}">
              <a16:creationId xmlns:a16="http://schemas.microsoft.com/office/drawing/2014/main" id="{00000000-0008-0000-0100-000049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2" name="正方形/長方形 841">
          <a:extLst>
            <a:ext uri="{FF2B5EF4-FFF2-40B4-BE49-F238E27FC236}">
              <a16:creationId xmlns:a16="http://schemas.microsoft.com/office/drawing/2014/main" id="{00000000-0008-0000-0100-00004A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3" name="正方形/長方形 842">
          <a:extLst>
            <a:ext uri="{FF2B5EF4-FFF2-40B4-BE49-F238E27FC236}">
              <a16:creationId xmlns:a16="http://schemas.microsoft.com/office/drawing/2014/main" id="{00000000-0008-0000-0100-00004B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4" name="正方形/長方形 843">
          <a:extLst>
            <a:ext uri="{FF2B5EF4-FFF2-40B4-BE49-F238E27FC236}">
              <a16:creationId xmlns:a16="http://schemas.microsoft.com/office/drawing/2014/main" id="{00000000-0008-0000-0100-00004C03000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845" name="正方形/長方形 844">
          <a:extLst>
            <a:ext uri="{FF2B5EF4-FFF2-40B4-BE49-F238E27FC236}">
              <a16:creationId xmlns:a16="http://schemas.microsoft.com/office/drawing/2014/main" id="{00000000-0008-0000-0100-00004D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6" name="正方形/長方形 845">
          <a:extLst>
            <a:ext uri="{FF2B5EF4-FFF2-40B4-BE49-F238E27FC236}">
              <a16:creationId xmlns:a16="http://schemas.microsoft.com/office/drawing/2014/main" id="{00000000-0008-0000-0100-00004E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7" name="正方形/長方形 846">
          <a:extLst>
            <a:ext uri="{FF2B5EF4-FFF2-40B4-BE49-F238E27FC236}">
              <a16:creationId xmlns:a16="http://schemas.microsoft.com/office/drawing/2014/main" id="{00000000-0008-0000-0100-00004F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8" name="正方形/長方形 847">
          <a:extLst>
            <a:ext uri="{FF2B5EF4-FFF2-40B4-BE49-F238E27FC236}">
              <a16:creationId xmlns:a16="http://schemas.microsoft.com/office/drawing/2014/main" id="{00000000-0008-0000-0100-000050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9" name="正方形/長方形 848">
          <a:extLst>
            <a:ext uri="{FF2B5EF4-FFF2-40B4-BE49-F238E27FC236}">
              <a16:creationId xmlns:a16="http://schemas.microsoft.com/office/drawing/2014/main" id="{00000000-0008-0000-0100-000051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0" name="正方形/長方形 849">
          <a:extLst>
            <a:ext uri="{FF2B5EF4-FFF2-40B4-BE49-F238E27FC236}">
              <a16:creationId xmlns:a16="http://schemas.microsoft.com/office/drawing/2014/main" id="{00000000-0008-0000-0100-000052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1" name="正方形/長方形 850">
          <a:extLst>
            <a:ext uri="{FF2B5EF4-FFF2-40B4-BE49-F238E27FC236}">
              <a16:creationId xmlns:a16="http://schemas.microsoft.com/office/drawing/2014/main" id="{00000000-0008-0000-0100-000053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2" name="正方形/長方形 851">
          <a:extLst>
            <a:ext uri="{FF2B5EF4-FFF2-40B4-BE49-F238E27FC236}">
              <a16:creationId xmlns:a16="http://schemas.microsoft.com/office/drawing/2014/main" id="{00000000-0008-0000-0100-00005403000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853" name="正方形/長方形 852">
          <a:extLst>
            <a:ext uri="{FF2B5EF4-FFF2-40B4-BE49-F238E27FC236}">
              <a16:creationId xmlns:a16="http://schemas.microsoft.com/office/drawing/2014/main" id="{00000000-0008-0000-0100-000055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4" name="正方形/長方形 853">
          <a:extLst>
            <a:ext uri="{FF2B5EF4-FFF2-40B4-BE49-F238E27FC236}">
              <a16:creationId xmlns:a16="http://schemas.microsoft.com/office/drawing/2014/main" id="{00000000-0008-0000-0100-000056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5" name="テキスト ボックス 854">
          <a:extLst>
            <a:ext uri="{FF2B5EF4-FFF2-40B4-BE49-F238E27FC236}">
              <a16:creationId xmlns:a16="http://schemas.microsoft.com/office/drawing/2014/main" id="{00000000-0008-0000-0100-000057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平均と比較し特に有形固定資産減価償却率が高い主な施設は、橋りょうであり、低くなっているのが、認定こども園、保育所となっている。橋りょうについては、長寿命化修繕計画により計画的に長寿命化を図られ償却率の増加傾向を緩やかとなっている。認定こども園について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年度に新築したことにより、類似団体平均値よりも大きく下回っている状況である。　</a:t>
          </a:r>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今後について</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将来継続的に財政規律を保つため施設の適正な統廃合を進める必要がある。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北海道せたな町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7,368
7,336
638.68
9,303,554
8,940,884
362,468
5,868,209
8,325,092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38644</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69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156771</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47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38644</xdr:rowOff>
    </xdr:from>
    <xdr:to>
      <xdr:col>24</xdr:col>
      <xdr:colOff>152400</xdr:colOff>
      <xdr:row>33</xdr:row>
      <xdr:rowOff>38644</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69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31949</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5470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9072</xdr:rowOff>
    </xdr:from>
    <xdr:to>
      <xdr:col>24</xdr:col>
      <xdr:colOff>114300</xdr:colOff>
      <xdr:row>39</xdr:row>
      <xdr:rowOff>110672</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69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97246</xdr:rowOff>
    </xdr:from>
    <xdr:to>
      <xdr:col>20</xdr:col>
      <xdr:colOff>38100</xdr:colOff>
      <xdr:row>39</xdr:row>
      <xdr:rowOff>27396</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61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85816</xdr:rowOff>
    </xdr:from>
    <xdr:to>
      <xdr:col>15</xdr:col>
      <xdr:colOff>101600</xdr:colOff>
      <xdr:row>39</xdr:row>
      <xdr:rowOff>15966</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60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71120</xdr:rowOff>
    </xdr:from>
    <xdr:to>
      <xdr:col>10</xdr:col>
      <xdr:colOff>165100</xdr:colOff>
      <xdr:row>39</xdr:row>
      <xdr:rowOff>1270</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41728</xdr:rowOff>
    </xdr:from>
    <xdr:to>
      <xdr:col>6</xdr:col>
      <xdr:colOff>38100</xdr:colOff>
      <xdr:row>38</xdr:row>
      <xdr:rowOff>143328</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123372</xdr:rowOff>
    </xdr:from>
    <xdr:to>
      <xdr:col>24</xdr:col>
      <xdr:colOff>114300</xdr:colOff>
      <xdr:row>41</xdr:row>
      <xdr:rowOff>53522</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98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101799</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95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90715</xdr:rowOff>
    </xdr:from>
    <xdr:to>
      <xdr:col>20</xdr:col>
      <xdr:colOff>38100</xdr:colOff>
      <xdr:row>41</xdr:row>
      <xdr:rowOff>20865</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9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141515</xdr:rowOff>
    </xdr:from>
    <xdr:to>
      <xdr:col>24</xdr:col>
      <xdr:colOff>63500</xdr:colOff>
      <xdr:row>41</xdr:row>
      <xdr:rowOff>2722</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9995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58057</xdr:rowOff>
    </xdr:from>
    <xdr:to>
      <xdr:col>15</xdr:col>
      <xdr:colOff>101600</xdr:colOff>
      <xdr:row>40</xdr:row>
      <xdr:rowOff>159657</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108857</xdr:rowOff>
    </xdr:from>
    <xdr:to>
      <xdr:col>19</xdr:col>
      <xdr:colOff>177800</xdr:colOff>
      <xdr:row>40</xdr:row>
      <xdr:rowOff>141515</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69668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25400</xdr:rowOff>
    </xdr:from>
    <xdr:to>
      <xdr:col>10</xdr:col>
      <xdr:colOff>165100</xdr:colOff>
      <xdr:row>40</xdr:row>
      <xdr:rowOff>127000</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76200</xdr:rowOff>
    </xdr:from>
    <xdr:to>
      <xdr:col>15</xdr:col>
      <xdr:colOff>50800</xdr:colOff>
      <xdr:row>40</xdr:row>
      <xdr:rowOff>108857</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69342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164193</xdr:rowOff>
    </xdr:from>
    <xdr:to>
      <xdr:col>6</xdr:col>
      <xdr:colOff>38100</xdr:colOff>
      <xdr:row>40</xdr:row>
      <xdr:rowOff>94343</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43543</xdr:rowOff>
    </xdr:from>
    <xdr:to>
      <xdr:col>10</xdr:col>
      <xdr:colOff>114300</xdr:colOff>
      <xdr:row>40</xdr:row>
      <xdr:rowOff>76200</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130300" y="6901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43923</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387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32493</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37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17797</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159855</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33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11992</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704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150784</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700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118127</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85470</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694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0000000-0008-0000-02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41</xdr:row>
      <xdr:rowOff>119634</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flipV="1">
          <a:off x="10476865" y="5859780"/>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123461</xdr:rowOff>
    </xdr:from>
    <xdr:ext cx="469744" cy="259045"/>
    <xdr:sp macro="" textlink="">
      <xdr:nvSpPr>
        <xdr:cNvPr id="114" name="【図書館】&#10;一人当たり面積最小値テキスト">
          <a:extLst>
            <a:ext uri="{FF2B5EF4-FFF2-40B4-BE49-F238E27FC236}">
              <a16:creationId xmlns:a16="http://schemas.microsoft.com/office/drawing/2014/main" id="{00000000-0008-0000-0200-000072000000}"/>
            </a:ext>
          </a:extLst>
        </xdr:cNvPr>
        <xdr:cNvSpPr txBox="1"/>
      </xdr:nvSpPr>
      <xdr:spPr>
        <a:xfrm>
          <a:off x="10515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119634</xdr:rowOff>
    </xdr:from>
    <xdr:to>
      <xdr:col>55</xdr:col>
      <xdr:colOff>88900</xdr:colOff>
      <xdr:row>41</xdr:row>
      <xdr:rowOff>119634</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a:off x="10388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16" name="【図書館】&#10;一人当たり面積最大値テキスト">
          <a:extLst>
            <a:ext uri="{FF2B5EF4-FFF2-40B4-BE49-F238E27FC236}">
              <a16:creationId xmlns:a16="http://schemas.microsoft.com/office/drawing/2014/main" id="{00000000-0008-0000-0200-000074000000}"/>
            </a:ext>
          </a:extLst>
        </xdr:cNvPr>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57421</xdr:rowOff>
    </xdr:from>
    <xdr:ext cx="469744" cy="259045"/>
    <xdr:sp macro="" textlink="">
      <xdr:nvSpPr>
        <xdr:cNvPr id="118" name="【図書館】&#10;一人当たり面積平均値テキスト">
          <a:extLst>
            <a:ext uri="{FF2B5EF4-FFF2-40B4-BE49-F238E27FC236}">
              <a16:creationId xmlns:a16="http://schemas.microsoft.com/office/drawing/2014/main" id="{00000000-0008-0000-0200-000076000000}"/>
            </a:ext>
          </a:extLst>
        </xdr:cNvPr>
        <xdr:cNvSpPr txBox="1"/>
      </xdr:nvSpPr>
      <xdr:spPr>
        <a:xfrm>
          <a:off x="10515600" y="6401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34544</xdr:rowOff>
    </xdr:from>
    <xdr:to>
      <xdr:col>55</xdr:col>
      <xdr:colOff>50800</xdr:colOff>
      <xdr:row>38</xdr:row>
      <xdr:rowOff>136144</xdr:rowOff>
    </xdr:to>
    <xdr:sp macro="" textlink="">
      <xdr:nvSpPr>
        <xdr:cNvPr id="119" name="フローチャート: 判断 118">
          <a:extLst>
            <a:ext uri="{FF2B5EF4-FFF2-40B4-BE49-F238E27FC236}">
              <a16:creationId xmlns:a16="http://schemas.microsoft.com/office/drawing/2014/main" id="{00000000-0008-0000-0200-000077000000}"/>
            </a:ext>
          </a:extLst>
        </xdr:cNvPr>
        <xdr:cNvSpPr/>
      </xdr:nvSpPr>
      <xdr:spPr>
        <a:xfrm>
          <a:off x="10426700" y="65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169418</xdr:rowOff>
    </xdr:from>
    <xdr:to>
      <xdr:col>50</xdr:col>
      <xdr:colOff>165100</xdr:colOff>
      <xdr:row>38</xdr:row>
      <xdr:rowOff>99568</xdr:rowOff>
    </xdr:to>
    <xdr:sp macro="" textlink="">
      <xdr:nvSpPr>
        <xdr:cNvPr id="120" name="フローチャート: 判断 119">
          <a:extLst>
            <a:ext uri="{FF2B5EF4-FFF2-40B4-BE49-F238E27FC236}">
              <a16:creationId xmlns:a16="http://schemas.microsoft.com/office/drawing/2014/main" id="{00000000-0008-0000-0200-000078000000}"/>
            </a:ext>
          </a:extLst>
        </xdr:cNvPr>
        <xdr:cNvSpPr/>
      </xdr:nvSpPr>
      <xdr:spPr>
        <a:xfrm>
          <a:off x="95885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155702</xdr:rowOff>
    </xdr:from>
    <xdr:to>
      <xdr:col>46</xdr:col>
      <xdr:colOff>38100</xdr:colOff>
      <xdr:row>38</xdr:row>
      <xdr:rowOff>85852</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8699500" y="649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xdr:rowOff>
    </xdr:from>
    <xdr:to>
      <xdr:col>41</xdr:col>
      <xdr:colOff>101600</xdr:colOff>
      <xdr:row>38</xdr:row>
      <xdr:rowOff>104140</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7810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43688</xdr:rowOff>
    </xdr:from>
    <xdr:to>
      <xdr:col>36</xdr:col>
      <xdr:colOff>165100</xdr:colOff>
      <xdr:row>38</xdr:row>
      <xdr:rowOff>145288</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69215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34544</xdr:rowOff>
    </xdr:from>
    <xdr:to>
      <xdr:col>55</xdr:col>
      <xdr:colOff>50800</xdr:colOff>
      <xdr:row>40</xdr:row>
      <xdr:rowOff>136144</xdr:rowOff>
    </xdr:to>
    <xdr:sp macro="" textlink="">
      <xdr:nvSpPr>
        <xdr:cNvPr id="129" name="楕円 128">
          <a:extLst>
            <a:ext uri="{FF2B5EF4-FFF2-40B4-BE49-F238E27FC236}">
              <a16:creationId xmlns:a16="http://schemas.microsoft.com/office/drawing/2014/main" id="{00000000-0008-0000-0200-000081000000}"/>
            </a:ext>
          </a:extLst>
        </xdr:cNvPr>
        <xdr:cNvSpPr/>
      </xdr:nvSpPr>
      <xdr:spPr>
        <a:xfrm>
          <a:off x="10426700" y="68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12971</xdr:rowOff>
    </xdr:from>
    <xdr:ext cx="469744" cy="259045"/>
    <xdr:sp macro="" textlink="">
      <xdr:nvSpPr>
        <xdr:cNvPr id="130" name="【図書館】&#10;一人当たり面積該当値テキスト">
          <a:extLst>
            <a:ext uri="{FF2B5EF4-FFF2-40B4-BE49-F238E27FC236}">
              <a16:creationId xmlns:a16="http://schemas.microsoft.com/office/drawing/2014/main" id="{00000000-0008-0000-0200-000082000000}"/>
            </a:ext>
          </a:extLst>
        </xdr:cNvPr>
        <xdr:cNvSpPr txBox="1"/>
      </xdr:nvSpPr>
      <xdr:spPr>
        <a:xfrm>
          <a:off x="10515600"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43688</xdr:rowOff>
    </xdr:from>
    <xdr:to>
      <xdr:col>50</xdr:col>
      <xdr:colOff>165100</xdr:colOff>
      <xdr:row>40</xdr:row>
      <xdr:rowOff>145288</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9588500" y="690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85344</xdr:rowOff>
    </xdr:from>
    <xdr:to>
      <xdr:col>55</xdr:col>
      <xdr:colOff>0</xdr:colOff>
      <xdr:row>40</xdr:row>
      <xdr:rowOff>94488</xdr:rowOff>
    </xdr:to>
    <xdr:cxnSp macro="">
      <xdr:nvCxnSpPr>
        <xdr:cNvPr id="132" name="直線コネクタ 131">
          <a:extLst>
            <a:ext uri="{FF2B5EF4-FFF2-40B4-BE49-F238E27FC236}">
              <a16:creationId xmlns:a16="http://schemas.microsoft.com/office/drawing/2014/main" id="{00000000-0008-0000-0200-000084000000}"/>
            </a:ext>
          </a:extLst>
        </xdr:cNvPr>
        <xdr:cNvCxnSpPr/>
      </xdr:nvCxnSpPr>
      <xdr:spPr>
        <a:xfrm flipV="1">
          <a:off x="9639300" y="694334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48260</xdr:rowOff>
    </xdr:from>
    <xdr:to>
      <xdr:col>46</xdr:col>
      <xdr:colOff>38100</xdr:colOff>
      <xdr:row>40</xdr:row>
      <xdr:rowOff>149860</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8699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94488</xdr:rowOff>
    </xdr:from>
    <xdr:to>
      <xdr:col>50</xdr:col>
      <xdr:colOff>114300</xdr:colOff>
      <xdr:row>40</xdr:row>
      <xdr:rowOff>99060</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flipV="1">
          <a:off x="8750300" y="69524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52832</xdr:rowOff>
    </xdr:from>
    <xdr:to>
      <xdr:col>41</xdr:col>
      <xdr:colOff>101600</xdr:colOff>
      <xdr:row>40</xdr:row>
      <xdr:rowOff>154432</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7810500" y="691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99060</xdr:rowOff>
    </xdr:from>
    <xdr:to>
      <xdr:col>45</xdr:col>
      <xdr:colOff>177800</xdr:colOff>
      <xdr:row>40</xdr:row>
      <xdr:rowOff>103632</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flipV="1">
          <a:off x="7861300" y="69570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57404</xdr:rowOff>
    </xdr:from>
    <xdr:to>
      <xdr:col>36</xdr:col>
      <xdr:colOff>165100</xdr:colOff>
      <xdr:row>40</xdr:row>
      <xdr:rowOff>159004</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6921500" y="691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103632</xdr:rowOff>
    </xdr:from>
    <xdr:to>
      <xdr:col>41</xdr:col>
      <xdr:colOff>50800</xdr:colOff>
      <xdr:row>40</xdr:row>
      <xdr:rowOff>108204</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flipV="1">
          <a:off x="6972300" y="69616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116095</xdr:rowOff>
    </xdr:from>
    <xdr:ext cx="469744" cy="259045"/>
    <xdr:sp macro="" textlink="">
      <xdr:nvSpPr>
        <xdr:cNvPr id="139" name="n_1aveValue【図書館】&#10;一人当たり面積">
          <a:extLst>
            <a:ext uri="{FF2B5EF4-FFF2-40B4-BE49-F238E27FC236}">
              <a16:creationId xmlns:a16="http://schemas.microsoft.com/office/drawing/2014/main" id="{00000000-0008-0000-0200-00008B000000}"/>
            </a:ext>
          </a:extLst>
        </xdr:cNvPr>
        <xdr:cNvSpPr txBox="1"/>
      </xdr:nvSpPr>
      <xdr:spPr>
        <a:xfrm>
          <a:off x="9391727" y="628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102379</xdr:rowOff>
    </xdr:from>
    <xdr:ext cx="469744" cy="259045"/>
    <xdr:sp macro="" textlink="">
      <xdr:nvSpPr>
        <xdr:cNvPr id="140" name="n_2aveValue【図書館】&#10;一人当たり面積">
          <a:extLst>
            <a:ext uri="{FF2B5EF4-FFF2-40B4-BE49-F238E27FC236}">
              <a16:creationId xmlns:a16="http://schemas.microsoft.com/office/drawing/2014/main" id="{00000000-0008-0000-0200-00008C000000}"/>
            </a:ext>
          </a:extLst>
        </xdr:cNvPr>
        <xdr:cNvSpPr txBox="1"/>
      </xdr:nvSpPr>
      <xdr:spPr>
        <a:xfrm>
          <a:off x="8515427" y="627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120667</xdr:rowOff>
    </xdr:from>
    <xdr:ext cx="469744" cy="259045"/>
    <xdr:sp macro="" textlink="">
      <xdr:nvSpPr>
        <xdr:cNvPr id="141" name="n_3aveValue【図書館】&#10;一人当たり面積">
          <a:extLst>
            <a:ext uri="{FF2B5EF4-FFF2-40B4-BE49-F238E27FC236}">
              <a16:creationId xmlns:a16="http://schemas.microsoft.com/office/drawing/2014/main" id="{00000000-0008-0000-0200-00008D000000}"/>
            </a:ext>
          </a:extLst>
        </xdr:cNvPr>
        <xdr:cNvSpPr txBox="1"/>
      </xdr:nvSpPr>
      <xdr:spPr>
        <a:xfrm>
          <a:off x="7626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161815</xdr:rowOff>
    </xdr:from>
    <xdr:ext cx="469744" cy="259045"/>
    <xdr:sp macro="" textlink="">
      <xdr:nvSpPr>
        <xdr:cNvPr id="142" name="n_4aveValue【図書館】&#10;一人当たり面積">
          <a:extLst>
            <a:ext uri="{FF2B5EF4-FFF2-40B4-BE49-F238E27FC236}">
              <a16:creationId xmlns:a16="http://schemas.microsoft.com/office/drawing/2014/main" id="{00000000-0008-0000-0200-00008E000000}"/>
            </a:ext>
          </a:extLst>
        </xdr:cNvPr>
        <xdr:cNvSpPr txBox="1"/>
      </xdr:nvSpPr>
      <xdr:spPr>
        <a:xfrm>
          <a:off x="6737427" y="633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136415</xdr:rowOff>
    </xdr:from>
    <xdr:ext cx="469744" cy="259045"/>
    <xdr:sp macro="" textlink="">
      <xdr:nvSpPr>
        <xdr:cNvPr id="143" name="n_1mainValue【図書館】&#10;一人当たり面積">
          <a:extLst>
            <a:ext uri="{FF2B5EF4-FFF2-40B4-BE49-F238E27FC236}">
              <a16:creationId xmlns:a16="http://schemas.microsoft.com/office/drawing/2014/main" id="{00000000-0008-0000-0200-00008F000000}"/>
            </a:ext>
          </a:extLst>
        </xdr:cNvPr>
        <xdr:cNvSpPr txBox="1"/>
      </xdr:nvSpPr>
      <xdr:spPr>
        <a:xfrm>
          <a:off x="9391727" y="699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140987</xdr:rowOff>
    </xdr:from>
    <xdr:ext cx="469744" cy="259045"/>
    <xdr:sp macro="" textlink="">
      <xdr:nvSpPr>
        <xdr:cNvPr id="144" name="n_2mainValue【図書館】&#10;一人当たり面積">
          <a:extLst>
            <a:ext uri="{FF2B5EF4-FFF2-40B4-BE49-F238E27FC236}">
              <a16:creationId xmlns:a16="http://schemas.microsoft.com/office/drawing/2014/main" id="{00000000-0008-0000-0200-000090000000}"/>
            </a:ext>
          </a:extLst>
        </xdr:cNvPr>
        <xdr:cNvSpPr txBox="1"/>
      </xdr:nvSpPr>
      <xdr:spPr>
        <a:xfrm>
          <a:off x="85154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145559</xdr:rowOff>
    </xdr:from>
    <xdr:ext cx="469744" cy="259045"/>
    <xdr:sp macro="" textlink="">
      <xdr:nvSpPr>
        <xdr:cNvPr id="145" name="n_3mainValue【図書館】&#10;一人当たり面積">
          <a:extLst>
            <a:ext uri="{FF2B5EF4-FFF2-40B4-BE49-F238E27FC236}">
              <a16:creationId xmlns:a16="http://schemas.microsoft.com/office/drawing/2014/main" id="{00000000-0008-0000-0200-000091000000}"/>
            </a:ext>
          </a:extLst>
        </xdr:cNvPr>
        <xdr:cNvSpPr txBox="1"/>
      </xdr:nvSpPr>
      <xdr:spPr>
        <a:xfrm>
          <a:off x="7626427" y="700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150131</xdr:rowOff>
    </xdr:from>
    <xdr:ext cx="469744" cy="259045"/>
    <xdr:sp macro="" textlink="">
      <xdr:nvSpPr>
        <xdr:cNvPr id="146" name="n_4mainValue【図書館】&#10;一人当たり面積">
          <a:extLst>
            <a:ext uri="{FF2B5EF4-FFF2-40B4-BE49-F238E27FC236}">
              <a16:creationId xmlns:a16="http://schemas.microsoft.com/office/drawing/2014/main" id="{00000000-0008-0000-0200-000092000000}"/>
            </a:ext>
          </a:extLst>
        </xdr:cNvPr>
        <xdr:cNvSpPr txBox="1"/>
      </xdr:nvSpPr>
      <xdr:spPr>
        <a:xfrm>
          <a:off x="6737427" y="700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2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2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a:extLst>
            <a:ext uri="{FF2B5EF4-FFF2-40B4-BE49-F238E27FC236}">
              <a16:creationId xmlns:a16="http://schemas.microsoft.com/office/drawing/2014/main" id="{00000000-0008-0000-02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64</xdr:row>
      <xdr:rowOff>130628</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flipV="1">
          <a:off x="4634865" y="9624060"/>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3" name="【体育館・プール】&#10;有形固定資産減価償却率最小値テキスト">
          <a:extLst>
            <a:ext uri="{FF2B5EF4-FFF2-40B4-BE49-F238E27FC236}">
              <a16:creationId xmlns:a16="http://schemas.microsoft.com/office/drawing/2014/main" id="{00000000-0008-0000-0200-0000AD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340478" cy="259045"/>
    <xdr:sp macro="" textlink="">
      <xdr:nvSpPr>
        <xdr:cNvPr id="175" name="【体育館・プール】&#10;有形固定資産減価償却率最大値テキスト">
          <a:extLst>
            <a:ext uri="{FF2B5EF4-FFF2-40B4-BE49-F238E27FC236}">
              <a16:creationId xmlns:a16="http://schemas.microsoft.com/office/drawing/2014/main" id="{00000000-0008-0000-0200-0000AF000000}"/>
            </a:ext>
          </a:extLst>
        </xdr:cNvPr>
        <xdr:cNvSpPr txBox="1"/>
      </xdr:nvSpPr>
      <xdr:spPr>
        <a:xfrm>
          <a:off x="4673600" y="939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68053</xdr:rowOff>
    </xdr:from>
    <xdr:ext cx="405111" cy="259045"/>
    <xdr:sp macro="" textlink="">
      <xdr:nvSpPr>
        <xdr:cNvPr id="177" name="【体育館・プール】&#10;有形固定資産減価償却率平均値テキスト">
          <a:extLst>
            <a:ext uri="{FF2B5EF4-FFF2-40B4-BE49-F238E27FC236}">
              <a16:creationId xmlns:a16="http://schemas.microsoft.com/office/drawing/2014/main" id="{00000000-0008-0000-0200-0000B1000000}"/>
            </a:ext>
          </a:extLst>
        </xdr:cNvPr>
        <xdr:cNvSpPr txBox="1"/>
      </xdr:nvSpPr>
      <xdr:spPr>
        <a:xfrm>
          <a:off x="4673600" y="10526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89626</xdr:rowOff>
    </xdr:from>
    <xdr:to>
      <xdr:col>24</xdr:col>
      <xdr:colOff>114300</xdr:colOff>
      <xdr:row>62</xdr:row>
      <xdr:rowOff>19776</xdr:rowOff>
    </xdr:to>
    <xdr:sp macro="" textlink="">
      <xdr:nvSpPr>
        <xdr:cNvPr id="178" name="フローチャート: 判断 177">
          <a:extLst>
            <a:ext uri="{FF2B5EF4-FFF2-40B4-BE49-F238E27FC236}">
              <a16:creationId xmlns:a16="http://schemas.microsoft.com/office/drawing/2014/main" id="{00000000-0008-0000-0200-0000B2000000}"/>
            </a:ext>
          </a:extLst>
        </xdr:cNvPr>
        <xdr:cNvSpPr/>
      </xdr:nvSpPr>
      <xdr:spPr>
        <a:xfrm>
          <a:off x="4584700" y="1054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53703</xdr:rowOff>
    </xdr:from>
    <xdr:to>
      <xdr:col>20</xdr:col>
      <xdr:colOff>38100</xdr:colOff>
      <xdr:row>61</xdr:row>
      <xdr:rowOff>155303</xdr:rowOff>
    </xdr:to>
    <xdr:sp macro="" textlink="">
      <xdr:nvSpPr>
        <xdr:cNvPr id="179" name="フローチャート: 判断 178">
          <a:extLst>
            <a:ext uri="{FF2B5EF4-FFF2-40B4-BE49-F238E27FC236}">
              <a16:creationId xmlns:a16="http://schemas.microsoft.com/office/drawing/2014/main" id="{00000000-0008-0000-0200-0000B3000000}"/>
            </a:ext>
          </a:extLst>
        </xdr:cNvPr>
        <xdr:cNvSpPr/>
      </xdr:nvSpPr>
      <xdr:spPr>
        <a:xfrm>
          <a:off x="3746500" y="105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163104</xdr:rowOff>
    </xdr:from>
    <xdr:to>
      <xdr:col>15</xdr:col>
      <xdr:colOff>101600</xdr:colOff>
      <xdr:row>61</xdr:row>
      <xdr:rowOff>93254</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2857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154940</xdr:rowOff>
    </xdr:from>
    <xdr:to>
      <xdr:col>6</xdr:col>
      <xdr:colOff>38100</xdr:colOff>
      <xdr:row>61</xdr:row>
      <xdr:rowOff>85090</xdr:rowOff>
    </xdr:to>
    <xdr:sp macro="" textlink="">
      <xdr:nvSpPr>
        <xdr:cNvPr id="182" name="フローチャート: 判断 181">
          <a:extLst>
            <a:ext uri="{FF2B5EF4-FFF2-40B4-BE49-F238E27FC236}">
              <a16:creationId xmlns:a16="http://schemas.microsoft.com/office/drawing/2014/main" id="{00000000-0008-0000-0200-0000B6000000}"/>
            </a:ext>
          </a:extLst>
        </xdr:cNvPr>
        <xdr:cNvSpPr/>
      </xdr:nvSpPr>
      <xdr:spPr>
        <a:xfrm>
          <a:off x="1079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60234</xdr:rowOff>
    </xdr:from>
    <xdr:to>
      <xdr:col>24</xdr:col>
      <xdr:colOff>114300</xdr:colOff>
      <xdr:row>60</xdr:row>
      <xdr:rowOff>161834</xdr:rowOff>
    </xdr:to>
    <xdr:sp macro="" textlink="">
      <xdr:nvSpPr>
        <xdr:cNvPr id="188" name="楕円 187">
          <a:extLst>
            <a:ext uri="{FF2B5EF4-FFF2-40B4-BE49-F238E27FC236}">
              <a16:creationId xmlns:a16="http://schemas.microsoft.com/office/drawing/2014/main" id="{00000000-0008-0000-0200-0000BC000000}"/>
            </a:ext>
          </a:extLst>
        </xdr:cNvPr>
        <xdr:cNvSpPr/>
      </xdr:nvSpPr>
      <xdr:spPr>
        <a:xfrm>
          <a:off x="4584700" y="1034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83111</xdr:rowOff>
    </xdr:from>
    <xdr:ext cx="405111" cy="259045"/>
    <xdr:sp macro="" textlink="">
      <xdr:nvSpPr>
        <xdr:cNvPr id="189" name="【体育館・プール】&#10;有形固定資産減価償却率該当値テキスト">
          <a:extLst>
            <a:ext uri="{FF2B5EF4-FFF2-40B4-BE49-F238E27FC236}">
              <a16:creationId xmlns:a16="http://schemas.microsoft.com/office/drawing/2014/main" id="{00000000-0008-0000-0200-0000BD000000}"/>
            </a:ext>
          </a:extLst>
        </xdr:cNvPr>
        <xdr:cNvSpPr txBox="1"/>
      </xdr:nvSpPr>
      <xdr:spPr>
        <a:xfrm>
          <a:off x="4673600" y="10198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11249</xdr:rowOff>
    </xdr:from>
    <xdr:to>
      <xdr:col>20</xdr:col>
      <xdr:colOff>38100</xdr:colOff>
      <xdr:row>60</xdr:row>
      <xdr:rowOff>112849</xdr:rowOff>
    </xdr:to>
    <xdr:sp macro="" textlink="">
      <xdr:nvSpPr>
        <xdr:cNvPr id="190" name="楕円 189">
          <a:extLst>
            <a:ext uri="{FF2B5EF4-FFF2-40B4-BE49-F238E27FC236}">
              <a16:creationId xmlns:a16="http://schemas.microsoft.com/office/drawing/2014/main" id="{00000000-0008-0000-0200-0000BE000000}"/>
            </a:ext>
          </a:extLst>
        </xdr:cNvPr>
        <xdr:cNvSpPr/>
      </xdr:nvSpPr>
      <xdr:spPr>
        <a:xfrm>
          <a:off x="37465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62049</xdr:rowOff>
    </xdr:from>
    <xdr:to>
      <xdr:col>24</xdr:col>
      <xdr:colOff>63500</xdr:colOff>
      <xdr:row>60</xdr:row>
      <xdr:rowOff>111034</xdr:rowOff>
    </xdr:to>
    <xdr:cxnSp macro="">
      <xdr:nvCxnSpPr>
        <xdr:cNvPr id="191" name="直線コネクタ 190">
          <a:extLst>
            <a:ext uri="{FF2B5EF4-FFF2-40B4-BE49-F238E27FC236}">
              <a16:creationId xmlns:a16="http://schemas.microsoft.com/office/drawing/2014/main" id="{00000000-0008-0000-0200-0000BF000000}"/>
            </a:ext>
          </a:extLst>
        </xdr:cNvPr>
        <xdr:cNvCxnSpPr/>
      </xdr:nvCxnSpPr>
      <xdr:spPr>
        <a:xfrm>
          <a:off x="3797300" y="10349049"/>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135346</xdr:rowOff>
    </xdr:from>
    <xdr:to>
      <xdr:col>15</xdr:col>
      <xdr:colOff>101600</xdr:colOff>
      <xdr:row>60</xdr:row>
      <xdr:rowOff>65496</xdr:rowOff>
    </xdr:to>
    <xdr:sp macro="" textlink="">
      <xdr:nvSpPr>
        <xdr:cNvPr id="192" name="楕円 191">
          <a:extLst>
            <a:ext uri="{FF2B5EF4-FFF2-40B4-BE49-F238E27FC236}">
              <a16:creationId xmlns:a16="http://schemas.microsoft.com/office/drawing/2014/main" id="{00000000-0008-0000-0200-0000C0000000}"/>
            </a:ext>
          </a:extLst>
        </xdr:cNvPr>
        <xdr:cNvSpPr/>
      </xdr:nvSpPr>
      <xdr:spPr>
        <a:xfrm>
          <a:off x="2857500" y="1025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14696</xdr:rowOff>
    </xdr:from>
    <xdr:to>
      <xdr:col>19</xdr:col>
      <xdr:colOff>177800</xdr:colOff>
      <xdr:row>60</xdr:row>
      <xdr:rowOff>62049</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a:off x="2908300" y="10301696"/>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14515</xdr:rowOff>
    </xdr:from>
    <xdr:to>
      <xdr:col>10</xdr:col>
      <xdr:colOff>165100</xdr:colOff>
      <xdr:row>63</xdr:row>
      <xdr:rowOff>116115</xdr:rowOff>
    </xdr:to>
    <xdr:sp macro="" textlink="">
      <xdr:nvSpPr>
        <xdr:cNvPr id="194" name="楕円 193">
          <a:extLst>
            <a:ext uri="{FF2B5EF4-FFF2-40B4-BE49-F238E27FC236}">
              <a16:creationId xmlns:a16="http://schemas.microsoft.com/office/drawing/2014/main" id="{00000000-0008-0000-0200-0000C2000000}"/>
            </a:ext>
          </a:extLst>
        </xdr:cNvPr>
        <xdr:cNvSpPr/>
      </xdr:nvSpPr>
      <xdr:spPr>
        <a:xfrm>
          <a:off x="1968500" y="1081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14696</xdr:rowOff>
    </xdr:from>
    <xdr:to>
      <xdr:col>15</xdr:col>
      <xdr:colOff>50800</xdr:colOff>
      <xdr:row>63</xdr:row>
      <xdr:rowOff>65315</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flipV="1">
          <a:off x="2019300" y="10301696"/>
          <a:ext cx="889000" cy="564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145143</xdr:rowOff>
    </xdr:from>
    <xdr:to>
      <xdr:col>6</xdr:col>
      <xdr:colOff>38100</xdr:colOff>
      <xdr:row>63</xdr:row>
      <xdr:rowOff>75293</xdr:rowOff>
    </xdr:to>
    <xdr:sp macro="" textlink="">
      <xdr:nvSpPr>
        <xdr:cNvPr id="196" name="楕円 195">
          <a:extLst>
            <a:ext uri="{FF2B5EF4-FFF2-40B4-BE49-F238E27FC236}">
              <a16:creationId xmlns:a16="http://schemas.microsoft.com/office/drawing/2014/main" id="{00000000-0008-0000-0200-0000C4000000}"/>
            </a:ext>
          </a:extLst>
        </xdr:cNvPr>
        <xdr:cNvSpPr/>
      </xdr:nvSpPr>
      <xdr:spPr>
        <a:xfrm>
          <a:off x="1079500" y="1077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24493</xdr:rowOff>
    </xdr:from>
    <xdr:to>
      <xdr:col>10</xdr:col>
      <xdr:colOff>114300</xdr:colOff>
      <xdr:row>63</xdr:row>
      <xdr:rowOff>65315</xdr:rowOff>
    </xdr:to>
    <xdr:cxnSp macro="">
      <xdr:nvCxnSpPr>
        <xdr:cNvPr id="197" name="直線コネクタ 196">
          <a:extLst>
            <a:ext uri="{FF2B5EF4-FFF2-40B4-BE49-F238E27FC236}">
              <a16:creationId xmlns:a16="http://schemas.microsoft.com/office/drawing/2014/main" id="{00000000-0008-0000-0200-0000C5000000}"/>
            </a:ext>
          </a:extLst>
        </xdr:cNvPr>
        <xdr:cNvCxnSpPr/>
      </xdr:nvCxnSpPr>
      <xdr:spPr>
        <a:xfrm>
          <a:off x="1130300" y="10825843"/>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146430</xdr:rowOff>
    </xdr:from>
    <xdr:ext cx="405111" cy="259045"/>
    <xdr:sp macro="" textlink="">
      <xdr:nvSpPr>
        <xdr:cNvPr id="198" name="n_1aveValue【体育館・プール】&#10;有形固定資産減価償却率">
          <a:extLst>
            <a:ext uri="{FF2B5EF4-FFF2-40B4-BE49-F238E27FC236}">
              <a16:creationId xmlns:a16="http://schemas.microsoft.com/office/drawing/2014/main" id="{00000000-0008-0000-0200-0000C6000000}"/>
            </a:ext>
          </a:extLst>
        </xdr:cNvPr>
        <xdr:cNvSpPr txBox="1"/>
      </xdr:nvSpPr>
      <xdr:spPr>
        <a:xfrm>
          <a:off x="3582044" y="10604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84381</xdr:rowOff>
    </xdr:from>
    <xdr:ext cx="405111" cy="259045"/>
    <xdr:sp macro="" textlink="">
      <xdr:nvSpPr>
        <xdr:cNvPr id="199" name="n_2aveValue【体育館・プール】&#10;有形固定資産減価償却率">
          <a:extLst>
            <a:ext uri="{FF2B5EF4-FFF2-40B4-BE49-F238E27FC236}">
              <a16:creationId xmlns:a16="http://schemas.microsoft.com/office/drawing/2014/main" id="{00000000-0008-0000-0200-0000C7000000}"/>
            </a:ext>
          </a:extLst>
        </xdr:cNvPr>
        <xdr:cNvSpPr txBox="1"/>
      </xdr:nvSpPr>
      <xdr:spPr>
        <a:xfrm>
          <a:off x="27057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200" name="n_3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1816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101617</xdr:rowOff>
    </xdr:from>
    <xdr:ext cx="405111" cy="259045"/>
    <xdr:sp macro="" textlink="">
      <xdr:nvSpPr>
        <xdr:cNvPr id="201" name="n_4ave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927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129376</xdr:rowOff>
    </xdr:from>
    <xdr:ext cx="405111" cy="259045"/>
    <xdr:sp macro="" textlink="">
      <xdr:nvSpPr>
        <xdr:cNvPr id="202" name="n_1main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35820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82023</xdr:rowOff>
    </xdr:from>
    <xdr:ext cx="405111" cy="259045"/>
    <xdr:sp macro="" textlink="">
      <xdr:nvSpPr>
        <xdr:cNvPr id="203" name="n_2main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2705744" y="10026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107242</xdr:rowOff>
    </xdr:from>
    <xdr:ext cx="405111" cy="259045"/>
    <xdr:sp macro="" textlink="">
      <xdr:nvSpPr>
        <xdr:cNvPr id="204" name="n_3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1816744" y="10908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66420</xdr:rowOff>
    </xdr:from>
    <xdr:ext cx="405111" cy="259045"/>
    <xdr:sp macro="" textlink="">
      <xdr:nvSpPr>
        <xdr:cNvPr id="205" name="n_4mainValue【体育館・プール】&#10;有形固定資産減価償却率">
          <a:extLst>
            <a:ext uri="{FF2B5EF4-FFF2-40B4-BE49-F238E27FC236}">
              <a16:creationId xmlns:a16="http://schemas.microsoft.com/office/drawing/2014/main" id="{00000000-0008-0000-0200-0000CD000000}"/>
            </a:ext>
          </a:extLst>
        </xdr:cNvPr>
        <xdr:cNvSpPr txBox="1"/>
      </xdr:nvSpPr>
      <xdr:spPr>
        <a:xfrm>
          <a:off x="927744" y="1086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200-0000D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a:extLst>
            <a:ext uri="{FF2B5EF4-FFF2-40B4-BE49-F238E27FC236}">
              <a16:creationId xmlns:a16="http://schemas.microsoft.com/office/drawing/2014/main" id="{00000000-0008-0000-0200-0000E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154877</xdr:rowOff>
    </xdr:from>
    <xdr:to>
      <xdr:col>54</xdr:col>
      <xdr:colOff>189865</xdr:colOff>
      <xdr:row>63</xdr:row>
      <xdr:rowOff>18859</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flipV="1">
          <a:off x="10476865" y="9584627"/>
          <a:ext cx="0" cy="123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22686</xdr:rowOff>
    </xdr:from>
    <xdr:ext cx="469744" cy="259045"/>
    <xdr:sp macro="" textlink="">
      <xdr:nvSpPr>
        <xdr:cNvPr id="226" name="【体育館・プール】&#10;一人当たり面積最小値テキスト">
          <a:extLst>
            <a:ext uri="{FF2B5EF4-FFF2-40B4-BE49-F238E27FC236}">
              <a16:creationId xmlns:a16="http://schemas.microsoft.com/office/drawing/2014/main" id="{00000000-0008-0000-0200-0000E2000000}"/>
            </a:ext>
          </a:extLst>
        </xdr:cNvPr>
        <xdr:cNvSpPr txBox="1"/>
      </xdr:nvSpPr>
      <xdr:spPr>
        <a:xfrm>
          <a:off x="10515600" y="1082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18859</xdr:rowOff>
    </xdr:from>
    <xdr:to>
      <xdr:col>55</xdr:col>
      <xdr:colOff>88900</xdr:colOff>
      <xdr:row>63</xdr:row>
      <xdr:rowOff>18859</xdr:rowOff>
    </xdr:to>
    <xdr:cxnSp macro="">
      <xdr:nvCxnSpPr>
        <xdr:cNvPr id="227" name="直線コネクタ 226">
          <a:extLst>
            <a:ext uri="{FF2B5EF4-FFF2-40B4-BE49-F238E27FC236}">
              <a16:creationId xmlns:a16="http://schemas.microsoft.com/office/drawing/2014/main" id="{00000000-0008-0000-0200-0000E3000000}"/>
            </a:ext>
          </a:extLst>
        </xdr:cNvPr>
        <xdr:cNvCxnSpPr/>
      </xdr:nvCxnSpPr>
      <xdr:spPr>
        <a:xfrm>
          <a:off x="10388600" y="10820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101554</xdr:rowOff>
    </xdr:from>
    <xdr:ext cx="469744" cy="259045"/>
    <xdr:sp macro="" textlink="">
      <xdr:nvSpPr>
        <xdr:cNvPr id="228" name="【体育館・プール】&#10;一人当たり面積最大値テキスト">
          <a:extLst>
            <a:ext uri="{FF2B5EF4-FFF2-40B4-BE49-F238E27FC236}">
              <a16:creationId xmlns:a16="http://schemas.microsoft.com/office/drawing/2014/main" id="{00000000-0008-0000-0200-0000E4000000}"/>
            </a:ext>
          </a:extLst>
        </xdr:cNvPr>
        <xdr:cNvSpPr txBox="1"/>
      </xdr:nvSpPr>
      <xdr:spPr>
        <a:xfrm>
          <a:off x="10515600" y="935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154877</xdr:rowOff>
    </xdr:from>
    <xdr:to>
      <xdr:col>55</xdr:col>
      <xdr:colOff>88900</xdr:colOff>
      <xdr:row>55</xdr:row>
      <xdr:rowOff>154877</xdr:rowOff>
    </xdr:to>
    <xdr:cxnSp macro="">
      <xdr:nvCxnSpPr>
        <xdr:cNvPr id="229" name="直線コネクタ 228">
          <a:extLst>
            <a:ext uri="{FF2B5EF4-FFF2-40B4-BE49-F238E27FC236}">
              <a16:creationId xmlns:a16="http://schemas.microsoft.com/office/drawing/2014/main" id="{00000000-0008-0000-0200-0000E5000000}"/>
            </a:ext>
          </a:extLst>
        </xdr:cNvPr>
        <xdr:cNvCxnSpPr/>
      </xdr:nvCxnSpPr>
      <xdr:spPr>
        <a:xfrm>
          <a:off x="10388600" y="958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84218</xdr:rowOff>
    </xdr:from>
    <xdr:ext cx="469744" cy="259045"/>
    <xdr:sp macro="" textlink="">
      <xdr:nvSpPr>
        <xdr:cNvPr id="230" name="【体育館・プール】&#10;一人当たり面積平均値テキスト">
          <a:extLst>
            <a:ext uri="{FF2B5EF4-FFF2-40B4-BE49-F238E27FC236}">
              <a16:creationId xmlns:a16="http://schemas.microsoft.com/office/drawing/2014/main" id="{00000000-0008-0000-0200-0000E6000000}"/>
            </a:ext>
          </a:extLst>
        </xdr:cNvPr>
        <xdr:cNvSpPr txBox="1"/>
      </xdr:nvSpPr>
      <xdr:spPr>
        <a:xfrm>
          <a:off x="10515600" y="10371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105791</xdr:rowOff>
    </xdr:from>
    <xdr:to>
      <xdr:col>55</xdr:col>
      <xdr:colOff>50800</xdr:colOff>
      <xdr:row>61</xdr:row>
      <xdr:rowOff>35941</xdr:rowOff>
    </xdr:to>
    <xdr:sp macro="" textlink="">
      <xdr:nvSpPr>
        <xdr:cNvPr id="231" name="フローチャート: 判断 230">
          <a:extLst>
            <a:ext uri="{FF2B5EF4-FFF2-40B4-BE49-F238E27FC236}">
              <a16:creationId xmlns:a16="http://schemas.microsoft.com/office/drawing/2014/main" id="{00000000-0008-0000-0200-0000E7000000}"/>
            </a:ext>
          </a:extLst>
        </xdr:cNvPr>
        <xdr:cNvSpPr/>
      </xdr:nvSpPr>
      <xdr:spPr>
        <a:xfrm>
          <a:off x="10426700" y="1039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100076</xdr:rowOff>
    </xdr:from>
    <xdr:to>
      <xdr:col>50</xdr:col>
      <xdr:colOff>165100</xdr:colOff>
      <xdr:row>61</xdr:row>
      <xdr:rowOff>30226</xdr:rowOff>
    </xdr:to>
    <xdr:sp macro="" textlink="">
      <xdr:nvSpPr>
        <xdr:cNvPr id="232" name="フローチャート: 判断 231">
          <a:extLst>
            <a:ext uri="{FF2B5EF4-FFF2-40B4-BE49-F238E27FC236}">
              <a16:creationId xmlns:a16="http://schemas.microsoft.com/office/drawing/2014/main" id="{00000000-0008-0000-0200-0000E8000000}"/>
            </a:ext>
          </a:extLst>
        </xdr:cNvPr>
        <xdr:cNvSpPr/>
      </xdr:nvSpPr>
      <xdr:spPr>
        <a:xfrm>
          <a:off x="95885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81788</xdr:rowOff>
    </xdr:from>
    <xdr:to>
      <xdr:col>46</xdr:col>
      <xdr:colOff>38100</xdr:colOff>
      <xdr:row>61</xdr:row>
      <xdr:rowOff>11938</xdr:rowOff>
    </xdr:to>
    <xdr:sp macro="" textlink="">
      <xdr:nvSpPr>
        <xdr:cNvPr id="233" name="フローチャート: 判断 232">
          <a:extLst>
            <a:ext uri="{FF2B5EF4-FFF2-40B4-BE49-F238E27FC236}">
              <a16:creationId xmlns:a16="http://schemas.microsoft.com/office/drawing/2014/main" id="{00000000-0008-0000-0200-0000E9000000}"/>
            </a:ext>
          </a:extLst>
        </xdr:cNvPr>
        <xdr:cNvSpPr/>
      </xdr:nvSpPr>
      <xdr:spPr>
        <a:xfrm>
          <a:off x="8699500" y="1036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99505</xdr:rowOff>
    </xdr:from>
    <xdr:to>
      <xdr:col>41</xdr:col>
      <xdr:colOff>101600</xdr:colOff>
      <xdr:row>61</xdr:row>
      <xdr:rowOff>29655</xdr:rowOff>
    </xdr:to>
    <xdr:sp macro="" textlink="">
      <xdr:nvSpPr>
        <xdr:cNvPr id="234" name="フローチャート: 判断 233">
          <a:extLst>
            <a:ext uri="{FF2B5EF4-FFF2-40B4-BE49-F238E27FC236}">
              <a16:creationId xmlns:a16="http://schemas.microsoft.com/office/drawing/2014/main" id="{00000000-0008-0000-0200-0000EA000000}"/>
            </a:ext>
          </a:extLst>
        </xdr:cNvPr>
        <xdr:cNvSpPr/>
      </xdr:nvSpPr>
      <xdr:spPr>
        <a:xfrm>
          <a:off x="7810500" y="1038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133794</xdr:rowOff>
    </xdr:from>
    <xdr:to>
      <xdr:col>36</xdr:col>
      <xdr:colOff>165100</xdr:colOff>
      <xdr:row>61</xdr:row>
      <xdr:rowOff>63944</xdr:rowOff>
    </xdr:to>
    <xdr:sp macro="" textlink="">
      <xdr:nvSpPr>
        <xdr:cNvPr id="235" name="フローチャート: 判断 234">
          <a:extLst>
            <a:ext uri="{FF2B5EF4-FFF2-40B4-BE49-F238E27FC236}">
              <a16:creationId xmlns:a16="http://schemas.microsoft.com/office/drawing/2014/main" id="{00000000-0008-0000-0200-0000EB000000}"/>
            </a:ext>
          </a:extLst>
        </xdr:cNvPr>
        <xdr:cNvSpPr/>
      </xdr:nvSpPr>
      <xdr:spPr>
        <a:xfrm>
          <a:off x="6921500" y="1042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200-0000E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200-0000E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158369</xdr:rowOff>
    </xdr:from>
    <xdr:to>
      <xdr:col>55</xdr:col>
      <xdr:colOff>50800</xdr:colOff>
      <xdr:row>59</xdr:row>
      <xdr:rowOff>88519</xdr:rowOff>
    </xdr:to>
    <xdr:sp macro="" textlink="">
      <xdr:nvSpPr>
        <xdr:cNvPr id="241" name="楕円 240">
          <a:extLst>
            <a:ext uri="{FF2B5EF4-FFF2-40B4-BE49-F238E27FC236}">
              <a16:creationId xmlns:a16="http://schemas.microsoft.com/office/drawing/2014/main" id="{00000000-0008-0000-0200-0000F1000000}"/>
            </a:ext>
          </a:extLst>
        </xdr:cNvPr>
        <xdr:cNvSpPr/>
      </xdr:nvSpPr>
      <xdr:spPr>
        <a:xfrm>
          <a:off x="10426700" y="1010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9796</xdr:rowOff>
    </xdr:from>
    <xdr:ext cx="469744" cy="259045"/>
    <xdr:sp macro="" textlink="">
      <xdr:nvSpPr>
        <xdr:cNvPr id="242" name="【体育館・プール】&#10;一人当たり面積該当値テキスト">
          <a:extLst>
            <a:ext uri="{FF2B5EF4-FFF2-40B4-BE49-F238E27FC236}">
              <a16:creationId xmlns:a16="http://schemas.microsoft.com/office/drawing/2014/main" id="{00000000-0008-0000-0200-0000F2000000}"/>
            </a:ext>
          </a:extLst>
        </xdr:cNvPr>
        <xdr:cNvSpPr txBox="1"/>
      </xdr:nvSpPr>
      <xdr:spPr>
        <a:xfrm>
          <a:off x="10515600" y="995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5207</xdr:rowOff>
    </xdr:from>
    <xdr:to>
      <xdr:col>50</xdr:col>
      <xdr:colOff>165100</xdr:colOff>
      <xdr:row>59</xdr:row>
      <xdr:rowOff>106807</xdr:rowOff>
    </xdr:to>
    <xdr:sp macro="" textlink="">
      <xdr:nvSpPr>
        <xdr:cNvPr id="243" name="楕円 242">
          <a:extLst>
            <a:ext uri="{FF2B5EF4-FFF2-40B4-BE49-F238E27FC236}">
              <a16:creationId xmlns:a16="http://schemas.microsoft.com/office/drawing/2014/main" id="{00000000-0008-0000-0200-0000F3000000}"/>
            </a:ext>
          </a:extLst>
        </xdr:cNvPr>
        <xdr:cNvSpPr/>
      </xdr:nvSpPr>
      <xdr:spPr>
        <a:xfrm>
          <a:off x="9588500" y="1012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37719</xdr:rowOff>
    </xdr:from>
    <xdr:to>
      <xdr:col>55</xdr:col>
      <xdr:colOff>0</xdr:colOff>
      <xdr:row>59</xdr:row>
      <xdr:rowOff>56007</xdr:rowOff>
    </xdr:to>
    <xdr:cxnSp macro="">
      <xdr:nvCxnSpPr>
        <xdr:cNvPr id="244" name="直線コネクタ 243">
          <a:extLst>
            <a:ext uri="{FF2B5EF4-FFF2-40B4-BE49-F238E27FC236}">
              <a16:creationId xmlns:a16="http://schemas.microsoft.com/office/drawing/2014/main" id="{00000000-0008-0000-0200-0000F4000000}"/>
            </a:ext>
          </a:extLst>
        </xdr:cNvPr>
        <xdr:cNvCxnSpPr/>
      </xdr:nvCxnSpPr>
      <xdr:spPr>
        <a:xfrm flipV="1">
          <a:off x="9639300" y="10153269"/>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21209</xdr:rowOff>
    </xdr:from>
    <xdr:to>
      <xdr:col>46</xdr:col>
      <xdr:colOff>38100</xdr:colOff>
      <xdr:row>59</xdr:row>
      <xdr:rowOff>122809</xdr:rowOff>
    </xdr:to>
    <xdr:sp macro="" textlink="">
      <xdr:nvSpPr>
        <xdr:cNvPr id="245" name="楕円 244">
          <a:extLst>
            <a:ext uri="{FF2B5EF4-FFF2-40B4-BE49-F238E27FC236}">
              <a16:creationId xmlns:a16="http://schemas.microsoft.com/office/drawing/2014/main" id="{00000000-0008-0000-0200-0000F5000000}"/>
            </a:ext>
          </a:extLst>
        </xdr:cNvPr>
        <xdr:cNvSpPr/>
      </xdr:nvSpPr>
      <xdr:spPr>
        <a:xfrm>
          <a:off x="8699500" y="1013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56007</xdr:rowOff>
    </xdr:from>
    <xdr:to>
      <xdr:col>50</xdr:col>
      <xdr:colOff>114300</xdr:colOff>
      <xdr:row>59</xdr:row>
      <xdr:rowOff>72009</xdr:rowOff>
    </xdr:to>
    <xdr:cxnSp macro="">
      <xdr:nvCxnSpPr>
        <xdr:cNvPr id="246" name="直線コネクタ 245">
          <a:extLst>
            <a:ext uri="{FF2B5EF4-FFF2-40B4-BE49-F238E27FC236}">
              <a16:creationId xmlns:a16="http://schemas.microsoft.com/office/drawing/2014/main" id="{00000000-0008-0000-0200-0000F6000000}"/>
            </a:ext>
          </a:extLst>
        </xdr:cNvPr>
        <xdr:cNvCxnSpPr/>
      </xdr:nvCxnSpPr>
      <xdr:spPr>
        <a:xfrm flipV="1">
          <a:off x="8750300" y="10171557"/>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84074</xdr:rowOff>
    </xdr:from>
    <xdr:to>
      <xdr:col>41</xdr:col>
      <xdr:colOff>101600</xdr:colOff>
      <xdr:row>61</xdr:row>
      <xdr:rowOff>14224</xdr:rowOff>
    </xdr:to>
    <xdr:sp macro="" textlink="">
      <xdr:nvSpPr>
        <xdr:cNvPr id="247" name="楕円 246">
          <a:extLst>
            <a:ext uri="{FF2B5EF4-FFF2-40B4-BE49-F238E27FC236}">
              <a16:creationId xmlns:a16="http://schemas.microsoft.com/office/drawing/2014/main" id="{00000000-0008-0000-0200-0000F7000000}"/>
            </a:ext>
          </a:extLst>
        </xdr:cNvPr>
        <xdr:cNvSpPr/>
      </xdr:nvSpPr>
      <xdr:spPr>
        <a:xfrm>
          <a:off x="7810500" y="1037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72009</xdr:rowOff>
    </xdr:from>
    <xdr:to>
      <xdr:col>45</xdr:col>
      <xdr:colOff>177800</xdr:colOff>
      <xdr:row>60</xdr:row>
      <xdr:rowOff>134874</xdr:rowOff>
    </xdr:to>
    <xdr:cxnSp macro="">
      <xdr:nvCxnSpPr>
        <xdr:cNvPr id="248" name="直線コネクタ 247">
          <a:extLst>
            <a:ext uri="{FF2B5EF4-FFF2-40B4-BE49-F238E27FC236}">
              <a16:creationId xmlns:a16="http://schemas.microsoft.com/office/drawing/2014/main" id="{00000000-0008-0000-0200-0000F8000000}"/>
            </a:ext>
          </a:extLst>
        </xdr:cNvPr>
        <xdr:cNvCxnSpPr/>
      </xdr:nvCxnSpPr>
      <xdr:spPr>
        <a:xfrm flipV="1">
          <a:off x="7861300" y="10187559"/>
          <a:ext cx="889000" cy="23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21781</xdr:rowOff>
    </xdr:from>
    <xdr:to>
      <xdr:col>36</xdr:col>
      <xdr:colOff>165100</xdr:colOff>
      <xdr:row>60</xdr:row>
      <xdr:rowOff>123381</xdr:rowOff>
    </xdr:to>
    <xdr:sp macro="" textlink="">
      <xdr:nvSpPr>
        <xdr:cNvPr id="249" name="楕円 248">
          <a:extLst>
            <a:ext uri="{FF2B5EF4-FFF2-40B4-BE49-F238E27FC236}">
              <a16:creationId xmlns:a16="http://schemas.microsoft.com/office/drawing/2014/main" id="{00000000-0008-0000-0200-0000F9000000}"/>
            </a:ext>
          </a:extLst>
        </xdr:cNvPr>
        <xdr:cNvSpPr/>
      </xdr:nvSpPr>
      <xdr:spPr>
        <a:xfrm>
          <a:off x="6921500" y="1030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72581</xdr:rowOff>
    </xdr:from>
    <xdr:to>
      <xdr:col>41</xdr:col>
      <xdr:colOff>50800</xdr:colOff>
      <xdr:row>60</xdr:row>
      <xdr:rowOff>134874</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a:off x="6972300" y="10359581"/>
          <a:ext cx="889000" cy="62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21353</xdr:rowOff>
    </xdr:from>
    <xdr:ext cx="469744" cy="259045"/>
    <xdr:sp macro="" textlink="">
      <xdr:nvSpPr>
        <xdr:cNvPr id="251" name="n_1aveValue【体育館・プール】&#10;一人当たり面積">
          <a:extLst>
            <a:ext uri="{FF2B5EF4-FFF2-40B4-BE49-F238E27FC236}">
              <a16:creationId xmlns:a16="http://schemas.microsoft.com/office/drawing/2014/main" id="{00000000-0008-0000-0200-0000FB000000}"/>
            </a:ext>
          </a:extLst>
        </xdr:cNvPr>
        <xdr:cNvSpPr txBox="1"/>
      </xdr:nvSpPr>
      <xdr:spPr>
        <a:xfrm>
          <a:off x="9391727" y="1047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3065</xdr:rowOff>
    </xdr:from>
    <xdr:ext cx="469744" cy="259045"/>
    <xdr:sp macro="" textlink="">
      <xdr:nvSpPr>
        <xdr:cNvPr id="252" name="n_2aveValue【体育館・プール】&#10;一人当たり面積">
          <a:extLst>
            <a:ext uri="{FF2B5EF4-FFF2-40B4-BE49-F238E27FC236}">
              <a16:creationId xmlns:a16="http://schemas.microsoft.com/office/drawing/2014/main" id="{00000000-0008-0000-0200-0000FC000000}"/>
            </a:ext>
          </a:extLst>
        </xdr:cNvPr>
        <xdr:cNvSpPr txBox="1"/>
      </xdr:nvSpPr>
      <xdr:spPr>
        <a:xfrm>
          <a:off x="8515427" y="1046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20782</xdr:rowOff>
    </xdr:from>
    <xdr:ext cx="469744" cy="259045"/>
    <xdr:sp macro="" textlink="">
      <xdr:nvSpPr>
        <xdr:cNvPr id="253" name="n_3aveValue【体育館・プール】&#10;一人当たり面積">
          <a:extLst>
            <a:ext uri="{FF2B5EF4-FFF2-40B4-BE49-F238E27FC236}">
              <a16:creationId xmlns:a16="http://schemas.microsoft.com/office/drawing/2014/main" id="{00000000-0008-0000-0200-0000FD000000}"/>
            </a:ext>
          </a:extLst>
        </xdr:cNvPr>
        <xdr:cNvSpPr txBox="1"/>
      </xdr:nvSpPr>
      <xdr:spPr>
        <a:xfrm>
          <a:off x="7626427" y="10479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55071</xdr:rowOff>
    </xdr:from>
    <xdr:ext cx="469744" cy="259045"/>
    <xdr:sp macro="" textlink="">
      <xdr:nvSpPr>
        <xdr:cNvPr id="254" name="n_4aveValue【体育館・プール】&#10;一人当たり面積">
          <a:extLst>
            <a:ext uri="{FF2B5EF4-FFF2-40B4-BE49-F238E27FC236}">
              <a16:creationId xmlns:a16="http://schemas.microsoft.com/office/drawing/2014/main" id="{00000000-0008-0000-0200-0000FE000000}"/>
            </a:ext>
          </a:extLst>
        </xdr:cNvPr>
        <xdr:cNvSpPr txBox="1"/>
      </xdr:nvSpPr>
      <xdr:spPr>
        <a:xfrm>
          <a:off x="6737427" y="10513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123334</xdr:rowOff>
    </xdr:from>
    <xdr:ext cx="469744" cy="259045"/>
    <xdr:sp macro="" textlink="">
      <xdr:nvSpPr>
        <xdr:cNvPr id="255" name="n_1mainValue【体育館・プール】&#10;一人当たり面積">
          <a:extLst>
            <a:ext uri="{FF2B5EF4-FFF2-40B4-BE49-F238E27FC236}">
              <a16:creationId xmlns:a16="http://schemas.microsoft.com/office/drawing/2014/main" id="{00000000-0008-0000-0200-0000FF000000}"/>
            </a:ext>
          </a:extLst>
        </xdr:cNvPr>
        <xdr:cNvSpPr txBox="1"/>
      </xdr:nvSpPr>
      <xdr:spPr>
        <a:xfrm>
          <a:off x="9391727" y="9895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139336</xdr:rowOff>
    </xdr:from>
    <xdr:ext cx="469744" cy="259045"/>
    <xdr:sp macro="" textlink="">
      <xdr:nvSpPr>
        <xdr:cNvPr id="256" name="n_2mainValue【体育館・プール】&#10;一人当たり面積">
          <a:extLst>
            <a:ext uri="{FF2B5EF4-FFF2-40B4-BE49-F238E27FC236}">
              <a16:creationId xmlns:a16="http://schemas.microsoft.com/office/drawing/2014/main" id="{00000000-0008-0000-0200-000000010000}"/>
            </a:ext>
          </a:extLst>
        </xdr:cNvPr>
        <xdr:cNvSpPr txBox="1"/>
      </xdr:nvSpPr>
      <xdr:spPr>
        <a:xfrm>
          <a:off x="8515427" y="9911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30751</xdr:rowOff>
    </xdr:from>
    <xdr:ext cx="469744" cy="259045"/>
    <xdr:sp macro="" textlink="">
      <xdr:nvSpPr>
        <xdr:cNvPr id="257" name="n_3mainValue【体育館・プール】&#10;一人当たり面積">
          <a:extLst>
            <a:ext uri="{FF2B5EF4-FFF2-40B4-BE49-F238E27FC236}">
              <a16:creationId xmlns:a16="http://schemas.microsoft.com/office/drawing/2014/main" id="{00000000-0008-0000-0200-000001010000}"/>
            </a:ext>
          </a:extLst>
        </xdr:cNvPr>
        <xdr:cNvSpPr txBox="1"/>
      </xdr:nvSpPr>
      <xdr:spPr>
        <a:xfrm>
          <a:off x="7626427" y="1014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139908</xdr:rowOff>
    </xdr:from>
    <xdr:ext cx="469744" cy="259045"/>
    <xdr:sp macro="" textlink="">
      <xdr:nvSpPr>
        <xdr:cNvPr id="258" name="n_4mainValue【体育館・プール】&#10;一人当たり面積">
          <a:extLst>
            <a:ext uri="{FF2B5EF4-FFF2-40B4-BE49-F238E27FC236}">
              <a16:creationId xmlns:a16="http://schemas.microsoft.com/office/drawing/2014/main" id="{00000000-0008-0000-0200-000002010000}"/>
            </a:ext>
          </a:extLst>
        </xdr:cNvPr>
        <xdr:cNvSpPr txBox="1"/>
      </xdr:nvSpPr>
      <xdr:spPr>
        <a:xfrm>
          <a:off x="6737427" y="10084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00000000-0008-0000-0200-000003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00000000-0008-0000-0200-000004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00000000-0008-0000-0200-000005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00000000-0008-0000-0200-000006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00000000-0008-0000-0200-000007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00000000-0008-0000-0200-00000C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00000000-0008-0000-0200-00000D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a:extLst>
            <a:ext uri="{FF2B5EF4-FFF2-40B4-BE49-F238E27FC236}">
              <a16:creationId xmlns:a16="http://schemas.microsoft.com/office/drawing/2014/main" id="{00000000-0008-0000-0200-00000E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a:extLst>
            <a:ext uri="{FF2B5EF4-FFF2-40B4-BE49-F238E27FC236}">
              <a16:creationId xmlns:a16="http://schemas.microsoft.com/office/drawing/2014/main" id="{00000000-0008-0000-0200-00000F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a:extLst>
            <a:ext uri="{FF2B5EF4-FFF2-40B4-BE49-F238E27FC236}">
              <a16:creationId xmlns:a16="http://schemas.microsoft.com/office/drawing/2014/main" id="{00000000-0008-0000-0200-000010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a:extLst>
            <a:ext uri="{FF2B5EF4-FFF2-40B4-BE49-F238E27FC236}">
              <a16:creationId xmlns:a16="http://schemas.microsoft.com/office/drawing/2014/main" id="{00000000-0008-0000-0200-000011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a:extLst>
            <a:ext uri="{FF2B5EF4-FFF2-40B4-BE49-F238E27FC236}">
              <a16:creationId xmlns:a16="http://schemas.microsoft.com/office/drawing/2014/main" id="{00000000-0008-0000-0200-000012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a:extLst>
            <a:ext uri="{FF2B5EF4-FFF2-40B4-BE49-F238E27FC236}">
              <a16:creationId xmlns:a16="http://schemas.microsoft.com/office/drawing/2014/main" id="{00000000-0008-0000-0200-000013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a:extLst>
            <a:ext uri="{FF2B5EF4-FFF2-40B4-BE49-F238E27FC236}">
              <a16:creationId xmlns:a16="http://schemas.microsoft.com/office/drawing/2014/main" id="{00000000-0008-0000-0200-000014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a:extLst>
            <a:ext uri="{FF2B5EF4-FFF2-40B4-BE49-F238E27FC236}">
              <a16:creationId xmlns:a16="http://schemas.microsoft.com/office/drawing/2014/main" id="{00000000-0008-0000-0200-000016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a:extLst>
            <a:ext uri="{FF2B5EF4-FFF2-40B4-BE49-F238E27FC236}">
              <a16:creationId xmlns:a16="http://schemas.microsoft.com/office/drawing/2014/main" id="{00000000-0008-0000-0200-000018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福祉施設】&#10;有形固定資産減価償却率グラフ枠">
          <a:extLst>
            <a:ext uri="{FF2B5EF4-FFF2-40B4-BE49-F238E27FC236}">
              <a16:creationId xmlns:a16="http://schemas.microsoft.com/office/drawing/2014/main" id="{00000000-0008-0000-0200-00001A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108586</xdr:rowOff>
    </xdr:from>
    <xdr:to>
      <xdr:col>24</xdr:col>
      <xdr:colOff>62865</xdr:colOff>
      <xdr:row>86</xdr:row>
      <xdr:rowOff>114300</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flipV="1">
          <a:off x="4634865" y="13481686"/>
          <a:ext cx="0" cy="137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福祉施設】&#10;有形固定資産減価償却率最小値テキスト">
          <a:extLst>
            <a:ext uri="{FF2B5EF4-FFF2-40B4-BE49-F238E27FC236}">
              <a16:creationId xmlns:a16="http://schemas.microsoft.com/office/drawing/2014/main" id="{00000000-0008-0000-0200-00001C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55263</xdr:rowOff>
    </xdr:from>
    <xdr:ext cx="405111" cy="259045"/>
    <xdr:sp macro="" textlink="">
      <xdr:nvSpPr>
        <xdr:cNvPr id="286" name="【福祉施設】&#10;有形固定資産減価償却率最大値テキスト">
          <a:extLst>
            <a:ext uri="{FF2B5EF4-FFF2-40B4-BE49-F238E27FC236}">
              <a16:creationId xmlns:a16="http://schemas.microsoft.com/office/drawing/2014/main" id="{00000000-0008-0000-0200-00001E010000}"/>
            </a:ext>
          </a:extLst>
        </xdr:cNvPr>
        <xdr:cNvSpPr txBox="1"/>
      </xdr:nvSpPr>
      <xdr:spPr>
        <a:xfrm>
          <a:off x="4673600" y="1325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81932</xdr:rowOff>
    </xdr:from>
    <xdr:ext cx="405111" cy="259045"/>
    <xdr:sp macro="" textlink="">
      <xdr:nvSpPr>
        <xdr:cNvPr id="288" name="【福祉施設】&#10;有形固定資産減価償却率平均値テキスト">
          <a:extLst>
            <a:ext uri="{FF2B5EF4-FFF2-40B4-BE49-F238E27FC236}">
              <a16:creationId xmlns:a16="http://schemas.microsoft.com/office/drawing/2014/main" id="{00000000-0008-0000-0200-000020010000}"/>
            </a:ext>
          </a:extLst>
        </xdr:cNvPr>
        <xdr:cNvSpPr txBox="1"/>
      </xdr:nvSpPr>
      <xdr:spPr>
        <a:xfrm>
          <a:off x="4673600" y="13969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103505</xdr:rowOff>
    </xdr:from>
    <xdr:to>
      <xdr:col>24</xdr:col>
      <xdr:colOff>114300</xdr:colOff>
      <xdr:row>82</xdr:row>
      <xdr:rowOff>33655</xdr:rowOff>
    </xdr:to>
    <xdr:sp macro="" textlink="">
      <xdr:nvSpPr>
        <xdr:cNvPr id="289" name="フローチャート: 判断 288">
          <a:extLst>
            <a:ext uri="{FF2B5EF4-FFF2-40B4-BE49-F238E27FC236}">
              <a16:creationId xmlns:a16="http://schemas.microsoft.com/office/drawing/2014/main" id="{00000000-0008-0000-0200-000021010000}"/>
            </a:ext>
          </a:extLst>
        </xdr:cNvPr>
        <xdr:cNvSpPr/>
      </xdr:nvSpPr>
      <xdr:spPr>
        <a:xfrm>
          <a:off x="4584700" y="1399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50164</xdr:rowOff>
    </xdr:from>
    <xdr:to>
      <xdr:col>20</xdr:col>
      <xdr:colOff>38100</xdr:colOff>
      <xdr:row>81</xdr:row>
      <xdr:rowOff>151764</xdr:rowOff>
    </xdr:to>
    <xdr:sp macro="" textlink="">
      <xdr:nvSpPr>
        <xdr:cNvPr id="290" name="フローチャート: 判断 289">
          <a:extLst>
            <a:ext uri="{FF2B5EF4-FFF2-40B4-BE49-F238E27FC236}">
              <a16:creationId xmlns:a16="http://schemas.microsoft.com/office/drawing/2014/main" id="{00000000-0008-0000-0200-000022010000}"/>
            </a:ext>
          </a:extLst>
        </xdr:cNvPr>
        <xdr:cNvSpPr/>
      </xdr:nvSpPr>
      <xdr:spPr>
        <a:xfrm>
          <a:off x="3746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23495</xdr:rowOff>
    </xdr:from>
    <xdr:to>
      <xdr:col>15</xdr:col>
      <xdr:colOff>101600</xdr:colOff>
      <xdr:row>81</xdr:row>
      <xdr:rowOff>125095</xdr:rowOff>
    </xdr:to>
    <xdr:sp macro="" textlink="">
      <xdr:nvSpPr>
        <xdr:cNvPr id="291" name="フローチャート: 判断 290">
          <a:extLst>
            <a:ext uri="{FF2B5EF4-FFF2-40B4-BE49-F238E27FC236}">
              <a16:creationId xmlns:a16="http://schemas.microsoft.com/office/drawing/2014/main" id="{00000000-0008-0000-0200-000023010000}"/>
            </a:ext>
          </a:extLst>
        </xdr:cNvPr>
        <xdr:cNvSpPr/>
      </xdr:nvSpPr>
      <xdr:spPr>
        <a:xfrm>
          <a:off x="2857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116839</xdr:rowOff>
    </xdr:from>
    <xdr:to>
      <xdr:col>10</xdr:col>
      <xdr:colOff>165100</xdr:colOff>
      <xdr:row>81</xdr:row>
      <xdr:rowOff>46989</xdr:rowOff>
    </xdr:to>
    <xdr:sp macro="" textlink="">
      <xdr:nvSpPr>
        <xdr:cNvPr id="292" name="フローチャート: 判断 291">
          <a:extLst>
            <a:ext uri="{FF2B5EF4-FFF2-40B4-BE49-F238E27FC236}">
              <a16:creationId xmlns:a16="http://schemas.microsoft.com/office/drawing/2014/main" id="{00000000-0008-0000-0200-000024010000}"/>
            </a:ext>
          </a:extLst>
        </xdr:cNvPr>
        <xdr:cNvSpPr/>
      </xdr:nvSpPr>
      <xdr:spPr>
        <a:xfrm>
          <a:off x="1968500" y="1383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107314</xdr:rowOff>
    </xdr:from>
    <xdr:to>
      <xdr:col>6</xdr:col>
      <xdr:colOff>38100</xdr:colOff>
      <xdr:row>81</xdr:row>
      <xdr:rowOff>37464</xdr:rowOff>
    </xdr:to>
    <xdr:sp macro="" textlink="">
      <xdr:nvSpPr>
        <xdr:cNvPr id="293" name="フローチャート: 判断 292">
          <a:extLst>
            <a:ext uri="{FF2B5EF4-FFF2-40B4-BE49-F238E27FC236}">
              <a16:creationId xmlns:a16="http://schemas.microsoft.com/office/drawing/2014/main" id="{00000000-0008-0000-0200-000025010000}"/>
            </a:ext>
          </a:extLst>
        </xdr:cNvPr>
        <xdr:cNvSpPr/>
      </xdr:nvSpPr>
      <xdr:spPr>
        <a:xfrm>
          <a:off x="1079500" y="138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200-000026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200-000027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200-000028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200-000029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200-00002A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63500</xdr:rowOff>
    </xdr:from>
    <xdr:to>
      <xdr:col>24</xdr:col>
      <xdr:colOff>114300</xdr:colOff>
      <xdr:row>80</xdr:row>
      <xdr:rowOff>165100</xdr:rowOff>
    </xdr:to>
    <xdr:sp macro="" textlink="">
      <xdr:nvSpPr>
        <xdr:cNvPr id="299" name="楕円 298">
          <a:extLst>
            <a:ext uri="{FF2B5EF4-FFF2-40B4-BE49-F238E27FC236}">
              <a16:creationId xmlns:a16="http://schemas.microsoft.com/office/drawing/2014/main" id="{00000000-0008-0000-0200-00002B010000}"/>
            </a:ext>
          </a:extLst>
        </xdr:cNvPr>
        <xdr:cNvSpPr/>
      </xdr:nvSpPr>
      <xdr:spPr>
        <a:xfrm>
          <a:off x="45847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86377</xdr:rowOff>
    </xdr:from>
    <xdr:ext cx="405111" cy="259045"/>
    <xdr:sp macro="" textlink="">
      <xdr:nvSpPr>
        <xdr:cNvPr id="300" name="【福祉施設】&#10;有形固定資産減価償却率該当値テキスト">
          <a:extLst>
            <a:ext uri="{FF2B5EF4-FFF2-40B4-BE49-F238E27FC236}">
              <a16:creationId xmlns:a16="http://schemas.microsoft.com/office/drawing/2014/main" id="{00000000-0008-0000-0200-00002C010000}"/>
            </a:ext>
          </a:extLst>
        </xdr:cNvPr>
        <xdr:cNvSpPr txBox="1"/>
      </xdr:nvSpPr>
      <xdr:spPr>
        <a:xfrm>
          <a:off x="4673600" y="1363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93980</xdr:rowOff>
    </xdr:from>
    <xdr:to>
      <xdr:col>20</xdr:col>
      <xdr:colOff>38100</xdr:colOff>
      <xdr:row>80</xdr:row>
      <xdr:rowOff>24130</xdr:rowOff>
    </xdr:to>
    <xdr:sp macro="" textlink="">
      <xdr:nvSpPr>
        <xdr:cNvPr id="301" name="楕円 300">
          <a:extLst>
            <a:ext uri="{FF2B5EF4-FFF2-40B4-BE49-F238E27FC236}">
              <a16:creationId xmlns:a16="http://schemas.microsoft.com/office/drawing/2014/main" id="{00000000-0008-0000-0200-00002D010000}"/>
            </a:ext>
          </a:extLst>
        </xdr:cNvPr>
        <xdr:cNvSpPr/>
      </xdr:nvSpPr>
      <xdr:spPr>
        <a:xfrm>
          <a:off x="3746500" y="1363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144780</xdr:rowOff>
    </xdr:from>
    <xdr:to>
      <xdr:col>24</xdr:col>
      <xdr:colOff>63500</xdr:colOff>
      <xdr:row>80</xdr:row>
      <xdr:rowOff>114300</xdr:rowOff>
    </xdr:to>
    <xdr:cxnSp macro="">
      <xdr:nvCxnSpPr>
        <xdr:cNvPr id="302" name="直線コネクタ 301">
          <a:extLst>
            <a:ext uri="{FF2B5EF4-FFF2-40B4-BE49-F238E27FC236}">
              <a16:creationId xmlns:a16="http://schemas.microsoft.com/office/drawing/2014/main" id="{00000000-0008-0000-0200-00002E010000}"/>
            </a:ext>
          </a:extLst>
        </xdr:cNvPr>
        <xdr:cNvCxnSpPr/>
      </xdr:nvCxnSpPr>
      <xdr:spPr>
        <a:xfrm>
          <a:off x="3797300" y="13689330"/>
          <a:ext cx="8382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151130</xdr:rowOff>
    </xdr:from>
    <xdr:to>
      <xdr:col>15</xdr:col>
      <xdr:colOff>101600</xdr:colOff>
      <xdr:row>80</xdr:row>
      <xdr:rowOff>81280</xdr:rowOff>
    </xdr:to>
    <xdr:sp macro="" textlink="">
      <xdr:nvSpPr>
        <xdr:cNvPr id="303" name="楕円 302">
          <a:extLst>
            <a:ext uri="{FF2B5EF4-FFF2-40B4-BE49-F238E27FC236}">
              <a16:creationId xmlns:a16="http://schemas.microsoft.com/office/drawing/2014/main" id="{00000000-0008-0000-0200-00002F010000}"/>
            </a:ext>
          </a:extLst>
        </xdr:cNvPr>
        <xdr:cNvSpPr/>
      </xdr:nvSpPr>
      <xdr:spPr>
        <a:xfrm>
          <a:off x="2857500" y="1369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144780</xdr:rowOff>
    </xdr:from>
    <xdr:to>
      <xdr:col>19</xdr:col>
      <xdr:colOff>177800</xdr:colOff>
      <xdr:row>80</xdr:row>
      <xdr:rowOff>30480</xdr:rowOff>
    </xdr:to>
    <xdr:cxnSp macro="">
      <xdr:nvCxnSpPr>
        <xdr:cNvPr id="304" name="直線コネクタ 303">
          <a:extLst>
            <a:ext uri="{FF2B5EF4-FFF2-40B4-BE49-F238E27FC236}">
              <a16:creationId xmlns:a16="http://schemas.microsoft.com/office/drawing/2014/main" id="{00000000-0008-0000-0200-000030010000}"/>
            </a:ext>
          </a:extLst>
        </xdr:cNvPr>
        <xdr:cNvCxnSpPr/>
      </xdr:nvCxnSpPr>
      <xdr:spPr>
        <a:xfrm flipV="1">
          <a:off x="2908300" y="136893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114936</xdr:rowOff>
    </xdr:from>
    <xdr:to>
      <xdr:col>10</xdr:col>
      <xdr:colOff>165100</xdr:colOff>
      <xdr:row>80</xdr:row>
      <xdr:rowOff>45086</xdr:rowOff>
    </xdr:to>
    <xdr:sp macro="" textlink="">
      <xdr:nvSpPr>
        <xdr:cNvPr id="305" name="楕円 304">
          <a:extLst>
            <a:ext uri="{FF2B5EF4-FFF2-40B4-BE49-F238E27FC236}">
              <a16:creationId xmlns:a16="http://schemas.microsoft.com/office/drawing/2014/main" id="{00000000-0008-0000-0200-000031010000}"/>
            </a:ext>
          </a:extLst>
        </xdr:cNvPr>
        <xdr:cNvSpPr/>
      </xdr:nvSpPr>
      <xdr:spPr>
        <a:xfrm>
          <a:off x="1968500" y="1365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165736</xdr:rowOff>
    </xdr:from>
    <xdr:to>
      <xdr:col>15</xdr:col>
      <xdr:colOff>50800</xdr:colOff>
      <xdr:row>80</xdr:row>
      <xdr:rowOff>30480</xdr:rowOff>
    </xdr:to>
    <xdr:cxnSp macro="">
      <xdr:nvCxnSpPr>
        <xdr:cNvPr id="306" name="直線コネクタ 305">
          <a:extLst>
            <a:ext uri="{FF2B5EF4-FFF2-40B4-BE49-F238E27FC236}">
              <a16:creationId xmlns:a16="http://schemas.microsoft.com/office/drawing/2014/main" id="{00000000-0008-0000-0200-000032010000}"/>
            </a:ext>
          </a:extLst>
        </xdr:cNvPr>
        <xdr:cNvCxnSpPr/>
      </xdr:nvCxnSpPr>
      <xdr:spPr>
        <a:xfrm>
          <a:off x="2019300" y="1371028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90170</xdr:rowOff>
    </xdr:from>
    <xdr:to>
      <xdr:col>6</xdr:col>
      <xdr:colOff>38100</xdr:colOff>
      <xdr:row>82</xdr:row>
      <xdr:rowOff>20320</xdr:rowOff>
    </xdr:to>
    <xdr:sp macro="" textlink="">
      <xdr:nvSpPr>
        <xdr:cNvPr id="307" name="楕円 306">
          <a:extLst>
            <a:ext uri="{FF2B5EF4-FFF2-40B4-BE49-F238E27FC236}">
              <a16:creationId xmlns:a16="http://schemas.microsoft.com/office/drawing/2014/main" id="{00000000-0008-0000-0200-000033010000}"/>
            </a:ext>
          </a:extLst>
        </xdr:cNvPr>
        <xdr:cNvSpPr/>
      </xdr:nvSpPr>
      <xdr:spPr>
        <a:xfrm>
          <a:off x="1079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165736</xdr:rowOff>
    </xdr:from>
    <xdr:to>
      <xdr:col>10</xdr:col>
      <xdr:colOff>114300</xdr:colOff>
      <xdr:row>81</xdr:row>
      <xdr:rowOff>140970</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flipV="1">
          <a:off x="1130300" y="13710286"/>
          <a:ext cx="889000" cy="318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142891</xdr:rowOff>
    </xdr:from>
    <xdr:ext cx="405111" cy="259045"/>
    <xdr:sp macro="" textlink="">
      <xdr:nvSpPr>
        <xdr:cNvPr id="309" name="n_1aveValue【福祉施設】&#10;有形固定資産減価償却率">
          <a:extLst>
            <a:ext uri="{FF2B5EF4-FFF2-40B4-BE49-F238E27FC236}">
              <a16:creationId xmlns:a16="http://schemas.microsoft.com/office/drawing/2014/main" id="{00000000-0008-0000-0200-000035010000}"/>
            </a:ext>
          </a:extLst>
        </xdr:cNvPr>
        <xdr:cNvSpPr txBox="1"/>
      </xdr:nvSpPr>
      <xdr:spPr>
        <a:xfrm>
          <a:off x="3582044" y="1403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116222</xdr:rowOff>
    </xdr:from>
    <xdr:ext cx="405111" cy="259045"/>
    <xdr:sp macro="" textlink="">
      <xdr:nvSpPr>
        <xdr:cNvPr id="310" name="n_2aveValue【福祉施設】&#10;有形固定資産減価償却率">
          <a:extLst>
            <a:ext uri="{FF2B5EF4-FFF2-40B4-BE49-F238E27FC236}">
              <a16:creationId xmlns:a16="http://schemas.microsoft.com/office/drawing/2014/main" id="{00000000-0008-0000-0200-000036010000}"/>
            </a:ext>
          </a:extLst>
        </xdr:cNvPr>
        <xdr:cNvSpPr txBox="1"/>
      </xdr:nvSpPr>
      <xdr:spPr>
        <a:xfrm>
          <a:off x="2705744" y="1400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38116</xdr:rowOff>
    </xdr:from>
    <xdr:ext cx="405111" cy="259045"/>
    <xdr:sp macro="" textlink="">
      <xdr:nvSpPr>
        <xdr:cNvPr id="311" name="n_3aveValue【福祉施設】&#10;有形固定資産減価償却率">
          <a:extLst>
            <a:ext uri="{FF2B5EF4-FFF2-40B4-BE49-F238E27FC236}">
              <a16:creationId xmlns:a16="http://schemas.microsoft.com/office/drawing/2014/main" id="{00000000-0008-0000-0200-000037010000}"/>
            </a:ext>
          </a:extLst>
        </xdr:cNvPr>
        <xdr:cNvSpPr txBox="1"/>
      </xdr:nvSpPr>
      <xdr:spPr>
        <a:xfrm>
          <a:off x="1816744" y="13925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53991</xdr:rowOff>
    </xdr:from>
    <xdr:ext cx="405111" cy="259045"/>
    <xdr:sp macro="" textlink="">
      <xdr:nvSpPr>
        <xdr:cNvPr id="312" name="n_4aveValue【福祉施設】&#10;有形固定資産減価償却率">
          <a:extLst>
            <a:ext uri="{FF2B5EF4-FFF2-40B4-BE49-F238E27FC236}">
              <a16:creationId xmlns:a16="http://schemas.microsoft.com/office/drawing/2014/main" id="{00000000-0008-0000-0200-000038010000}"/>
            </a:ext>
          </a:extLst>
        </xdr:cNvPr>
        <xdr:cNvSpPr txBox="1"/>
      </xdr:nvSpPr>
      <xdr:spPr>
        <a:xfrm>
          <a:off x="927744"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40657</xdr:rowOff>
    </xdr:from>
    <xdr:ext cx="405111" cy="259045"/>
    <xdr:sp macro="" textlink="">
      <xdr:nvSpPr>
        <xdr:cNvPr id="313" name="n_1mainValue【福祉施設】&#10;有形固定資産減価償却率">
          <a:extLst>
            <a:ext uri="{FF2B5EF4-FFF2-40B4-BE49-F238E27FC236}">
              <a16:creationId xmlns:a16="http://schemas.microsoft.com/office/drawing/2014/main" id="{00000000-0008-0000-0200-000039010000}"/>
            </a:ext>
          </a:extLst>
        </xdr:cNvPr>
        <xdr:cNvSpPr txBox="1"/>
      </xdr:nvSpPr>
      <xdr:spPr>
        <a:xfrm>
          <a:off x="3582044" y="1341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97807</xdr:rowOff>
    </xdr:from>
    <xdr:ext cx="405111" cy="259045"/>
    <xdr:sp macro="" textlink="">
      <xdr:nvSpPr>
        <xdr:cNvPr id="314" name="n_2mainValue【福祉施設】&#10;有形固定資産減価償却率">
          <a:extLst>
            <a:ext uri="{FF2B5EF4-FFF2-40B4-BE49-F238E27FC236}">
              <a16:creationId xmlns:a16="http://schemas.microsoft.com/office/drawing/2014/main" id="{00000000-0008-0000-0200-00003A010000}"/>
            </a:ext>
          </a:extLst>
        </xdr:cNvPr>
        <xdr:cNvSpPr txBox="1"/>
      </xdr:nvSpPr>
      <xdr:spPr>
        <a:xfrm>
          <a:off x="2705744" y="1347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61613</xdr:rowOff>
    </xdr:from>
    <xdr:ext cx="405111" cy="259045"/>
    <xdr:sp macro="" textlink="">
      <xdr:nvSpPr>
        <xdr:cNvPr id="315" name="n_3mainValue【福祉施設】&#10;有形固定資産減価償却率">
          <a:extLst>
            <a:ext uri="{FF2B5EF4-FFF2-40B4-BE49-F238E27FC236}">
              <a16:creationId xmlns:a16="http://schemas.microsoft.com/office/drawing/2014/main" id="{00000000-0008-0000-0200-00003B010000}"/>
            </a:ext>
          </a:extLst>
        </xdr:cNvPr>
        <xdr:cNvSpPr txBox="1"/>
      </xdr:nvSpPr>
      <xdr:spPr>
        <a:xfrm>
          <a:off x="1816744" y="1343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11447</xdr:rowOff>
    </xdr:from>
    <xdr:ext cx="405111" cy="259045"/>
    <xdr:sp macro="" textlink="">
      <xdr:nvSpPr>
        <xdr:cNvPr id="316" name="n_4mainValue【福祉施設】&#10;有形固定資産減価償却率">
          <a:extLst>
            <a:ext uri="{FF2B5EF4-FFF2-40B4-BE49-F238E27FC236}">
              <a16:creationId xmlns:a16="http://schemas.microsoft.com/office/drawing/2014/main" id="{00000000-0008-0000-0200-00003C010000}"/>
            </a:ext>
          </a:extLst>
        </xdr:cNvPr>
        <xdr:cNvSpPr txBox="1"/>
      </xdr:nvSpPr>
      <xdr:spPr>
        <a:xfrm>
          <a:off x="927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a:extLst>
            <a:ext uri="{FF2B5EF4-FFF2-40B4-BE49-F238E27FC236}">
              <a16:creationId xmlns:a16="http://schemas.microsoft.com/office/drawing/2014/main" id="{00000000-0008-0000-0200-00003D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a:extLst>
            <a:ext uri="{FF2B5EF4-FFF2-40B4-BE49-F238E27FC236}">
              <a16:creationId xmlns:a16="http://schemas.microsoft.com/office/drawing/2014/main" id="{00000000-0008-0000-0200-00003E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a:extLst>
            <a:ext uri="{FF2B5EF4-FFF2-40B4-BE49-F238E27FC236}">
              <a16:creationId xmlns:a16="http://schemas.microsoft.com/office/drawing/2014/main" id="{00000000-0008-0000-0200-00003F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a:extLst>
            <a:ext uri="{FF2B5EF4-FFF2-40B4-BE49-F238E27FC236}">
              <a16:creationId xmlns:a16="http://schemas.microsoft.com/office/drawing/2014/main" id="{00000000-0008-0000-0200-000040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a:extLst>
            <a:ext uri="{FF2B5EF4-FFF2-40B4-BE49-F238E27FC236}">
              <a16:creationId xmlns:a16="http://schemas.microsoft.com/office/drawing/2014/main" id="{00000000-0008-0000-0200-000041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a:extLst>
            <a:ext uri="{FF2B5EF4-FFF2-40B4-BE49-F238E27FC236}">
              <a16:creationId xmlns:a16="http://schemas.microsoft.com/office/drawing/2014/main" id="{00000000-0008-0000-0200-000042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a:extLst>
            <a:ext uri="{FF2B5EF4-FFF2-40B4-BE49-F238E27FC236}">
              <a16:creationId xmlns:a16="http://schemas.microsoft.com/office/drawing/2014/main" id="{00000000-0008-0000-0200-000045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a:extLst>
            <a:ext uri="{FF2B5EF4-FFF2-40B4-BE49-F238E27FC236}">
              <a16:creationId xmlns:a16="http://schemas.microsoft.com/office/drawing/2014/main" id="{00000000-0008-0000-0200-000046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7" name="直線コネクタ 326">
          <a:extLst>
            <a:ext uri="{FF2B5EF4-FFF2-40B4-BE49-F238E27FC236}">
              <a16:creationId xmlns:a16="http://schemas.microsoft.com/office/drawing/2014/main" id="{00000000-0008-0000-0200-000047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8" name="テキスト ボックス 327">
          <a:extLst>
            <a:ext uri="{FF2B5EF4-FFF2-40B4-BE49-F238E27FC236}">
              <a16:creationId xmlns:a16="http://schemas.microsoft.com/office/drawing/2014/main" id="{00000000-0008-0000-0200-000048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9" name="直線コネクタ 328">
          <a:extLst>
            <a:ext uri="{FF2B5EF4-FFF2-40B4-BE49-F238E27FC236}">
              <a16:creationId xmlns:a16="http://schemas.microsoft.com/office/drawing/2014/main" id="{00000000-0008-0000-0200-000049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0" name="テキスト ボックス 329">
          <a:extLst>
            <a:ext uri="{FF2B5EF4-FFF2-40B4-BE49-F238E27FC236}">
              <a16:creationId xmlns:a16="http://schemas.microsoft.com/office/drawing/2014/main" id="{00000000-0008-0000-0200-00004A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1" name="直線コネクタ 330">
          <a:extLst>
            <a:ext uri="{FF2B5EF4-FFF2-40B4-BE49-F238E27FC236}">
              <a16:creationId xmlns:a16="http://schemas.microsoft.com/office/drawing/2014/main" id="{00000000-0008-0000-0200-00004B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福祉施設】&#10;一人当たり面積グラフ枠">
          <a:extLst>
            <a:ext uri="{FF2B5EF4-FFF2-40B4-BE49-F238E27FC236}">
              <a16:creationId xmlns:a16="http://schemas.microsoft.com/office/drawing/2014/main" id="{00000000-0008-0000-0200-000051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141427</xdr:rowOff>
    </xdr:from>
    <xdr:to>
      <xdr:col>54</xdr:col>
      <xdr:colOff>189865</xdr:colOff>
      <xdr:row>86</xdr:row>
      <xdr:rowOff>36271</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flipV="1">
          <a:off x="10476865" y="13343077"/>
          <a:ext cx="0" cy="1437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39" name="【福祉施設】&#10;一人当たり面積最小値テキスト">
          <a:extLst>
            <a:ext uri="{FF2B5EF4-FFF2-40B4-BE49-F238E27FC236}">
              <a16:creationId xmlns:a16="http://schemas.microsoft.com/office/drawing/2014/main" id="{00000000-0008-0000-0200-000053010000}"/>
            </a:ext>
          </a:extLst>
        </xdr:cNvPr>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88104</xdr:rowOff>
    </xdr:from>
    <xdr:ext cx="469744" cy="259045"/>
    <xdr:sp macro="" textlink="">
      <xdr:nvSpPr>
        <xdr:cNvPr id="341" name="【福祉施設】&#10;一人当たり面積最大値テキスト">
          <a:extLst>
            <a:ext uri="{FF2B5EF4-FFF2-40B4-BE49-F238E27FC236}">
              <a16:creationId xmlns:a16="http://schemas.microsoft.com/office/drawing/2014/main" id="{00000000-0008-0000-0200-000055010000}"/>
            </a:ext>
          </a:extLst>
        </xdr:cNvPr>
        <xdr:cNvSpPr txBox="1"/>
      </xdr:nvSpPr>
      <xdr:spPr>
        <a:xfrm>
          <a:off x="10515600" y="1311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141427</xdr:rowOff>
    </xdr:from>
    <xdr:to>
      <xdr:col>55</xdr:col>
      <xdr:colOff>88900</xdr:colOff>
      <xdr:row>77</xdr:row>
      <xdr:rowOff>141427</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10388600" y="13343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121175</xdr:rowOff>
    </xdr:from>
    <xdr:ext cx="469744" cy="259045"/>
    <xdr:sp macro="" textlink="">
      <xdr:nvSpPr>
        <xdr:cNvPr id="343" name="【福祉施設】&#10;一人当たり面積平均値テキスト">
          <a:extLst>
            <a:ext uri="{FF2B5EF4-FFF2-40B4-BE49-F238E27FC236}">
              <a16:creationId xmlns:a16="http://schemas.microsoft.com/office/drawing/2014/main" id="{00000000-0008-0000-0200-000057010000}"/>
            </a:ext>
          </a:extLst>
        </xdr:cNvPr>
        <xdr:cNvSpPr txBox="1"/>
      </xdr:nvSpPr>
      <xdr:spPr>
        <a:xfrm>
          <a:off x="10515600" y="14522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142748</xdr:rowOff>
    </xdr:from>
    <xdr:to>
      <xdr:col>55</xdr:col>
      <xdr:colOff>50800</xdr:colOff>
      <xdr:row>85</xdr:row>
      <xdr:rowOff>72898</xdr:rowOff>
    </xdr:to>
    <xdr:sp macro="" textlink="">
      <xdr:nvSpPr>
        <xdr:cNvPr id="344" name="フローチャート: 判断 343">
          <a:extLst>
            <a:ext uri="{FF2B5EF4-FFF2-40B4-BE49-F238E27FC236}">
              <a16:creationId xmlns:a16="http://schemas.microsoft.com/office/drawing/2014/main" id="{00000000-0008-0000-0200-000058010000}"/>
            </a:ext>
          </a:extLst>
        </xdr:cNvPr>
        <xdr:cNvSpPr/>
      </xdr:nvSpPr>
      <xdr:spPr>
        <a:xfrm>
          <a:off x="104267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156463</xdr:rowOff>
    </xdr:from>
    <xdr:to>
      <xdr:col>50</xdr:col>
      <xdr:colOff>165100</xdr:colOff>
      <xdr:row>85</xdr:row>
      <xdr:rowOff>86613</xdr:rowOff>
    </xdr:to>
    <xdr:sp macro="" textlink="">
      <xdr:nvSpPr>
        <xdr:cNvPr id="345" name="フローチャート: 判断 344">
          <a:extLst>
            <a:ext uri="{FF2B5EF4-FFF2-40B4-BE49-F238E27FC236}">
              <a16:creationId xmlns:a16="http://schemas.microsoft.com/office/drawing/2014/main" id="{00000000-0008-0000-0200-000059010000}"/>
            </a:ext>
          </a:extLst>
        </xdr:cNvPr>
        <xdr:cNvSpPr/>
      </xdr:nvSpPr>
      <xdr:spPr>
        <a:xfrm>
          <a:off x="9588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1930</xdr:rowOff>
    </xdr:from>
    <xdr:to>
      <xdr:col>46</xdr:col>
      <xdr:colOff>38100</xdr:colOff>
      <xdr:row>85</xdr:row>
      <xdr:rowOff>103530</xdr:rowOff>
    </xdr:to>
    <xdr:sp macro="" textlink="">
      <xdr:nvSpPr>
        <xdr:cNvPr id="346" name="フローチャート: 判断 345">
          <a:extLst>
            <a:ext uri="{FF2B5EF4-FFF2-40B4-BE49-F238E27FC236}">
              <a16:creationId xmlns:a16="http://schemas.microsoft.com/office/drawing/2014/main" id="{00000000-0008-0000-0200-00005A010000}"/>
            </a:ext>
          </a:extLst>
        </xdr:cNvPr>
        <xdr:cNvSpPr/>
      </xdr:nvSpPr>
      <xdr:spPr>
        <a:xfrm>
          <a:off x="8699500" y="1457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147777</xdr:rowOff>
    </xdr:from>
    <xdr:to>
      <xdr:col>41</xdr:col>
      <xdr:colOff>101600</xdr:colOff>
      <xdr:row>85</xdr:row>
      <xdr:rowOff>77927</xdr:rowOff>
    </xdr:to>
    <xdr:sp macro="" textlink="">
      <xdr:nvSpPr>
        <xdr:cNvPr id="347" name="フローチャート: 判断 346">
          <a:extLst>
            <a:ext uri="{FF2B5EF4-FFF2-40B4-BE49-F238E27FC236}">
              <a16:creationId xmlns:a16="http://schemas.microsoft.com/office/drawing/2014/main" id="{00000000-0008-0000-0200-00005B010000}"/>
            </a:ext>
          </a:extLst>
        </xdr:cNvPr>
        <xdr:cNvSpPr/>
      </xdr:nvSpPr>
      <xdr:spPr>
        <a:xfrm>
          <a:off x="7810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164236</xdr:rowOff>
    </xdr:from>
    <xdr:to>
      <xdr:col>36</xdr:col>
      <xdr:colOff>165100</xdr:colOff>
      <xdr:row>85</xdr:row>
      <xdr:rowOff>94386</xdr:rowOff>
    </xdr:to>
    <xdr:sp macro="" textlink="">
      <xdr:nvSpPr>
        <xdr:cNvPr id="348" name="フローチャート: 判断 347">
          <a:extLst>
            <a:ext uri="{FF2B5EF4-FFF2-40B4-BE49-F238E27FC236}">
              <a16:creationId xmlns:a16="http://schemas.microsoft.com/office/drawing/2014/main" id="{00000000-0008-0000-0200-00005C010000}"/>
            </a:ext>
          </a:extLst>
        </xdr:cNvPr>
        <xdr:cNvSpPr/>
      </xdr:nvSpPr>
      <xdr:spPr>
        <a:xfrm>
          <a:off x="6921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00000000-0008-0000-0200-00005D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00000000-0008-0000-0200-00005E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200-00005F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200-000060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111658</xdr:rowOff>
    </xdr:from>
    <xdr:to>
      <xdr:col>55</xdr:col>
      <xdr:colOff>50800</xdr:colOff>
      <xdr:row>82</xdr:row>
      <xdr:rowOff>41808</xdr:rowOff>
    </xdr:to>
    <xdr:sp macro="" textlink="">
      <xdr:nvSpPr>
        <xdr:cNvPr id="354" name="楕円 353">
          <a:extLst>
            <a:ext uri="{FF2B5EF4-FFF2-40B4-BE49-F238E27FC236}">
              <a16:creationId xmlns:a16="http://schemas.microsoft.com/office/drawing/2014/main" id="{00000000-0008-0000-0200-000062010000}"/>
            </a:ext>
          </a:extLst>
        </xdr:cNvPr>
        <xdr:cNvSpPr/>
      </xdr:nvSpPr>
      <xdr:spPr>
        <a:xfrm>
          <a:off x="10426700" y="1399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134535</xdr:rowOff>
    </xdr:from>
    <xdr:ext cx="469744" cy="259045"/>
    <xdr:sp macro="" textlink="">
      <xdr:nvSpPr>
        <xdr:cNvPr id="355" name="【福祉施設】&#10;一人当たり面積該当値テキスト">
          <a:extLst>
            <a:ext uri="{FF2B5EF4-FFF2-40B4-BE49-F238E27FC236}">
              <a16:creationId xmlns:a16="http://schemas.microsoft.com/office/drawing/2014/main" id="{00000000-0008-0000-0200-000063010000}"/>
            </a:ext>
          </a:extLst>
        </xdr:cNvPr>
        <xdr:cNvSpPr txBox="1"/>
      </xdr:nvSpPr>
      <xdr:spPr>
        <a:xfrm>
          <a:off x="10515600" y="13850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130860</xdr:rowOff>
    </xdr:from>
    <xdr:to>
      <xdr:col>50</xdr:col>
      <xdr:colOff>165100</xdr:colOff>
      <xdr:row>82</xdr:row>
      <xdr:rowOff>61010</xdr:rowOff>
    </xdr:to>
    <xdr:sp macro="" textlink="">
      <xdr:nvSpPr>
        <xdr:cNvPr id="356" name="楕円 355">
          <a:extLst>
            <a:ext uri="{FF2B5EF4-FFF2-40B4-BE49-F238E27FC236}">
              <a16:creationId xmlns:a16="http://schemas.microsoft.com/office/drawing/2014/main" id="{00000000-0008-0000-0200-000064010000}"/>
            </a:ext>
          </a:extLst>
        </xdr:cNvPr>
        <xdr:cNvSpPr/>
      </xdr:nvSpPr>
      <xdr:spPr>
        <a:xfrm>
          <a:off x="9588500" y="1401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162458</xdr:rowOff>
    </xdr:from>
    <xdr:to>
      <xdr:col>55</xdr:col>
      <xdr:colOff>0</xdr:colOff>
      <xdr:row>82</xdr:row>
      <xdr:rowOff>10210</xdr:rowOff>
    </xdr:to>
    <xdr:cxnSp macro="">
      <xdr:nvCxnSpPr>
        <xdr:cNvPr id="357" name="直線コネクタ 356">
          <a:extLst>
            <a:ext uri="{FF2B5EF4-FFF2-40B4-BE49-F238E27FC236}">
              <a16:creationId xmlns:a16="http://schemas.microsoft.com/office/drawing/2014/main" id="{00000000-0008-0000-0200-000065010000}"/>
            </a:ext>
          </a:extLst>
        </xdr:cNvPr>
        <xdr:cNvCxnSpPr/>
      </xdr:nvCxnSpPr>
      <xdr:spPr>
        <a:xfrm flipV="1">
          <a:off x="9639300" y="14049908"/>
          <a:ext cx="8382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147320</xdr:rowOff>
    </xdr:from>
    <xdr:to>
      <xdr:col>46</xdr:col>
      <xdr:colOff>38100</xdr:colOff>
      <xdr:row>82</xdr:row>
      <xdr:rowOff>77470</xdr:rowOff>
    </xdr:to>
    <xdr:sp macro="" textlink="">
      <xdr:nvSpPr>
        <xdr:cNvPr id="358" name="楕円 357">
          <a:extLst>
            <a:ext uri="{FF2B5EF4-FFF2-40B4-BE49-F238E27FC236}">
              <a16:creationId xmlns:a16="http://schemas.microsoft.com/office/drawing/2014/main" id="{00000000-0008-0000-0200-000066010000}"/>
            </a:ext>
          </a:extLst>
        </xdr:cNvPr>
        <xdr:cNvSpPr/>
      </xdr:nvSpPr>
      <xdr:spPr>
        <a:xfrm>
          <a:off x="8699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10210</xdr:rowOff>
    </xdr:from>
    <xdr:to>
      <xdr:col>50</xdr:col>
      <xdr:colOff>114300</xdr:colOff>
      <xdr:row>82</xdr:row>
      <xdr:rowOff>26670</xdr:rowOff>
    </xdr:to>
    <xdr:cxnSp macro="">
      <xdr:nvCxnSpPr>
        <xdr:cNvPr id="359" name="直線コネクタ 358">
          <a:extLst>
            <a:ext uri="{FF2B5EF4-FFF2-40B4-BE49-F238E27FC236}">
              <a16:creationId xmlns:a16="http://schemas.microsoft.com/office/drawing/2014/main" id="{00000000-0008-0000-0200-000067010000}"/>
            </a:ext>
          </a:extLst>
        </xdr:cNvPr>
        <xdr:cNvCxnSpPr/>
      </xdr:nvCxnSpPr>
      <xdr:spPr>
        <a:xfrm flipV="1">
          <a:off x="8750300" y="14069110"/>
          <a:ext cx="889000" cy="1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6502</xdr:rowOff>
    </xdr:from>
    <xdr:to>
      <xdr:col>41</xdr:col>
      <xdr:colOff>101600</xdr:colOff>
      <xdr:row>82</xdr:row>
      <xdr:rowOff>108102</xdr:rowOff>
    </xdr:to>
    <xdr:sp macro="" textlink="">
      <xdr:nvSpPr>
        <xdr:cNvPr id="360" name="楕円 359">
          <a:extLst>
            <a:ext uri="{FF2B5EF4-FFF2-40B4-BE49-F238E27FC236}">
              <a16:creationId xmlns:a16="http://schemas.microsoft.com/office/drawing/2014/main" id="{00000000-0008-0000-0200-000068010000}"/>
            </a:ext>
          </a:extLst>
        </xdr:cNvPr>
        <xdr:cNvSpPr/>
      </xdr:nvSpPr>
      <xdr:spPr>
        <a:xfrm>
          <a:off x="7810500" y="1406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26670</xdr:rowOff>
    </xdr:from>
    <xdr:to>
      <xdr:col>45</xdr:col>
      <xdr:colOff>177800</xdr:colOff>
      <xdr:row>82</xdr:row>
      <xdr:rowOff>57302</xdr:rowOff>
    </xdr:to>
    <xdr:cxnSp macro="">
      <xdr:nvCxnSpPr>
        <xdr:cNvPr id="361" name="直線コネクタ 360">
          <a:extLst>
            <a:ext uri="{FF2B5EF4-FFF2-40B4-BE49-F238E27FC236}">
              <a16:creationId xmlns:a16="http://schemas.microsoft.com/office/drawing/2014/main" id="{00000000-0008-0000-0200-000069010000}"/>
            </a:ext>
          </a:extLst>
        </xdr:cNvPr>
        <xdr:cNvCxnSpPr/>
      </xdr:nvCxnSpPr>
      <xdr:spPr>
        <a:xfrm flipV="1">
          <a:off x="7861300" y="14085570"/>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29820</xdr:rowOff>
    </xdr:from>
    <xdr:to>
      <xdr:col>36</xdr:col>
      <xdr:colOff>165100</xdr:colOff>
      <xdr:row>82</xdr:row>
      <xdr:rowOff>131420</xdr:rowOff>
    </xdr:to>
    <xdr:sp macro="" textlink="">
      <xdr:nvSpPr>
        <xdr:cNvPr id="362" name="楕円 361">
          <a:extLst>
            <a:ext uri="{FF2B5EF4-FFF2-40B4-BE49-F238E27FC236}">
              <a16:creationId xmlns:a16="http://schemas.microsoft.com/office/drawing/2014/main" id="{00000000-0008-0000-0200-00006A010000}"/>
            </a:ext>
          </a:extLst>
        </xdr:cNvPr>
        <xdr:cNvSpPr/>
      </xdr:nvSpPr>
      <xdr:spPr>
        <a:xfrm>
          <a:off x="6921500" y="1408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57302</xdr:rowOff>
    </xdr:from>
    <xdr:to>
      <xdr:col>41</xdr:col>
      <xdr:colOff>50800</xdr:colOff>
      <xdr:row>82</xdr:row>
      <xdr:rowOff>80620</xdr:rowOff>
    </xdr:to>
    <xdr:cxnSp macro="">
      <xdr:nvCxnSpPr>
        <xdr:cNvPr id="363" name="直線コネクタ 362">
          <a:extLst>
            <a:ext uri="{FF2B5EF4-FFF2-40B4-BE49-F238E27FC236}">
              <a16:creationId xmlns:a16="http://schemas.microsoft.com/office/drawing/2014/main" id="{00000000-0008-0000-0200-00006B010000}"/>
            </a:ext>
          </a:extLst>
        </xdr:cNvPr>
        <xdr:cNvCxnSpPr/>
      </xdr:nvCxnSpPr>
      <xdr:spPr>
        <a:xfrm flipV="1">
          <a:off x="6972300" y="14116202"/>
          <a:ext cx="889000" cy="2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77740</xdr:rowOff>
    </xdr:from>
    <xdr:ext cx="469744" cy="259045"/>
    <xdr:sp macro="" textlink="">
      <xdr:nvSpPr>
        <xdr:cNvPr id="364" name="n_1aveValue【福祉施設】&#10;一人当たり面積">
          <a:extLst>
            <a:ext uri="{FF2B5EF4-FFF2-40B4-BE49-F238E27FC236}">
              <a16:creationId xmlns:a16="http://schemas.microsoft.com/office/drawing/2014/main" id="{00000000-0008-0000-0200-00006C010000}"/>
            </a:ext>
          </a:extLst>
        </xdr:cNvPr>
        <xdr:cNvSpPr txBox="1"/>
      </xdr:nvSpPr>
      <xdr:spPr>
        <a:xfrm>
          <a:off x="93917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94657</xdr:rowOff>
    </xdr:from>
    <xdr:ext cx="469744" cy="259045"/>
    <xdr:sp macro="" textlink="">
      <xdr:nvSpPr>
        <xdr:cNvPr id="365" name="n_2aveValue【福祉施設】&#10;一人当たり面積">
          <a:extLst>
            <a:ext uri="{FF2B5EF4-FFF2-40B4-BE49-F238E27FC236}">
              <a16:creationId xmlns:a16="http://schemas.microsoft.com/office/drawing/2014/main" id="{00000000-0008-0000-0200-00006D010000}"/>
            </a:ext>
          </a:extLst>
        </xdr:cNvPr>
        <xdr:cNvSpPr txBox="1"/>
      </xdr:nvSpPr>
      <xdr:spPr>
        <a:xfrm>
          <a:off x="8515427" y="14667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69054</xdr:rowOff>
    </xdr:from>
    <xdr:ext cx="469744" cy="259045"/>
    <xdr:sp macro="" textlink="">
      <xdr:nvSpPr>
        <xdr:cNvPr id="366" name="n_3aveValue【福祉施設】&#10;一人当たり面積">
          <a:extLst>
            <a:ext uri="{FF2B5EF4-FFF2-40B4-BE49-F238E27FC236}">
              <a16:creationId xmlns:a16="http://schemas.microsoft.com/office/drawing/2014/main" id="{00000000-0008-0000-0200-00006E010000}"/>
            </a:ext>
          </a:extLst>
        </xdr:cNvPr>
        <xdr:cNvSpPr txBox="1"/>
      </xdr:nvSpPr>
      <xdr:spPr>
        <a:xfrm>
          <a:off x="7626427" y="1464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85513</xdr:rowOff>
    </xdr:from>
    <xdr:ext cx="469744" cy="259045"/>
    <xdr:sp macro="" textlink="">
      <xdr:nvSpPr>
        <xdr:cNvPr id="367" name="n_4aveValue【福祉施設】&#10;一人当たり面積">
          <a:extLst>
            <a:ext uri="{FF2B5EF4-FFF2-40B4-BE49-F238E27FC236}">
              <a16:creationId xmlns:a16="http://schemas.microsoft.com/office/drawing/2014/main" id="{00000000-0008-0000-0200-00006F010000}"/>
            </a:ext>
          </a:extLst>
        </xdr:cNvPr>
        <xdr:cNvSpPr txBox="1"/>
      </xdr:nvSpPr>
      <xdr:spPr>
        <a:xfrm>
          <a:off x="6737427" y="1465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77537</xdr:rowOff>
    </xdr:from>
    <xdr:ext cx="469744" cy="259045"/>
    <xdr:sp macro="" textlink="">
      <xdr:nvSpPr>
        <xdr:cNvPr id="368" name="n_1mainValue【福祉施設】&#10;一人当たり面積">
          <a:extLst>
            <a:ext uri="{FF2B5EF4-FFF2-40B4-BE49-F238E27FC236}">
              <a16:creationId xmlns:a16="http://schemas.microsoft.com/office/drawing/2014/main" id="{00000000-0008-0000-0200-000070010000}"/>
            </a:ext>
          </a:extLst>
        </xdr:cNvPr>
        <xdr:cNvSpPr txBox="1"/>
      </xdr:nvSpPr>
      <xdr:spPr>
        <a:xfrm>
          <a:off x="9391727" y="1379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93997</xdr:rowOff>
    </xdr:from>
    <xdr:ext cx="469744" cy="259045"/>
    <xdr:sp macro="" textlink="">
      <xdr:nvSpPr>
        <xdr:cNvPr id="369" name="n_2mainValue【福祉施設】&#10;一人当たり面積">
          <a:extLst>
            <a:ext uri="{FF2B5EF4-FFF2-40B4-BE49-F238E27FC236}">
              <a16:creationId xmlns:a16="http://schemas.microsoft.com/office/drawing/2014/main" id="{00000000-0008-0000-0200-000071010000}"/>
            </a:ext>
          </a:extLst>
        </xdr:cNvPr>
        <xdr:cNvSpPr txBox="1"/>
      </xdr:nvSpPr>
      <xdr:spPr>
        <a:xfrm>
          <a:off x="8515427" y="1380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124629</xdr:rowOff>
    </xdr:from>
    <xdr:ext cx="469744" cy="259045"/>
    <xdr:sp macro="" textlink="">
      <xdr:nvSpPr>
        <xdr:cNvPr id="370" name="n_3mainValue【福祉施設】&#10;一人当たり面積">
          <a:extLst>
            <a:ext uri="{FF2B5EF4-FFF2-40B4-BE49-F238E27FC236}">
              <a16:creationId xmlns:a16="http://schemas.microsoft.com/office/drawing/2014/main" id="{00000000-0008-0000-0200-000072010000}"/>
            </a:ext>
          </a:extLst>
        </xdr:cNvPr>
        <xdr:cNvSpPr txBox="1"/>
      </xdr:nvSpPr>
      <xdr:spPr>
        <a:xfrm>
          <a:off x="7626427" y="1384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147947</xdr:rowOff>
    </xdr:from>
    <xdr:ext cx="469744" cy="259045"/>
    <xdr:sp macro="" textlink="">
      <xdr:nvSpPr>
        <xdr:cNvPr id="371" name="n_4mainValue【福祉施設】&#10;一人当たり面積">
          <a:extLst>
            <a:ext uri="{FF2B5EF4-FFF2-40B4-BE49-F238E27FC236}">
              <a16:creationId xmlns:a16="http://schemas.microsoft.com/office/drawing/2014/main" id="{00000000-0008-0000-0200-000073010000}"/>
            </a:ext>
          </a:extLst>
        </xdr:cNvPr>
        <xdr:cNvSpPr txBox="1"/>
      </xdr:nvSpPr>
      <xdr:spPr>
        <a:xfrm>
          <a:off x="6737427" y="13863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a:extLst>
            <a:ext uri="{FF2B5EF4-FFF2-40B4-BE49-F238E27FC236}">
              <a16:creationId xmlns:a16="http://schemas.microsoft.com/office/drawing/2014/main" id="{00000000-0008-0000-0200-000074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a:extLst>
            <a:ext uri="{FF2B5EF4-FFF2-40B4-BE49-F238E27FC236}">
              <a16:creationId xmlns:a16="http://schemas.microsoft.com/office/drawing/2014/main" id="{00000000-0008-0000-0200-000075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a:extLst>
            <a:ext uri="{FF2B5EF4-FFF2-40B4-BE49-F238E27FC236}">
              <a16:creationId xmlns:a16="http://schemas.microsoft.com/office/drawing/2014/main" id="{00000000-0008-0000-0200-000076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a:extLst>
            <a:ext uri="{FF2B5EF4-FFF2-40B4-BE49-F238E27FC236}">
              <a16:creationId xmlns:a16="http://schemas.microsoft.com/office/drawing/2014/main" id="{00000000-0008-0000-0200-000077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a:extLst>
            <a:ext uri="{FF2B5EF4-FFF2-40B4-BE49-F238E27FC236}">
              <a16:creationId xmlns:a16="http://schemas.microsoft.com/office/drawing/2014/main" id="{00000000-0008-0000-0200-000078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a:extLst>
            <a:ext uri="{FF2B5EF4-FFF2-40B4-BE49-F238E27FC236}">
              <a16:creationId xmlns:a16="http://schemas.microsoft.com/office/drawing/2014/main" id="{00000000-0008-0000-0200-000079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a:extLst>
            <a:ext uri="{FF2B5EF4-FFF2-40B4-BE49-F238E27FC236}">
              <a16:creationId xmlns:a16="http://schemas.microsoft.com/office/drawing/2014/main" id="{00000000-0008-0000-0200-00007A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7" name="正方形/長方形 386">
          <a:extLst>
            <a:ext uri="{FF2B5EF4-FFF2-40B4-BE49-F238E27FC236}">
              <a16:creationId xmlns:a16="http://schemas.microsoft.com/office/drawing/2014/main" id="{00000000-0008-0000-0200-000083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8" name="正方形/長方形 387">
          <a:extLst>
            <a:ext uri="{FF2B5EF4-FFF2-40B4-BE49-F238E27FC236}">
              <a16:creationId xmlns:a16="http://schemas.microsoft.com/office/drawing/2014/main" id="{00000000-0008-0000-0200-000084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9" name="正方形/長方形 388">
          <a:extLst>
            <a:ext uri="{FF2B5EF4-FFF2-40B4-BE49-F238E27FC236}">
              <a16:creationId xmlns:a16="http://schemas.microsoft.com/office/drawing/2014/main" id="{00000000-0008-0000-0200-000085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0" name="正方形/長方形 389">
          <a:extLst>
            <a:ext uri="{FF2B5EF4-FFF2-40B4-BE49-F238E27FC236}">
              <a16:creationId xmlns:a16="http://schemas.microsoft.com/office/drawing/2014/main" id="{00000000-0008-0000-0200-000086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1" name="正方形/長方形 390">
          <a:extLst>
            <a:ext uri="{FF2B5EF4-FFF2-40B4-BE49-F238E27FC236}">
              <a16:creationId xmlns:a16="http://schemas.microsoft.com/office/drawing/2014/main" id="{00000000-0008-0000-0200-000087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2" name="正方形/長方形 391">
          <a:extLst>
            <a:ext uri="{FF2B5EF4-FFF2-40B4-BE49-F238E27FC236}">
              <a16:creationId xmlns:a16="http://schemas.microsoft.com/office/drawing/2014/main" id="{00000000-0008-0000-0200-000088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3" name="正方形/長方形 392">
          <a:extLst>
            <a:ext uri="{FF2B5EF4-FFF2-40B4-BE49-F238E27FC236}">
              <a16:creationId xmlns:a16="http://schemas.microsoft.com/office/drawing/2014/main" id="{00000000-0008-0000-0200-000089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4" name="正方形/長方形 393">
          <a:extLst>
            <a:ext uri="{FF2B5EF4-FFF2-40B4-BE49-F238E27FC236}">
              <a16:creationId xmlns:a16="http://schemas.microsoft.com/office/drawing/2014/main" id="{00000000-0008-0000-0200-00008A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正方形/長方形 394">
          <a:extLst>
            <a:ext uri="{FF2B5EF4-FFF2-40B4-BE49-F238E27FC236}">
              <a16:creationId xmlns:a16="http://schemas.microsoft.com/office/drawing/2014/main" id="{00000000-0008-0000-0200-00008B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96" name="正方形/長方形 395">
          <a:extLst>
            <a:ext uri="{FF2B5EF4-FFF2-40B4-BE49-F238E27FC236}">
              <a16:creationId xmlns:a16="http://schemas.microsoft.com/office/drawing/2014/main" id="{00000000-0008-0000-0200-00008C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7" name="正方形/長方形 396">
          <a:extLst>
            <a:ext uri="{FF2B5EF4-FFF2-40B4-BE49-F238E27FC236}">
              <a16:creationId xmlns:a16="http://schemas.microsoft.com/office/drawing/2014/main" id="{00000000-0008-0000-0200-00008D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8" name="正方形/長方形 397">
          <a:extLst>
            <a:ext uri="{FF2B5EF4-FFF2-40B4-BE49-F238E27FC236}">
              <a16:creationId xmlns:a16="http://schemas.microsoft.com/office/drawing/2014/main" id="{00000000-0008-0000-0200-00008E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9" name="正方形/長方形 398">
          <a:extLst>
            <a:ext uri="{FF2B5EF4-FFF2-40B4-BE49-F238E27FC236}">
              <a16:creationId xmlns:a16="http://schemas.microsoft.com/office/drawing/2014/main" id="{00000000-0008-0000-0200-00008F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0" name="正方形/長方形 399">
          <a:extLst>
            <a:ext uri="{FF2B5EF4-FFF2-40B4-BE49-F238E27FC236}">
              <a16:creationId xmlns:a16="http://schemas.microsoft.com/office/drawing/2014/main" id="{00000000-0008-0000-0200-000090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1" name="正方形/長方形 400">
          <a:extLst>
            <a:ext uri="{FF2B5EF4-FFF2-40B4-BE49-F238E27FC236}">
              <a16:creationId xmlns:a16="http://schemas.microsoft.com/office/drawing/2014/main" id="{00000000-0008-0000-0200-000091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2" name="正方形/長方形 401">
          <a:extLst>
            <a:ext uri="{FF2B5EF4-FFF2-40B4-BE49-F238E27FC236}">
              <a16:creationId xmlns:a16="http://schemas.microsoft.com/office/drawing/2014/main" id="{00000000-0008-0000-0200-000092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3" name="正方形/長方形 402">
          <a:extLst>
            <a:ext uri="{FF2B5EF4-FFF2-40B4-BE49-F238E27FC236}">
              <a16:creationId xmlns:a16="http://schemas.microsoft.com/office/drawing/2014/main" id="{00000000-0008-0000-0200-000093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4" name="正方形/長方形 403">
          <a:extLst>
            <a:ext uri="{FF2B5EF4-FFF2-40B4-BE49-F238E27FC236}">
              <a16:creationId xmlns:a16="http://schemas.microsoft.com/office/drawing/2014/main" id="{00000000-0008-0000-0200-000094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5" name="正方形/長方形 404">
          <a:extLst>
            <a:ext uri="{FF2B5EF4-FFF2-40B4-BE49-F238E27FC236}">
              <a16:creationId xmlns:a16="http://schemas.microsoft.com/office/drawing/2014/main" id="{00000000-0008-0000-0200-000095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6" name="正方形/長方形 405">
          <a:extLst>
            <a:ext uri="{FF2B5EF4-FFF2-40B4-BE49-F238E27FC236}">
              <a16:creationId xmlns:a16="http://schemas.microsoft.com/office/drawing/2014/main" id="{00000000-0008-0000-0200-000096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7" name="正方形/長方形 406">
          <a:extLst>
            <a:ext uri="{FF2B5EF4-FFF2-40B4-BE49-F238E27FC236}">
              <a16:creationId xmlns:a16="http://schemas.microsoft.com/office/drawing/2014/main" id="{00000000-0008-0000-0200-000097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8" name="正方形/長方形 407">
          <a:extLst>
            <a:ext uri="{FF2B5EF4-FFF2-40B4-BE49-F238E27FC236}">
              <a16:creationId xmlns:a16="http://schemas.microsoft.com/office/drawing/2014/main" id="{00000000-0008-0000-0200-000098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9" name="正方形/長方形 408">
          <a:extLst>
            <a:ext uri="{FF2B5EF4-FFF2-40B4-BE49-F238E27FC236}">
              <a16:creationId xmlns:a16="http://schemas.microsoft.com/office/drawing/2014/main" id="{00000000-0008-0000-0200-000099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0" name="正方形/長方形 409">
          <a:extLst>
            <a:ext uri="{FF2B5EF4-FFF2-40B4-BE49-F238E27FC236}">
              <a16:creationId xmlns:a16="http://schemas.microsoft.com/office/drawing/2014/main" id="{00000000-0008-0000-0200-00009A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1" name="正方形/長方形 410">
          <a:extLst>
            <a:ext uri="{FF2B5EF4-FFF2-40B4-BE49-F238E27FC236}">
              <a16:creationId xmlns:a16="http://schemas.microsoft.com/office/drawing/2014/main" id="{00000000-0008-0000-0200-00009B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2" name="テキスト ボックス 411">
          <a:extLst>
            <a:ext uri="{FF2B5EF4-FFF2-40B4-BE49-F238E27FC236}">
              <a16:creationId xmlns:a16="http://schemas.microsoft.com/office/drawing/2014/main" id="{00000000-0008-0000-0200-00009C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3" name="直線コネクタ 412">
          <a:extLst>
            <a:ext uri="{FF2B5EF4-FFF2-40B4-BE49-F238E27FC236}">
              <a16:creationId xmlns:a16="http://schemas.microsoft.com/office/drawing/2014/main" id="{00000000-0008-0000-0200-00009D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4" name="テキスト ボックス 413">
          <a:extLst>
            <a:ext uri="{FF2B5EF4-FFF2-40B4-BE49-F238E27FC236}">
              <a16:creationId xmlns:a16="http://schemas.microsoft.com/office/drawing/2014/main" id="{00000000-0008-0000-0200-00009E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5" name="直線コネクタ 414">
          <a:extLst>
            <a:ext uri="{FF2B5EF4-FFF2-40B4-BE49-F238E27FC236}">
              <a16:creationId xmlns:a16="http://schemas.microsoft.com/office/drawing/2014/main" id="{00000000-0008-0000-0200-00009F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7" name="直線コネクタ 416">
          <a:extLst>
            <a:ext uri="{FF2B5EF4-FFF2-40B4-BE49-F238E27FC236}">
              <a16:creationId xmlns:a16="http://schemas.microsoft.com/office/drawing/2014/main" id="{00000000-0008-0000-0200-0000A1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9" name="直線コネクタ 418">
          <a:extLst>
            <a:ext uri="{FF2B5EF4-FFF2-40B4-BE49-F238E27FC236}">
              <a16:creationId xmlns:a16="http://schemas.microsoft.com/office/drawing/2014/main" id="{00000000-0008-0000-0200-0000A3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0" name="テキスト ボックス 419">
          <a:extLst>
            <a:ext uri="{FF2B5EF4-FFF2-40B4-BE49-F238E27FC236}">
              <a16:creationId xmlns:a16="http://schemas.microsoft.com/office/drawing/2014/main" id="{00000000-0008-0000-0200-0000A4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1" name="直線コネクタ 420">
          <a:extLst>
            <a:ext uri="{FF2B5EF4-FFF2-40B4-BE49-F238E27FC236}">
              <a16:creationId xmlns:a16="http://schemas.microsoft.com/office/drawing/2014/main" id="{00000000-0008-0000-0200-0000A5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2" name="テキスト ボックス 421">
          <a:extLst>
            <a:ext uri="{FF2B5EF4-FFF2-40B4-BE49-F238E27FC236}">
              <a16:creationId xmlns:a16="http://schemas.microsoft.com/office/drawing/2014/main" id="{00000000-0008-0000-0200-0000A6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4" name="テキスト ボックス 423">
          <a:extLst>
            <a:ext uri="{FF2B5EF4-FFF2-40B4-BE49-F238E27FC236}">
              <a16:creationId xmlns:a16="http://schemas.microsoft.com/office/drawing/2014/main" id="{00000000-0008-0000-0200-0000A8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26" name="テキスト ボックス 425">
          <a:extLst>
            <a:ext uri="{FF2B5EF4-FFF2-40B4-BE49-F238E27FC236}">
              <a16:creationId xmlns:a16="http://schemas.microsoft.com/office/drawing/2014/main" id="{00000000-0008-0000-0200-0000AA01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7" name="【保健センター・保健所】&#10;有形固定資産減価償却率グラフ枠">
          <a:extLst>
            <a:ext uri="{FF2B5EF4-FFF2-40B4-BE49-F238E27FC236}">
              <a16:creationId xmlns:a16="http://schemas.microsoft.com/office/drawing/2014/main" id="{00000000-0008-0000-0200-0000AB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154305</xdr:rowOff>
    </xdr:from>
    <xdr:to>
      <xdr:col>85</xdr:col>
      <xdr:colOff>126364</xdr:colOff>
      <xdr:row>64</xdr:row>
      <xdr:rowOff>76200</xdr:rowOff>
    </xdr:to>
    <xdr:cxnSp macro="">
      <xdr:nvCxnSpPr>
        <xdr:cNvPr id="428" name="直線コネクタ 427">
          <a:extLst>
            <a:ext uri="{FF2B5EF4-FFF2-40B4-BE49-F238E27FC236}">
              <a16:creationId xmlns:a16="http://schemas.microsoft.com/office/drawing/2014/main" id="{00000000-0008-0000-0200-0000AC010000}"/>
            </a:ext>
          </a:extLst>
        </xdr:cNvPr>
        <xdr:cNvCxnSpPr/>
      </xdr:nvCxnSpPr>
      <xdr:spPr>
        <a:xfrm flipV="1">
          <a:off x="16318864" y="9412605"/>
          <a:ext cx="0" cy="1636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429" name="【保健センター・保健所】&#10;有形固定資産減価償却率最小値テキスト">
          <a:extLst>
            <a:ext uri="{FF2B5EF4-FFF2-40B4-BE49-F238E27FC236}">
              <a16:creationId xmlns:a16="http://schemas.microsoft.com/office/drawing/2014/main" id="{00000000-0008-0000-0200-0000AD010000}"/>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430" name="直線コネクタ 429">
          <a:extLst>
            <a:ext uri="{FF2B5EF4-FFF2-40B4-BE49-F238E27FC236}">
              <a16:creationId xmlns:a16="http://schemas.microsoft.com/office/drawing/2014/main" id="{00000000-0008-0000-0200-0000AE010000}"/>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100982</xdr:rowOff>
    </xdr:from>
    <xdr:ext cx="405111" cy="259045"/>
    <xdr:sp macro="" textlink="">
      <xdr:nvSpPr>
        <xdr:cNvPr id="431" name="【保健センター・保健所】&#10;有形固定資産減価償却率最大値テキスト">
          <a:extLst>
            <a:ext uri="{FF2B5EF4-FFF2-40B4-BE49-F238E27FC236}">
              <a16:creationId xmlns:a16="http://schemas.microsoft.com/office/drawing/2014/main" id="{00000000-0008-0000-0200-0000AF010000}"/>
            </a:ext>
          </a:extLst>
        </xdr:cNvPr>
        <xdr:cNvSpPr txBox="1"/>
      </xdr:nvSpPr>
      <xdr:spPr>
        <a:xfrm>
          <a:off x="16357600" y="918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154305</xdr:rowOff>
    </xdr:from>
    <xdr:to>
      <xdr:col>86</xdr:col>
      <xdr:colOff>25400</xdr:colOff>
      <xdr:row>54</xdr:row>
      <xdr:rowOff>154305</xdr:rowOff>
    </xdr:to>
    <xdr:cxnSp macro="">
      <xdr:nvCxnSpPr>
        <xdr:cNvPr id="432" name="直線コネクタ 431">
          <a:extLst>
            <a:ext uri="{FF2B5EF4-FFF2-40B4-BE49-F238E27FC236}">
              <a16:creationId xmlns:a16="http://schemas.microsoft.com/office/drawing/2014/main" id="{00000000-0008-0000-0200-0000B0010000}"/>
            </a:ext>
          </a:extLst>
        </xdr:cNvPr>
        <xdr:cNvCxnSpPr/>
      </xdr:nvCxnSpPr>
      <xdr:spPr>
        <a:xfrm>
          <a:off x="16230600" y="941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129557</xdr:rowOff>
    </xdr:from>
    <xdr:ext cx="405111" cy="259045"/>
    <xdr:sp macro="" textlink="">
      <xdr:nvSpPr>
        <xdr:cNvPr id="433" name="【保健センター・保健所】&#10;有形固定資産減価償却率平均値テキスト">
          <a:extLst>
            <a:ext uri="{FF2B5EF4-FFF2-40B4-BE49-F238E27FC236}">
              <a16:creationId xmlns:a16="http://schemas.microsoft.com/office/drawing/2014/main" id="{00000000-0008-0000-0200-0000B1010000}"/>
            </a:ext>
          </a:extLst>
        </xdr:cNvPr>
        <xdr:cNvSpPr txBox="1"/>
      </xdr:nvSpPr>
      <xdr:spPr>
        <a:xfrm>
          <a:off x="16357600" y="10073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151130</xdr:rowOff>
    </xdr:from>
    <xdr:to>
      <xdr:col>85</xdr:col>
      <xdr:colOff>177800</xdr:colOff>
      <xdr:row>59</xdr:row>
      <xdr:rowOff>81280</xdr:rowOff>
    </xdr:to>
    <xdr:sp macro="" textlink="">
      <xdr:nvSpPr>
        <xdr:cNvPr id="434" name="フローチャート: 判断 433">
          <a:extLst>
            <a:ext uri="{FF2B5EF4-FFF2-40B4-BE49-F238E27FC236}">
              <a16:creationId xmlns:a16="http://schemas.microsoft.com/office/drawing/2014/main" id="{00000000-0008-0000-0200-0000B2010000}"/>
            </a:ext>
          </a:extLst>
        </xdr:cNvPr>
        <xdr:cNvSpPr/>
      </xdr:nvSpPr>
      <xdr:spPr>
        <a:xfrm>
          <a:off x="162687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122555</xdr:rowOff>
    </xdr:from>
    <xdr:to>
      <xdr:col>81</xdr:col>
      <xdr:colOff>101600</xdr:colOff>
      <xdr:row>59</xdr:row>
      <xdr:rowOff>52705</xdr:rowOff>
    </xdr:to>
    <xdr:sp macro="" textlink="">
      <xdr:nvSpPr>
        <xdr:cNvPr id="435" name="フローチャート: 判断 434">
          <a:extLst>
            <a:ext uri="{FF2B5EF4-FFF2-40B4-BE49-F238E27FC236}">
              <a16:creationId xmlns:a16="http://schemas.microsoft.com/office/drawing/2014/main" id="{00000000-0008-0000-0200-0000B3010000}"/>
            </a:ext>
          </a:extLst>
        </xdr:cNvPr>
        <xdr:cNvSpPr/>
      </xdr:nvSpPr>
      <xdr:spPr>
        <a:xfrm>
          <a:off x="15430500" y="1006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57785</xdr:rowOff>
    </xdr:from>
    <xdr:to>
      <xdr:col>76</xdr:col>
      <xdr:colOff>165100</xdr:colOff>
      <xdr:row>58</xdr:row>
      <xdr:rowOff>159385</xdr:rowOff>
    </xdr:to>
    <xdr:sp macro="" textlink="">
      <xdr:nvSpPr>
        <xdr:cNvPr id="436" name="フローチャート: 判断 435">
          <a:extLst>
            <a:ext uri="{FF2B5EF4-FFF2-40B4-BE49-F238E27FC236}">
              <a16:creationId xmlns:a16="http://schemas.microsoft.com/office/drawing/2014/main" id="{00000000-0008-0000-0200-0000B4010000}"/>
            </a:ext>
          </a:extLst>
        </xdr:cNvPr>
        <xdr:cNvSpPr/>
      </xdr:nvSpPr>
      <xdr:spPr>
        <a:xfrm>
          <a:off x="14541500" y="100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21590</xdr:rowOff>
    </xdr:from>
    <xdr:to>
      <xdr:col>72</xdr:col>
      <xdr:colOff>38100</xdr:colOff>
      <xdr:row>58</xdr:row>
      <xdr:rowOff>123190</xdr:rowOff>
    </xdr:to>
    <xdr:sp macro="" textlink="">
      <xdr:nvSpPr>
        <xdr:cNvPr id="437" name="フローチャート: 判断 436">
          <a:extLst>
            <a:ext uri="{FF2B5EF4-FFF2-40B4-BE49-F238E27FC236}">
              <a16:creationId xmlns:a16="http://schemas.microsoft.com/office/drawing/2014/main" id="{00000000-0008-0000-0200-0000B5010000}"/>
            </a:ext>
          </a:extLst>
        </xdr:cNvPr>
        <xdr:cNvSpPr/>
      </xdr:nvSpPr>
      <xdr:spPr>
        <a:xfrm>
          <a:off x="13652500" y="996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4445</xdr:rowOff>
    </xdr:from>
    <xdr:to>
      <xdr:col>67</xdr:col>
      <xdr:colOff>101600</xdr:colOff>
      <xdr:row>58</xdr:row>
      <xdr:rowOff>106045</xdr:rowOff>
    </xdr:to>
    <xdr:sp macro="" textlink="">
      <xdr:nvSpPr>
        <xdr:cNvPr id="438" name="フローチャート: 判断 437">
          <a:extLst>
            <a:ext uri="{FF2B5EF4-FFF2-40B4-BE49-F238E27FC236}">
              <a16:creationId xmlns:a16="http://schemas.microsoft.com/office/drawing/2014/main" id="{00000000-0008-0000-0200-0000B6010000}"/>
            </a:ext>
          </a:extLst>
        </xdr:cNvPr>
        <xdr:cNvSpPr/>
      </xdr:nvSpPr>
      <xdr:spPr>
        <a:xfrm>
          <a:off x="127635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9" name="テキスト ボックス 438">
          <a:extLst>
            <a:ext uri="{FF2B5EF4-FFF2-40B4-BE49-F238E27FC236}">
              <a16:creationId xmlns:a16="http://schemas.microsoft.com/office/drawing/2014/main" id="{00000000-0008-0000-0200-0000B7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0" name="テキスト ボックス 439">
          <a:extLst>
            <a:ext uri="{FF2B5EF4-FFF2-40B4-BE49-F238E27FC236}">
              <a16:creationId xmlns:a16="http://schemas.microsoft.com/office/drawing/2014/main" id="{00000000-0008-0000-0200-0000B8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1" name="テキスト ボックス 440">
          <a:extLst>
            <a:ext uri="{FF2B5EF4-FFF2-40B4-BE49-F238E27FC236}">
              <a16:creationId xmlns:a16="http://schemas.microsoft.com/office/drawing/2014/main" id="{00000000-0008-0000-0200-0000B9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2" name="テキスト ボックス 441">
          <a:extLst>
            <a:ext uri="{FF2B5EF4-FFF2-40B4-BE49-F238E27FC236}">
              <a16:creationId xmlns:a16="http://schemas.microsoft.com/office/drawing/2014/main" id="{00000000-0008-0000-0200-0000BA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id="{00000000-0008-0000-0200-0000BB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145415</xdr:rowOff>
    </xdr:from>
    <xdr:to>
      <xdr:col>85</xdr:col>
      <xdr:colOff>177800</xdr:colOff>
      <xdr:row>59</xdr:row>
      <xdr:rowOff>75565</xdr:rowOff>
    </xdr:to>
    <xdr:sp macro="" textlink="">
      <xdr:nvSpPr>
        <xdr:cNvPr id="444" name="楕円 443">
          <a:extLst>
            <a:ext uri="{FF2B5EF4-FFF2-40B4-BE49-F238E27FC236}">
              <a16:creationId xmlns:a16="http://schemas.microsoft.com/office/drawing/2014/main" id="{00000000-0008-0000-0200-0000BC010000}"/>
            </a:ext>
          </a:extLst>
        </xdr:cNvPr>
        <xdr:cNvSpPr/>
      </xdr:nvSpPr>
      <xdr:spPr>
        <a:xfrm>
          <a:off x="16268700" y="1008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168292</xdr:rowOff>
    </xdr:from>
    <xdr:ext cx="405111" cy="259045"/>
    <xdr:sp macro="" textlink="">
      <xdr:nvSpPr>
        <xdr:cNvPr id="445" name="【保健センター・保健所】&#10;有形固定資産減価償却率該当値テキスト">
          <a:extLst>
            <a:ext uri="{FF2B5EF4-FFF2-40B4-BE49-F238E27FC236}">
              <a16:creationId xmlns:a16="http://schemas.microsoft.com/office/drawing/2014/main" id="{00000000-0008-0000-0200-0000BD010000}"/>
            </a:ext>
          </a:extLst>
        </xdr:cNvPr>
        <xdr:cNvSpPr txBox="1"/>
      </xdr:nvSpPr>
      <xdr:spPr>
        <a:xfrm>
          <a:off x="16357600"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103505</xdr:rowOff>
    </xdr:from>
    <xdr:to>
      <xdr:col>81</xdr:col>
      <xdr:colOff>101600</xdr:colOff>
      <xdr:row>59</xdr:row>
      <xdr:rowOff>33655</xdr:rowOff>
    </xdr:to>
    <xdr:sp macro="" textlink="">
      <xdr:nvSpPr>
        <xdr:cNvPr id="446" name="楕円 445">
          <a:extLst>
            <a:ext uri="{FF2B5EF4-FFF2-40B4-BE49-F238E27FC236}">
              <a16:creationId xmlns:a16="http://schemas.microsoft.com/office/drawing/2014/main" id="{00000000-0008-0000-0200-0000BE010000}"/>
            </a:ext>
          </a:extLst>
        </xdr:cNvPr>
        <xdr:cNvSpPr/>
      </xdr:nvSpPr>
      <xdr:spPr>
        <a:xfrm>
          <a:off x="15430500" y="100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154305</xdr:rowOff>
    </xdr:from>
    <xdr:to>
      <xdr:col>85</xdr:col>
      <xdr:colOff>127000</xdr:colOff>
      <xdr:row>59</xdr:row>
      <xdr:rowOff>24765</xdr:rowOff>
    </xdr:to>
    <xdr:cxnSp macro="">
      <xdr:nvCxnSpPr>
        <xdr:cNvPr id="447" name="直線コネクタ 446">
          <a:extLst>
            <a:ext uri="{FF2B5EF4-FFF2-40B4-BE49-F238E27FC236}">
              <a16:creationId xmlns:a16="http://schemas.microsoft.com/office/drawing/2014/main" id="{00000000-0008-0000-0200-0000BF010000}"/>
            </a:ext>
          </a:extLst>
        </xdr:cNvPr>
        <xdr:cNvCxnSpPr/>
      </xdr:nvCxnSpPr>
      <xdr:spPr>
        <a:xfrm>
          <a:off x="15481300" y="1009840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61595</xdr:rowOff>
    </xdr:from>
    <xdr:to>
      <xdr:col>76</xdr:col>
      <xdr:colOff>165100</xdr:colOff>
      <xdr:row>58</xdr:row>
      <xdr:rowOff>163195</xdr:rowOff>
    </xdr:to>
    <xdr:sp macro="" textlink="">
      <xdr:nvSpPr>
        <xdr:cNvPr id="448" name="楕円 447">
          <a:extLst>
            <a:ext uri="{FF2B5EF4-FFF2-40B4-BE49-F238E27FC236}">
              <a16:creationId xmlns:a16="http://schemas.microsoft.com/office/drawing/2014/main" id="{00000000-0008-0000-0200-0000C0010000}"/>
            </a:ext>
          </a:extLst>
        </xdr:cNvPr>
        <xdr:cNvSpPr/>
      </xdr:nvSpPr>
      <xdr:spPr>
        <a:xfrm>
          <a:off x="14541500" y="100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112395</xdr:rowOff>
    </xdr:from>
    <xdr:to>
      <xdr:col>81</xdr:col>
      <xdr:colOff>50800</xdr:colOff>
      <xdr:row>58</xdr:row>
      <xdr:rowOff>154305</xdr:rowOff>
    </xdr:to>
    <xdr:cxnSp macro="">
      <xdr:nvCxnSpPr>
        <xdr:cNvPr id="449" name="直線コネクタ 448">
          <a:extLst>
            <a:ext uri="{FF2B5EF4-FFF2-40B4-BE49-F238E27FC236}">
              <a16:creationId xmlns:a16="http://schemas.microsoft.com/office/drawing/2014/main" id="{00000000-0008-0000-0200-0000C1010000}"/>
            </a:ext>
          </a:extLst>
        </xdr:cNvPr>
        <xdr:cNvCxnSpPr/>
      </xdr:nvCxnSpPr>
      <xdr:spPr>
        <a:xfrm>
          <a:off x="14592300" y="100564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19685</xdr:rowOff>
    </xdr:from>
    <xdr:to>
      <xdr:col>72</xdr:col>
      <xdr:colOff>38100</xdr:colOff>
      <xdr:row>58</xdr:row>
      <xdr:rowOff>121285</xdr:rowOff>
    </xdr:to>
    <xdr:sp macro="" textlink="">
      <xdr:nvSpPr>
        <xdr:cNvPr id="450" name="楕円 449">
          <a:extLst>
            <a:ext uri="{FF2B5EF4-FFF2-40B4-BE49-F238E27FC236}">
              <a16:creationId xmlns:a16="http://schemas.microsoft.com/office/drawing/2014/main" id="{00000000-0008-0000-0200-0000C2010000}"/>
            </a:ext>
          </a:extLst>
        </xdr:cNvPr>
        <xdr:cNvSpPr/>
      </xdr:nvSpPr>
      <xdr:spPr>
        <a:xfrm>
          <a:off x="13652500" y="996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70485</xdr:rowOff>
    </xdr:from>
    <xdr:to>
      <xdr:col>76</xdr:col>
      <xdr:colOff>114300</xdr:colOff>
      <xdr:row>58</xdr:row>
      <xdr:rowOff>112395</xdr:rowOff>
    </xdr:to>
    <xdr:cxnSp macro="">
      <xdr:nvCxnSpPr>
        <xdr:cNvPr id="451" name="直線コネクタ 450">
          <a:extLst>
            <a:ext uri="{FF2B5EF4-FFF2-40B4-BE49-F238E27FC236}">
              <a16:creationId xmlns:a16="http://schemas.microsoft.com/office/drawing/2014/main" id="{00000000-0008-0000-0200-0000C3010000}"/>
            </a:ext>
          </a:extLst>
        </xdr:cNvPr>
        <xdr:cNvCxnSpPr/>
      </xdr:nvCxnSpPr>
      <xdr:spPr>
        <a:xfrm>
          <a:off x="13703300" y="1001458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149225</xdr:rowOff>
    </xdr:from>
    <xdr:to>
      <xdr:col>67</xdr:col>
      <xdr:colOff>101600</xdr:colOff>
      <xdr:row>58</xdr:row>
      <xdr:rowOff>79375</xdr:rowOff>
    </xdr:to>
    <xdr:sp macro="" textlink="">
      <xdr:nvSpPr>
        <xdr:cNvPr id="452" name="楕円 451">
          <a:extLst>
            <a:ext uri="{FF2B5EF4-FFF2-40B4-BE49-F238E27FC236}">
              <a16:creationId xmlns:a16="http://schemas.microsoft.com/office/drawing/2014/main" id="{00000000-0008-0000-0200-0000C4010000}"/>
            </a:ext>
          </a:extLst>
        </xdr:cNvPr>
        <xdr:cNvSpPr/>
      </xdr:nvSpPr>
      <xdr:spPr>
        <a:xfrm>
          <a:off x="12763500" y="992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28575</xdr:rowOff>
    </xdr:from>
    <xdr:to>
      <xdr:col>71</xdr:col>
      <xdr:colOff>177800</xdr:colOff>
      <xdr:row>58</xdr:row>
      <xdr:rowOff>70485</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a:off x="12814300" y="997267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43832</xdr:rowOff>
    </xdr:from>
    <xdr:ext cx="405111" cy="259045"/>
    <xdr:sp macro="" textlink="">
      <xdr:nvSpPr>
        <xdr:cNvPr id="454" name="n_1aveValue【保健センター・保健所】&#10;有形固定資産減価償却率">
          <a:extLst>
            <a:ext uri="{FF2B5EF4-FFF2-40B4-BE49-F238E27FC236}">
              <a16:creationId xmlns:a16="http://schemas.microsoft.com/office/drawing/2014/main" id="{00000000-0008-0000-0200-0000C6010000}"/>
            </a:ext>
          </a:extLst>
        </xdr:cNvPr>
        <xdr:cNvSpPr txBox="1"/>
      </xdr:nvSpPr>
      <xdr:spPr>
        <a:xfrm>
          <a:off x="15266044" y="1015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4462</xdr:rowOff>
    </xdr:from>
    <xdr:ext cx="405111" cy="259045"/>
    <xdr:sp macro="" textlink="">
      <xdr:nvSpPr>
        <xdr:cNvPr id="455" name="n_2aveValue【保健センター・保健所】&#10;有形固定資産減価償却率">
          <a:extLst>
            <a:ext uri="{FF2B5EF4-FFF2-40B4-BE49-F238E27FC236}">
              <a16:creationId xmlns:a16="http://schemas.microsoft.com/office/drawing/2014/main" id="{00000000-0008-0000-0200-0000C7010000}"/>
            </a:ext>
          </a:extLst>
        </xdr:cNvPr>
        <xdr:cNvSpPr txBox="1"/>
      </xdr:nvSpPr>
      <xdr:spPr>
        <a:xfrm>
          <a:off x="14389744" y="977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114317</xdr:rowOff>
    </xdr:from>
    <xdr:ext cx="405111" cy="259045"/>
    <xdr:sp macro="" textlink="">
      <xdr:nvSpPr>
        <xdr:cNvPr id="456" name="n_3aveValue【保健センター・保健所】&#10;有形固定資産減価償却率">
          <a:extLst>
            <a:ext uri="{FF2B5EF4-FFF2-40B4-BE49-F238E27FC236}">
              <a16:creationId xmlns:a16="http://schemas.microsoft.com/office/drawing/2014/main" id="{00000000-0008-0000-0200-0000C8010000}"/>
            </a:ext>
          </a:extLst>
        </xdr:cNvPr>
        <xdr:cNvSpPr txBox="1"/>
      </xdr:nvSpPr>
      <xdr:spPr>
        <a:xfrm>
          <a:off x="13500744" y="10058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97172</xdr:rowOff>
    </xdr:from>
    <xdr:ext cx="405111" cy="259045"/>
    <xdr:sp macro="" textlink="">
      <xdr:nvSpPr>
        <xdr:cNvPr id="457" name="n_4aveValue【保健センター・保健所】&#10;有形固定資産減価償却率">
          <a:extLst>
            <a:ext uri="{FF2B5EF4-FFF2-40B4-BE49-F238E27FC236}">
              <a16:creationId xmlns:a16="http://schemas.microsoft.com/office/drawing/2014/main" id="{00000000-0008-0000-0200-0000C9010000}"/>
            </a:ext>
          </a:extLst>
        </xdr:cNvPr>
        <xdr:cNvSpPr txBox="1"/>
      </xdr:nvSpPr>
      <xdr:spPr>
        <a:xfrm>
          <a:off x="12611744" y="10041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50182</xdr:rowOff>
    </xdr:from>
    <xdr:ext cx="405111" cy="259045"/>
    <xdr:sp macro="" textlink="">
      <xdr:nvSpPr>
        <xdr:cNvPr id="458" name="n_1mainValue【保健センター・保健所】&#10;有形固定資産減価償却率">
          <a:extLst>
            <a:ext uri="{FF2B5EF4-FFF2-40B4-BE49-F238E27FC236}">
              <a16:creationId xmlns:a16="http://schemas.microsoft.com/office/drawing/2014/main" id="{00000000-0008-0000-0200-0000CA010000}"/>
            </a:ext>
          </a:extLst>
        </xdr:cNvPr>
        <xdr:cNvSpPr txBox="1"/>
      </xdr:nvSpPr>
      <xdr:spPr>
        <a:xfrm>
          <a:off x="15266044" y="982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154322</xdr:rowOff>
    </xdr:from>
    <xdr:ext cx="405111" cy="259045"/>
    <xdr:sp macro="" textlink="">
      <xdr:nvSpPr>
        <xdr:cNvPr id="459" name="n_2mainValue【保健センター・保健所】&#10;有形固定資産減価償却率">
          <a:extLst>
            <a:ext uri="{FF2B5EF4-FFF2-40B4-BE49-F238E27FC236}">
              <a16:creationId xmlns:a16="http://schemas.microsoft.com/office/drawing/2014/main" id="{00000000-0008-0000-0200-0000CB010000}"/>
            </a:ext>
          </a:extLst>
        </xdr:cNvPr>
        <xdr:cNvSpPr txBox="1"/>
      </xdr:nvSpPr>
      <xdr:spPr>
        <a:xfrm>
          <a:off x="14389744" y="10098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137812</xdr:rowOff>
    </xdr:from>
    <xdr:ext cx="405111" cy="259045"/>
    <xdr:sp macro="" textlink="">
      <xdr:nvSpPr>
        <xdr:cNvPr id="460" name="n_3mainValue【保健センター・保健所】&#10;有形固定資産減価償却率">
          <a:extLst>
            <a:ext uri="{FF2B5EF4-FFF2-40B4-BE49-F238E27FC236}">
              <a16:creationId xmlns:a16="http://schemas.microsoft.com/office/drawing/2014/main" id="{00000000-0008-0000-0200-0000CC010000}"/>
            </a:ext>
          </a:extLst>
        </xdr:cNvPr>
        <xdr:cNvSpPr txBox="1"/>
      </xdr:nvSpPr>
      <xdr:spPr>
        <a:xfrm>
          <a:off x="13500744" y="973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95902</xdr:rowOff>
    </xdr:from>
    <xdr:ext cx="405111" cy="259045"/>
    <xdr:sp macro="" textlink="">
      <xdr:nvSpPr>
        <xdr:cNvPr id="461" name="n_4mainValue【保健センター・保健所】&#10;有形固定資産減価償却率">
          <a:extLst>
            <a:ext uri="{FF2B5EF4-FFF2-40B4-BE49-F238E27FC236}">
              <a16:creationId xmlns:a16="http://schemas.microsoft.com/office/drawing/2014/main" id="{00000000-0008-0000-0200-0000CD010000}"/>
            </a:ext>
          </a:extLst>
        </xdr:cNvPr>
        <xdr:cNvSpPr txBox="1"/>
      </xdr:nvSpPr>
      <xdr:spPr>
        <a:xfrm>
          <a:off x="12611744" y="969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2" name="正方形/長方形 461">
          <a:extLst>
            <a:ext uri="{FF2B5EF4-FFF2-40B4-BE49-F238E27FC236}">
              <a16:creationId xmlns:a16="http://schemas.microsoft.com/office/drawing/2014/main" id="{00000000-0008-0000-0200-0000CE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3" name="正方形/長方形 462">
          <a:extLst>
            <a:ext uri="{FF2B5EF4-FFF2-40B4-BE49-F238E27FC236}">
              <a16:creationId xmlns:a16="http://schemas.microsoft.com/office/drawing/2014/main" id="{00000000-0008-0000-0200-0000CF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4" name="正方形/長方形 463">
          <a:extLst>
            <a:ext uri="{FF2B5EF4-FFF2-40B4-BE49-F238E27FC236}">
              <a16:creationId xmlns:a16="http://schemas.microsoft.com/office/drawing/2014/main" id="{00000000-0008-0000-0200-0000D0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5" name="正方形/長方形 464">
          <a:extLst>
            <a:ext uri="{FF2B5EF4-FFF2-40B4-BE49-F238E27FC236}">
              <a16:creationId xmlns:a16="http://schemas.microsoft.com/office/drawing/2014/main" id="{00000000-0008-0000-0200-0000D1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6" name="正方形/長方形 465">
          <a:extLst>
            <a:ext uri="{FF2B5EF4-FFF2-40B4-BE49-F238E27FC236}">
              <a16:creationId xmlns:a16="http://schemas.microsoft.com/office/drawing/2014/main" id="{00000000-0008-0000-0200-0000D2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7" name="正方形/長方形 466">
          <a:extLst>
            <a:ext uri="{FF2B5EF4-FFF2-40B4-BE49-F238E27FC236}">
              <a16:creationId xmlns:a16="http://schemas.microsoft.com/office/drawing/2014/main" id="{00000000-0008-0000-0200-0000D3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8" name="正方形/長方形 467">
          <a:extLst>
            <a:ext uri="{FF2B5EF4-FFF2-40B4-BE49-F238E27FC236}">
              <a16:creationId xmlns:a16="http://schemas.microsoft.com/office/drawing/2014/main" id="{00000000-0008-0000-0200-0000D4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9" name="正方形/長方形 468">
          <a:extLst>
            <a:ext uri="{FF2B5EF4-FFF2-40B4-BE49-F238E27FC236}">
              <a16:creationId xmlns:a16="http://schemas.microsoft.com/office/drawing/2014/main" id="{00000000-0008-0000-0200-0000D5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0" name="テキスト ボックス 469">
          <a:extLst>
            <a:ext uri="{FF2B5EF4-FFF2-40B4-BE49-F238E27FC236}">
              <a16:creationId xmlns:a16="http://schemas.microsoft.com/office/drawing/2014/main" id="{00000000-0008-0000-0200-0000D6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1" name="直線コネクタ 470">
          <a:extLst>
            <a:ext uri="{FF2B5EF4-FFF2-40B4-BE49-F238E27FC236}">
              <a16:creationId xmlns:a16="http://schemas.microsoft.com/office/drawing/2014/main" id="{00000000-0008-0000-0200-0000D7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72" name="直線コネクタ 471">
          <a:extLst>
            <a:ext uri="{FF2B5EF4-FFF2-40B4-BE49-F238E27FC236}">
              <a16:creationId xmlns:a16="http://schemas.microsoft.com/office/drawing/2014/main" id="{00000000-0008-0000-0200-0000D8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76" name="直線コネクタ 475">
          <a:extLst>
            <a:ext uri="{FF2B5EF4-FFF2-40B4-BE49-F238E27FC236}">
              <a16:creationId xmlns:a16="http://schemas.microsoft.com/office/drawing/2014/main" id="{00000000-0008-0000-0200-0000DC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77" name="テキスト ボックス 476">
          <a:extLst>
            <a:ext uri="{FF2B5EF4-FFF2-40B4-BE49-F238E27FC236}">
              <a16:creationId xmlns:a16="http://schemas.microsoft.com/office/drawing/2014/main" id="{00000000-0008-0000-0200-0000DD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78" name="直線コネクタ 477">
          <a:extLst>
            <a:ext uri="{FF2B5EF4-FFF2-40B4-BE49-F238E27FC236}">
              <a16:creationId xmlns:a16="http://schemas.microsoft.com/office/drawing/2014/main" id="{00000000-0008-0000-0200-0000DE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79" name="テキスト ボックス 478">
          <a:extLst>
            <a:ext uri="{FF2B5EF4-FFF2-40B4-BE49-F238E27FC236}">
              <a16:creationId xmlns:a16="http://schemas.microsoft.com/office/drawing/2014/main" id="{00000000-0008-0000-0200-0000DF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1" name="テキスト ボックス 480">
          <a:extLst>
            <a:ext uri="{FF2B5EF4-FFF2-40B4-BE49-F238E27FC236}">
              <a16:creationId xmlns:a16="http://schemas.microsoft.com/office/drawing/2014/main" id="{00000000-0008-0000-0200-0000E1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2" name="【保健センター・保健所】&#10;一人当たり面積グラフ枠">
          <a:extLst>
            <a:ext uri="{FF2B5EF4-FFF2-40B4-BE49-F238E27FC236}">
              <a16:creationId xmlns:a16="http://schemas.microsoft.com/office/drawing/2014/main" id="{00000000-0008-0000-0200-0000E2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84582</xdr:rowOff>
    </xdr:from>
    <xdr:to>
      <xdr:col>116</xdr:col>
      <xdr:colOff>62864</xdr:colOff>
      <xdr:row>63</xdr:row>
      <xdr:rowOff>116586</xdr:rowOff>
    </xdr:to>
    <xdr:cxnSp macro="">
      <xdr:nvCxnSpPr>
        <xdr:cNvPr id="483" name="直線コネクタ 482">
          <a:extLst>
            <a:ext uri="{FF2B5EF4-FFF2-40B4-BE49-F238E27FC236}">
              <a16:creationId xmlns:a16="http://schemas.microsoft.com/office/drawing/2014/main" id="{00000000-0008-0000-0200-0000E3010000}"/>
            </a:ext>
          </a:extLst>
        </xdr:cNvPr>
        <xdr:cNvCxnSpPr/>
      </xdr:nvCxnSpPr>
      <xdr:spPr>
        <a:xfrm flipV="1">
          <a:off x="22160864" y="9685782"/>
          <a:ext cx="0" cy="123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120413</xdr:rowOff>
    </xdr:from>
    <xdr:ext cx="469744" cy="259045"/>
    <xdr:sp macro="" textlink="">
      <xdr:nvSpPr>
        <xdr:cNvPr id="484" name="【保健センター・保健所】&#10;一人当たり面積最小値テキスト">
          <a:extLst>
            <a:ext uri="{FF2B5EF4-FFF2-40B4-BE49-F238E27FC236}">
              <a16:creationId xmlns:a16="http://schemas.microsoft.com/office/drawing/2014/main" id="{00000000-0008-0000-0200-0000E4010000}"/>
            </a:ext>
          </a:extLst>
        </xdr:cNvPr>
        <xdr:cNvSpPr txBox="1"/>
      </xdr:nvSpPr>
      <xdr:spPr>
        <a:xfrm>
          <a:off x="22199600" y="1092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116586</xdr:rowOff>
    </xdr:from>
    <xdr:to>
      <xdr:col>116</xdr:col>
      <xdr:colOff>152400</xdr:colOff>
      <xdr:row>63</xdr:row>
      <xdr:rowOff>116586</xdr:rowOff>
    </xdr:to>
    <xdr:cxnSp macro="">
      <xdr:nvCxnSpPr>
        <xdr:cNvPr id="485" name="直線コネクタ 484">
          <a:extLst>
            <a:ext uri="{FF2B5EF4-FFF2-40B4-BE49-F238E27FC236}">
              <a16:creationId xmlns:a16="http://schemas.microsoft.com/office/drawing/2014/main" id="{00000000-0008-0000-0200-0000E5010000}"/>
            </a:ext>
          </a:extLst>
        </xdr:cNvPr>
        <xdr:cNvCxnSpPr/>
      </xdr:nvCxnSpPr>
      <xdr:spPr>
        <a:xfrm>
          <a:off x="22072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31259</xdr:rowOff>
    </xdr:from>
    <xdr:ext cx="469744" cy="259045"/>
    <xdr:sp macro="" textlink="">
      <xdr:nvSpPr>
        <xdr:cNvPr id="486" name="【保健センター・保健所】&#10;一人当たり面積最大値テキスト">
          <a:extLst>
            <a:ext uri="{FF2B5EF4-FFF2-40B4-BE49-F238E27FC236}">
              <a16:creationId xmlns:a16="http://schemas.microsoft.com/office/drawing/2014/main" id="{00000000-0008-0000-0200-0000E6010000}"/>
            </a:ext>
          </a:extLst>
        </xdr:cNvPr>
        <xdr:cNvSpPr txBox="1"/>
      </xdr:nvSpPr>
      <xdr:spPr>
        <a:xfrm>
          <a:off x="22199600" y="946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84582</xdr:rowOff>
    </xdr:from>
    <xdr:to>
      <xdr:col>116</xdr:col>
      <xdr:colOff>152400</xdr:colOff>
      <xdr:row>56</xdr:row>
      <xdr:rowOff>84582</xdr:rowOff>
    </xdr:to>
    <xdr:cxnSp macro="">
      <xdr:nvCxnSpPr>
        <xdr:cNvPr id="487" name="直線コネクタ 486">
          <a:extLst>
            <a:ext uri="{FF2B5EF4-FFF2-40B4-BE49-F238E27FC236}">
              <a16:creationId xmlns:a16="http://schemas.microsoft.com/office/drawing/2014/main" id="{00000000-0008-0000-0200-0000E7010000}"/>
            </a:ext>
          </a:extLst>
        </xdr:cNvPr>
        <xdr:cNvCxnSpPr/>
      </xdr:nvCxnSpPr>
      <xdr:spPr>
        <a:xfrm>
          <a:off x="22072600" y="968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102379</xdr:rowOff>
    </xdr:from>
    <xdr:ext cx="469744" cy="259045"/>
    <xdr:sp macro="" textlink="">
      <xdr:nvSpPr>
        <xdr:cNvPr id="488" name="【保健センター・保健所】&#10;一人当たり面積平均値テキスト">
          <a:extLst>
            <a:ext uri="{FF2B5EF4-FFF2-40B4-BE49-F238E27FC236}">
              <a16:creationId xmlns:a16="http://schemas.microsoft.com/office/drawing/2014/main" id="{00000000-0008-0000-0200-0000E8010000}"/>
            </a:ext>
          </a:extLst>
        </xdr:cNvPr>
        <xdr:cNvSpPr txBox="1"/>
      </xdr:nvSpPr>
      <xdr:spPr>
        <a:xfrm>
          <a:off x="22199600" y="10389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79502</xdr:rowOff>
    </xdr:from>
    <xdr:to>
      <xdr:col>116</xdr:col>
      <xdr:colOff>114300</xdr:colOff>
      <xdr:row>62</xdr:row>
      <xdr:rowOff>9652</xdr:rowOff>
    </xdr:to>
    <xdr:sp macro="" textlink="">
      <xdr:nvSpPr>
        <xdr:cNvPr id="489" name="フローチャート: 判断 488">
          <a:extLst>
            <a:ext uri="{FF2B5EF4-FFF2-40B4-BE49-F238E27FC236}">
              <a16:creationId xmlns:a16="http://schemas.microsoft.com/office/drawing/2014/main" id="{00000000-0008-0000-0200-0000E9010000}"/>
            </a:ext>
          </a:extLst>
        </xdr:cNvPr>
        <xdr:cNvSpPr/>
      </xdr:nvSpPr>
      <xdr:spPr>
        <a:xfrm>
          <a:off x="22110700" y="1053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88646</xdr:rowOff>
    </xdr:from>
    <xdr:to>
      <xdr:col>112</xdr:col>
      <xdr:colOff>38100</xdr:colOff>
      <xdr:row>62</xdr:row>
      <xdr:rowOff>18796</xdr:rowOff>
    </xdr:to>
    <xdr:sp macro="" textlink="">
      <xdr:nvSpPr>
        <xdr:cNvPr id="490" name="フローチャート: 判断 489">
          <a:extLst>
            <a:ext uri="{FF2B5EF4-FFF2-40B4-BE49-F238E27FC236}">
              <a16:creationId xmlns:a16="http://schemas.microsoft.com/office/drawing/2014/main" id="{00000000-0008-0000-0200-0000EA010000}"/>
            </a:ext>
          </a:extLst>
        </xdr:cNvPr>
        <xdr:cNvSpPr/>
      </xdr:nvSpPr>
      <xdr:spPr>
        <a:xfrm>
          <a:off x="21272500" y="1054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20066</xdr:rowOff>
    </xdr:from>
    <xdr:to>
      <xdr:col>107</xdr:col>
      <xdr:colOff>101600</xdr:colOff>
      <xdr:row>61</xdr:row>
      <xdr:rowOff>121666</xdr:rowOff>
    </xdr:to>
    <xdr:sp macro="" textlink="">
      <xdr:nvSpPr>
        <xdr:cNvPr id="491" name="フローチャート: 判断 490">
          <a:extLst>
            <a:ext uri="{FF2B5EF4-FFF2-40B4-BE49-F238E27FC236}">
              <a16:creationId xmlns:a16="http://schemas.microsoft.com/office/drawing/2014/main" id="{00000000-0008-0000-0200-0000EB010000}"/>
            </a:ext>
          </a:extLst>
        </xdr:cNvPr>
        <xdr:cNvSpPr/>
      </xdr:nvSpPr>
      <xdr:spPr>
        <a:xfrm>
          <a:off x="20383500" y="1047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17780</xdr:rowOff>
    </xdr:from>
    <xdr:to>
      <xdr:col>102</xdr:col>
      <xdr:colOff>165100</xdr:colOff>
      <xdr:row>61</xdr:row>
      <xdr:rowOff>119380</xdr:rowOff>
    </xdr:to>
    <xdr:sp macro="" textlink="">
      <xdr:nvSpPr>
        <xdr:cNvPr id="492" name="フローチャート: 判断 491">
          <a:extLst>
            <a:ext uri="{FF2B5EF4-FFF2-40B4-BE49-F238E27FC236}">
              <a16:creationId xmlns:a16="http://schemas.microsoft.com/office/drawing/2014/main" id="{00000000-0008-0000-0200-0000EC010000}"/>
            </a:ext>
          </a:extLst>
        </xdr:cNvPr>
        <xdr:cNvSpPr/>
      </xdr:nvSpPr>
      <xdr:spPr>
        <a:xfrm>
          <a:off x="19494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13208</xdr:rowOff>
    </xdr:from>
    <xdr:to>
      <xdr:col>98</xdr:col>
      <xdr:colOff>38100</xdr:colOff>
      <xdr:row>61</xdr:row>
      <xdr:rowOff>114808</xdr:rowOff>
    </xdr:to>
    <xdr:sp macro="" textlink="">
      <xdr:nvSpPr>
        <xdr:cNvPr id="493" name="フローチャート: 判断 492">
          <a:extLst>
            <a:ext uri="{FF2B5EF4-FFF2-40B4-BE49-F238E27FC236}">
              <a16:creationId xmlns:a16="http://schemas.microsoft.com/office/drawing/2014/main" id="{00000000-0008-0000-0200-0000ED010000}"/>
            </a:ext>
          </a:extLst>
        </xdr:cNvPr>
        <xdr:cNvSpPr/>
      </xdr:nvSpPr>
      <xdr:spPr>
        <a:xfrm>
          <a:off x="18605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4" name="テキスト ボックス 493">
          <a:extLst>
            <a:ext uri="{FF2B5EF4-FFF2-40B4-BE49-F238E27FC236}">
              <a16:creationId xmlns:a16="http://schemas.microsoft.com/office/drawing/2014/main" id="{00000000-0008-0000-0200-0000EE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5" name="テキスト ボックス 494">
          <a:extLst>
            <a:ext uri="{FF2B5EF4-FFF2-40B4-BE49-F238E27FC236}">
              <a16:creationId xmlns:a16="http://schemas.microsoft.com/office/drawing/2014/main" id="{00000000-0008-0000-0200-0000EF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6" name="テキスト ボックス 495">
          <a:extLst>
            <a:ext uri="{FF2B5EF4-FFF2-40B4-BE49-F238E27FC236}">
              <a16:creationId xmlns:a16="http://schemas.microsoft.com/office/drawing/2014/main" id="{00000000-0008-0000-0200-0000F0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7" name="テキスト ボックス 496">
          <a:extLst>
            <a:ext uri="{FF2B5EF4-FFF2-40B4-BE49-F238E27FC236}">
              <a16:creationId xmlns:a16="http://schemas.microsoft.com/office/drawing/2014/main" id="{00000000-0008-0000-0200-0000F1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00000000-0008-0000-0200-0000F2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499" name="楕円 498">
          <a:extLst>
            <a:ext uri="{FF2B5EF4-FFF2-40B4-BE49-F238E27FC236}">
              <a16:creationId xmlns:a16="http://schemas.microsoft.com/office/drawing/2014/main" id="{00000000-0008-0000-0200-0000F3010000}"/>
            </a:ext>
          </a:extLst>
        </xdr:cNvPr>
        <xdr:cNvSpPr/>
      </xdr:nvSpPr>
      <xdr:spPr>
        <a:xfrm>
          <a:off x="22110700" y="1055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71645</xdr:rowOff>
    </xdr:from>
    <xdr:ext cx="469744" cy="259045"/>
    <xdr:sp macro="" textlink="">
      <xdr:nvSpPr>
        <xdr:cNvPr id="500" name="【保健センター・保健所】&#10;一人当たり面積該当値テキスト">
          <a:extLst>
            <a:ext uri="{FF2B5EF4-FFF2-40B4-BE49-F238E27FC236}">
              <a16:creationId xmlns:a16="http://schemas.microsoft.com/office/drawing/2014/main" id="{00000000-0008-0000-0200-0000F4010000}"/>
            </a:ext>
          </a:extLst>
        </xdr:cNvPr>
        <xdr:cNvSpPr txBox="1"/>
      </xdr:nvSpPr>
      <xdr:spPr>
        <a:xfrm>
          <a:off x="22199600" y="1053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104648</xdr:rowOff>
    </xdr:from>
    <xdr:to>
      <xdr:col>112</xdr:col>
      <xdr:colOff>38100</xdr:colOff>
      <xdr:row>62</xdr:row>
      <xdr:rowOff>34798</xdr:rowOff>
    </xdr:to>
    <xdr:sp macro="" textlink="">
      <xdr:nvSpPr>
        <xdr:cNvPr id="501" name="楕円 500">
          <a:extLst>
            <a:ext uri="{FF2B5EF4-FFF2-40B4-BE49-F238E27FC236}">
              <a16:creationId xmlns:a16="http://schemas.microsoft.com/office/drawing/2014/main" id="{00000000-0008-0000-0200-0000F5010000}"/>
            </a:ext>
          </a:extLst>
        </xdr:cNvPr>
        <xdr:cNvSpPr/>
      </xdr:nvSpPr>
      <xdr:spPr>
        <a:xfrm>
          <a:off x="21272500" y="1056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144018</xdr:rowOff>
    </xdr:from>
    <xdr:to>
      <xdr:col>116</xdr:col>
      <xdr:colOff>63500</xdr:colOff>
      <xdr:row>61</xdr:row>
      <xdr:rowOff>155448</xdr:rowOff>
    </xdr:to>
    <xdr:cxnSp macro="">
      <xdr:nvCxnSpPr>
        <xdr:cNvPr id="502" name="直線コネクタ 501">
          <a:extLst>
            <a:ext uri="{FF2B5EF4-FFF2-40B4-BE49-F238E27FC236}">
              <a16:creationId xmlns:a16="http://schemas.microsoft.com/office/drawing/2014/main" id="{00000000-0008-0000-0200-0000F6010000}"/>
            </a:ext>
          </a:extLst>
        </xdr:cNvPr>
        <xdr:cNvCxnSpPr/>
      </xdr:nvCxnSpPr>
      <xdr:spPr>
        <a:xfrm flipV="1">
          <a:off x="21323300" y="10602468"/>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111506</xdr:rowOff>
    </xdr:from>
    <xdr:to>
      <xdr:col>107</xdr:col>
      <xdr:colOff>101600</xdr:colOff>
      <xdr:row>62</xdr:row>
      <xdr:rowOff>41656</xdr:rowOff>
    </xdr:to>
    <xdr:sp macro="" textlink="">
      <xdr:nvSpPr>
        <xdr:cNvPr id="503" name="楕円 502">
          <a:extLst>
            <a:ext uri="{FF2B5EF4-FFF2-40B4-BE49-F238E27FC236}">
              <a16:creationId xmlns:a16="http://schemas.microsoft.com/office/drawing/2014/main" id="{00000000-0008-0000-0200-0000F7010000}"/>
            </a:ext>
          </a:extLst>
        </xdr:cNvPr>
        <xdr:cNvSpPr/>
      </xdr:nvSpPr>
      <xdr:spPr>
        <a:xfrm>
          <a:off x="20383500" y="1056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155448</xdr:rowOff>
    </xdr:from>
    <xdr:to>
      <xdr:col>111</xdr:col>
      <xdr:colOff>177800</xdr:colOff>
      <xdr:row>61</xdr:row>
      <xdr:rowOff>162306</xdr:rowOff>
    </xdr:to>
    <xdr:cxnSp macro="">
      <xdr:nvCxnSpPr>
        <xdr:cNvPr id="504" name="直線コネクタ 503">
          <a:extLst>
            <a:ext uri="{FF2B5EF4-FFF2-40B4-BE49-F238E27FC236}">
              <a16:creationId xmlns:a16="http://schemas.microsoft.com/office/drawing/2014/main" id="{00000000-0008-0000-0200-0000F8010000}"/>
            </a:ext>
          </a:extLst>
        </xdr:cNvPr>
        <xdr:cNvCxnSpPr/>
      </xdr:nvCxnSpPr>
      <xdr:spPr>
        <a:xfrm flipV="1">
          <a:off x="20434300" y="1061389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122936</xdr:rowOff>
    </xdr:from>
    <xdr:to>
      <xdr:col>102</xdr:col>
      <xdr:colOff>165100</xdr:colOff>
      <xdr:row>62</xdr:row>
      <xdr:rowOff>53086</xdr:rowOff>
    </xdr:to>
    <xdr:sp macro="" textlink="">
      <xdr:nvSpPr>
        <xdr:cNvPr id="505" name="楕円 504">
          <a:extLst>
            <a:ext uri="{FF2B5EF4-FFF2-40B4-BE49-F238E27FC236}">
              <a16:creationId xmlns:a16="http://schemas.microsoft.com/office/drawing/2014/main" id="{00000000-0008-0000-0200-0000F9010000}"/>
            </a:ext>
          </a:extLst>
        </xdr:cNvPr>
        <xdr:cNvSpPr/>
      </xdr:nvSpPr>
      <xdr:spPr>
        <a:xfrm>
          <a:off x="19494500" y="1058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162306</xdr:rowOff>
    </xdr:from>
    <xdr:to>
      <xdr:col>107</xdr:col>
      <xdr:colOff>50800</xdr:colOff>
      <xdr:row>62</xdr:row>
      <xdr:rowOff>2286</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flipV="1">
          <a:off x="19545300" y="1062075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132080</xdr:rowOff>
    </xdr:from>
    <xdr:to>
      <xdr:col>98</xdr:col>
      <xdr:colOff>38100</xdr:colOff>
      <xdr:row>62</xdr:row>
      <xdr:rowOff>62230</xdr:rowOff>
    </xdr:to>
    <xdr:sp macro="" textlink="">
      <xdr:nvSpPr>
        <xdr:cNvPr id="507" name="楕円 506">
          <a:extLst>
            <a:ext uri="{FF2B5EF4-FFF2-40B4-BE49-F238E27FC236}">
              <a16:creationId xmlns:a16="http://schemas.microsoft.com/office/drawing/2014/main" id="{00000000-0008-0000-0200-0000FB010000}"/>
            </a:ext>
          </a:extLst>
        </xdr:cNvPr>
        <xdr:cNvSpPr/>
      </xdr:nvSpPr>
      <xdr:spPr>
        <a:xfrm>
          <a:off x="18605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2286</xdr:rowOff>
    </xdr:from>
    <xdr:to>
      <xdr:col>102</xdr:col>
      <xdr:colOff>114300</xdr:colOff>
      <xdr:row>62</xdr:row>
      <xdr:rowOff>11430</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flipV="1">
          <a:off x="18656300" y="1063218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35323</xdr:rowOff>
    </xdr:from>
    <xdr:ext cx="469744" cy="259045"/>
    <xdr:sp macro="" textlink="">
      <xdr:nvSpPr>
        <xdr:cNvPr id="509" name="n_1aveValue【保健センター・保健所】&#10;一人当たり面積">
          <a:extLst>
            <a:ext uri="{FF2B5EF4-FFF2-40B4-BE49-F238E27FC236}">
              <a16:creationId xmlns:a16="http://schemas.microsoft.com/office/drawing/2014/main" id="{00000000-0008-0000-0200-0000FD010000}"/>
            </a:ext>
          </a:extLst>
        </xdr:cNvPr>
        <xdr:cNvSpPr txBox="1"/>
      </xdr:nvSpPr>
      <xdr:spPr>
        <a:xfrm>
          <a:off x="21075727" y="1032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138193</xdr:rowOff>
    </xdr:from>
    <xdr:ext cx="469744" cy="259045"/>
    <xdr:sp macro="" textlink="">
      <xdr:nvSpPr>
        <xdr:cNvPr id="510" name="n_2aveValue【保健センター・保健所】&#10;一人当たり面積">
          <a:extLst>
            <a:ext uri="{FF2B5EF4-FFF2-40B4-BE49-F238E27FC236}">
              <a16:creationId xmlns:a16="http://schemas.microsoft.com/office/drawing/2014/main" id="{00000000-0008-0000-0200-0000FE010000}"/>
            </a:ext>
          </a:extLst>
        </xdr:cNvPr>
        <xdr:cNvSpPr txBox="1"/>
      </xdr:nvSpPr>
      <xdr:spPr>
        <a:xfrm>
          <a:off x="20199427" y="1025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135907</xdr:rowOff>
    </xdr:from>
    <xdr:ext cx="469744" cy="259045"/>
    <xdr:sp macro="" textlink="">
      <xdr:nvSpPr>
        <xdr:cNvPr id="511" name="n_3aveValue【保健センター・保健所】&#10;一人当たり面積">
          <a:extLst>
            <a:ext uri="{FF2B5EF4-FFF2-40B4-BE49-F238E27FC236}">
              <a16:creationId xmlns:a16="http://schemas.microsoft.com/office/drawing/2014/main" id="{00000000-0008-0000-0200-0000FF010000}"/>
            </a:ext>
          </a:extLst>
        </xdr:cNvPr>
        <xdr:cNvSpPr txBox="1"/>
      </xdr:nvSpPr>
      <xdr:spPr>
        <a:xfrm>
          <a:off x="19310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131335</xdr:rowOff>
    </xdr:from>
    <xdr:ext cx="469744" cy="259045"/>
    <xdr:sp macro="" textlink="">
      <xdr:nvSpPr>
        <xdr:cNvPr id="512" name="n_4aveValue【保健センター・保健所】&#10;一人当たり面積">
          <a:extLst>
            <a:ext uri="{FF2B5EF4-FFF2-40B4-BE49-F238E27FC236}">
              <a16:creationId xmlns:a16="http://schemas.microsoft.com/office/drawing/2014/main" id="{00000000-0008-0000-0200-000000020000}"/>
            </a:ext>
          </a:extLst>
        </xdr:cNvPr>
        <xdr:cNvSpPr txBox="1"/>
      </xdr:nvSpPr>
      <xdr:spPr>
        <a:xfrm>
          <a:off x="184214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25925</xdr:rowOff>
    </xdr:from>
    <xdr:ext cx="469744" cy="259045"/>
    <xdr:sp macro="" textlink="">
      <xdr:nvSpPr>
        <xdr:cNvPr id="513" name="n_1mainValue【保健センター・保健所】&#10;一人当たり面積">
          <a:extLst>
            <a:ext uri="{FF2B5EF4-FFF2-40B4-BE49-F238E27FC236}">
              <a16:creationId xmlns:a16="http://schemas.microsoft.com/office/drawing/2014/main" id="{00000000-0008-0000-0200-000001020000}"/>
            </a:ext>
          </a:extLst>
        </xdr:cNvPr>
        <xdr:cNvSpPr txBox="1"/>
      </xdr:nvSpPr>
      <xdr:spPr>
        <a:xfrm>
          <a:off x="21075727" y="1065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32783</xdr:rowOff>
    </xdr:from>
    <xdr:ext cx="469744" cy="259045"/>
    <xdr:sp macro="" textlink="">
      <xdr:nvSpPr>
        <xdr:cNvPr id="514" name="n_2mainValue【保健センター・保健所】&#10;一人当たり面積">
          <a:extLst>
            <a:ext uri="{FF2B5EF4-FFF2-40B4-BE49-F238E27FC236}">
              <a16:creationId xmlns:a16="http://schemas.microsoft.com/office/drawing/2014/main" id="{00000000-0008-0000-0200-000002020000}"/>
            </a:ext>
          </a:extLst>
        </xdr:cNvPr>
        <xdr:cNvSpPr txBox="1"/>
      </xdr:nvSpPr>
      <xdr:spPr>
        <a:xfrm>
          <a:off x="20199427" y="1066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44213</xdr:rowOff>
    </xdr:from>
    <xdr:ext cx="469744" cy="259045"/>
    <xdr:sp macro="" textlink="">
      <xdr:nvSpPr>
        <xdr:cNvPr id="515" name="n_3mainValue【保健センター・保健所】&#10;一人当たり面積">
          <a:extLst>
            <a:ext uri="{FF2B5EF4-FFF2-40B4-BE49-F238E27FC236}">
              <a16:creationId xmlns:a16="http://schemas.microsoft.com/office/drawing/2014/main" id="{00000000-0008-0000-0200-000003020000}"/>
            </a:ext>
          </a:extLst>
        </xdr:cNvPr>
        <xdr:cNvSpPr txBox="1"/>
      </xdr:nvSpPr>
      <xdr:spPr>
        <a:xfrm>
          <a:off x="19310427" y="1067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53357</xdr:rowOff>
    </xdr:from>
    <xdr:ext cx="469744" cy="259045"/>
    <xdr:sp macro="" textlink="">
      <xdr:nvSpPr>
        <xdr:cNvPr id="516" name="n_4mainValue【保健センター・保健所】&#10;一人当たり面積">
          <a:extLst>
            <a:ext uri="{FF2B5EF4-FFF2-40B4-BE49-F238E27FC236}">
              <a16:creationId xmlns:a16="http://schemas.microsoft.com/office/drawing/2014/main" id="{00000000-0008-0000-0200-000004020000}"/>
            </a:ext>
          </a:extLst>
        </xdr:cNvPr>
        <xdr:cNvSpPr txBox="1"/>
      </xdr:nvSpPr>
      <xdr:spPr>
        <a:xfrm>
          <a:off x="18421427" y="106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7" name="正方形/長方形 516">
          <a:extLst>
            <a:ext uri="{FF2B5EF4-FFF2-40B4-BE49-F238E27FC236}">
              <a16:creationId xmlns:a16="http://schemas.microsoft.com/office/drawing/2014/main" id="{00000000-0008-0000-0200-000005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8" name="正方形/長方形 517">
          <a:extLst>
            <a:ext uri="{FF2B5EF4-FFF2-40B4-BE49-F238E27FC236}">
              <a16:creationId xmlns:a16="http://schemas.microsoft.com/office/drawing/2014/main" id="{00000000-0008-0000-0200-000006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9" name="正方形/長方形 518">
          <a:extLst>
            <a:ext uri="{FF2B5EF4-FFF2-40B4-BE49-F238E27FC236}">
              <a16:creationId xmlns:a16="http://schemas.microsoft.com/office/drawing/2014/main" id="{00000000-0008-0000-0200-000007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0" name="正方形/長方形 519">
          <a:extLst>
            <a:ext uri="{FF2B5EF4-FFF2-40B4-BE49-F238E27FC236}">
              <a16:creationId xmlns:a16="http://schemas.microsoft.com/office/drawing/2014/main" id="{00000000-0008-0000-0200-000008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1" name="正方形/長方形 520">
          <a:extLst>
            <a:ext uri="{FF2B5EF4-FFF2-40B4-BE49-F238E27FC236}">
              <a16:creationId xmlns:a16="http://schemas.microsoft.com/office/drawing/2014/main" id="{00000000-0008-0000-0200-000009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2" name="正方形/長方形 521">
          <a:extLst>
            <a:ext uri="{FF2B5EF4-FFF2-40B4-BE49-F238E27FC236}">
              <a16:creationId xmlns:a16="http://schemas.microsoft.com/office/drawing/2014/main" id="{00000000-0008-0000-0200-00000A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3" name="正方形/長方形 522">
          <a:extLst>
            <a:ext uri="{FF2B5EF4-FFF2-40B4-BE49-F238E27FC236}">
              <a16:creationId xmlns:a16="http://schemas.microsoft.com/office/drawing/2014/main" id="{00000000-0008-0000-0200-00000B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4" name="正方形/長方形 523">
          <a:extLst>
            <a:ext uri="{FF2B5EF4-FFF2-40B4-BE49-F238E27FC236}">
              <a16:creationId xmlns:a16="http://schemas.microsoft.com/office/drawing/2014/main" id="{00000000-0008-0000-0200-00000C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5" name="テキスト ボックス 524">
          <a:extLst>
            <a:ext uri="{FF2B5EF4-FFF2-40B4-BE49-F238E27FC236}">
              <a16:creationId xmlns:a16="http://schemas.microsoft.com/office/drawing/2014/main" id="{00000000-0008-0000-0200-00000D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6" name="直線コネクタ 525">
          <a:extLst>
            <a:ext uri="{FF2B5EF4-FFF2-40B4-BE49-F238E27FC236}">
              <a16:creationId xmlns:a16="http://schemas.microsoft.com/office/drawing/2014/main" id="{00000000-0008-0000-0200-00000E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27" name="テキスト ボックス 526">
          <a:extLst>
            <a:ext uri="{FF2B5EF4-FFF2-40B4-BE49-F238E27FC236}">
              <a16:creationId xmlns:a16="http://schemas.microsoft.com/office/drawing/2014/main" id="{00000000-0008-0000-0200-00000F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28" name="直線コネクタ 527">
          <a:extLst>
            <a:ext uri="{FF2B5EF4-FFF2-40B4-BE49-F238E27FC236}">
              <a16:creationId xmlns:a16="http://schemas.microsoft.com/office/drawing/2014/main" id="{00000000-0008-0000-0200-000010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29" name="テキスト ボックス 528">
          <a:extLst>
            <a:ext uri="{FF2B5EF4-FFF2-40B4-BE49-F238E27FC236}">
              <a16:creationId xmlns:a16="http://schemas.microsoft.com/office/drawing/2014/main" id="{00000000-0008-0000-0200-000011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0" name="直線コネクタ 529">
          <a:extLst>
            <a:ext uri="{FF2B5EF4-FFF2-40B4-BE49-F238E27FC236}">
              <a16:creationId xmlns:a16="http://schemas.microsoft.com/office/drawing/2014/main" id="{00000000-0008-0000-0200-000012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1" name="テキスト ボックス 530">
          <a:extLst>
            <a:ext uri="{FF2B5EF4-FFF2-40B4-BE49-F238E27FC236}">
              <a16:creationId xmlns:a16="http://schemas.microsoft.com/office/drawing/2014/main" id="{00000000-0008-0000-0200-000013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2" name="直線コネクタ 531">
          <a:extLst>
            <a:ext uri="{FF2B5EF4-FFF2-40B4-BE49-F238E27FC236}">
              <a16:creationId xmlns:a16="http://schemas.microsoft.com/office/drawing/2014/main" id="{00000000-0008-0000-0200-000014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4" name="直線コネクタ 533">
          <a:extLst>
            <a:ext uri="{FF2B5EF4-FFF2-40B4-BE49-F238E27FC236}">
              <a16:creationId xmlns:a16="http://schemas.microsoft.com/office/drawing/2014/main" id="{00000000-0008-0000-0200-000016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6" name="直線コネクタ 535">
          <a:extLst>
            <a:ext uri="{FF2B5EF4-FFF2-40B4-BE49-F238E27FC236}">
              <a16:creationId xmlns:a16="http://schemas.microsoft.com/office/drawing/2014/main" id="{00000000-0008-0000-0200-000018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7" name="テキスト ボックス 536">
          <a:extLst>
            <a:ext uri="{FF2B5EF4-FFF2-40B4-BE49-F238E27FC236}">
              <a16:creationId xmlns:a16="http://schemas.microsoft.com/office/drawing/2014/main" id="{00000000-0008-0000-0200-000019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8" name="直線コネクタ 537">
          <a:extLst>
            <a:ext uri="{FF2B5EF4-FFF2-40B4-BE49-F238E27FC236}">
              <a16:creationId xmlns:a16="http://schemas.microsoft.com/office/drawing/2014/main" id="{00000000-0008-0000-0200-00001A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39" name="テキスト ボックス 538">
          <a:extLst>
            <a:ext uri="{FF2B5EF4-FFF2-40B4-BE49-F238E27FC236}">
              <a16:creationId xmlns:a16="http://schemas.microsoft.com/office/drawing/2014/main" id="{00000000-0008-0000-0200-00001B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1" name="【消防施設】&#10;有形固定資産減価償却率グラフ枠">
          <a:extLst>
            <a:ext uri="{FF2B5EF4-FFF2-40B4-BE49-F238E27FC236}">
              <a16:creationId xmlns:a16="http://schemas.microsoft.com/office/drawing/2014/main" id="{00000000-0008-0000-0200-00001D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86</xdr:row>
      <xdr:rowOff>168729</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flipV="1">
          <a:off x="16318864"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43" name="【消防施設】&#10;有形固定資産減価償却率最小値テキスト">
          <a:extLst>
            <a:ext uri="{FF2B5EF4-FFF2-40B4-BE49-F238E27FC236}">
              <a16:creationId xmlns:a16="http://schemas.microsoft.com/office/drawing/2014/main" id="{00000000-0008-0000-0200-00001F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545" name="【消防施設】&#10;有形固定資産減価償却率最大値テキスト">
          <a:extLst>
            <a:ext uri="{FF2B5EF4-FFF2-40B4-BE49-F238E27FC236}">
              <a16:creationId xmlns:a16="http://schemas.microsoft.com/office/drawing/2014/main" id="{00000000-0008-0000-0200-000021020000}"/>
            </a:ext>
          </a:extLst>
        </xdr:cNvPr>
        <xdr:cNvSpPr txBox="1"/>
      </xdr:nvSpPr>
      <xdr:spPr>
        <a:xfrm>
          <a:off x="16357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546" name="直線コネクタ 545">
          <a:extLst>
            <a:ext uri="{FF2B5EF4-FFF2-40B4-BE49-F238E27FC236}">
              <a16:creationId xmlns:a16="http://schemas.microsoft.com/office/drawing/2014/main" id="{00000000-0008-0000-0200-000022020000}"/>
            </a:ext>
          </a:extLst>
        </xdr:cNvPr>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140806</xdr:rowOff>
    </xdr:from>
    <xdr:ext cx="405111" cy="259045"/>
    <xdr:sp macro="" textlink="">
      <xdr:nvSpPr>
        <xdr:cNvPr id="547" name="【消防施設】&#10;有形固定資産減価償却率平均値テキスト">
          <a:extLst>
            <a:ext uri="{FF2B5EF4-FFF2-40B4-BE49-F238E27FC236}">
              <a16:creationId xmlns:a16="http://schemas.microsoft.com/office/drawing/2014/main" id="{00000000-0008-0000-0200-000023020000}"/>
            </a:ext>
          </a:extLst>
        </xdr:cNvPr>
        <xdr:cNvSpPr txBox="1"/>
      </xdr:nvSpPr>
      <xdr:spPr>
        <a:xfrm>
          <a:off x="16357600" y="140282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117929</xdr:rowOff>
    </xdr:from>
    <xdr:to>
      <xdr:col>85</xdr:col>
      <xdr:colOff>177800</xdr:colOff>
      <xdr:row>83</xdr:row>
      <xdr:rowOff>48079</xdr:rowOff>
    </xdr:to>
    <xdr:sp macro="" textlink="">
      <xdr:nvSpPr>
        <xdr:cNvPr id="548" name="フローチャート: 判断 547">
          <a:extLst>
            <a:ext uri="{FF2B5EF4-FFF2-40B4-BE49-F238E27FC236}">
              <a16:creationId xmlns:a16="http://schemas.microsoft.com/office/drawing/2014/main" id="{00000000-0008-0000-0200-000024020000}"/>
            </a:ext>
          </a:extLst>
        </xdr:cNvPr>
        <xdr:cNvSpPr/>
      </xdr:nvSpPr>
      <xdr:spPr>
        <a:xfrm>
          <a:off x="162687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127726</xdr:rowOff>
    </xdr:from>
    <xdr:to>
      <xdr:col>81</xdr:col>
      <xdr:colOff>101600</xdr:colOff>
      <xdr:row>83</xdr:row>
      <xdr:rowOff>57876</xdr:rowOff>
    </xdr:to>
    <xdr:sp macro="" textlink="">
      <xdr:nvSpPr>
        <xdr:cNvPr id="549" name="フローチャート: 判断 548">
          <a:extLst>
            <a:ext uri="{FF2B5EF4-FFF2-40B4-BE49-F238E27FC236}">
              <a16:creationId xmlns:a16="http://schemas.microsoft.com/office/drawing/2014/main" id="{00000000-0008-0000-0200-000025020000}"/>
            </a:ext>
          </a:extLst>
        </xdr:cNvPr>
        <xdr:cNvSpPr/>
      </xdr:nvSpPr>
      <xdr:spPr>
        <a:xfrm>
          <a:off x="15430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42818</xdr:rowOff>
    </xdr:from>
    <xdr:to>
      <xdr:col>76</xdr:col>
      <xdr:colOff>165100</xdr:colOff>
      <xdr:row>83</xdr:row>
      <xdr:rowOff>144418</xdr:rowOff>
    </xdr:to>
    <xdr:sp macro="" textlink="">
      <xdr:nvSpPr>
        <xdr:cNvPr id="550" name="フローチャート: 判断 549">
          <a:extLst>
            <a:ext uri="{FF2B5EF4-FFF2-40B4-BE49-F238E27FC236}">
              <a16:creationId xmlns:a16="http://schemas.microsoft.com/office/drawing/2014/main" id="{00000000-0008-0000-0200-000026020000}"/>
            </a:ext>
          </a:extLst>
        </xdr:cNvPr>
        <xdr:cNvSpPr/>
      </xdr:nvSpPr>
      <xdr:spPr>
        <a:xfrm>
          <a:off x="14541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37919</xdr:rowOff>
    </xdr:from>
    <xdr:to>
      <xdr:col>72</xdr:col>
      <xdr:colOff>38100</xdr:colOff>
      <xdr:row>83</xdr:row>
      <xdr:rowOff>139519</xdr:rowOff>
    </xdr:to>
    <xdr:sp macro="" textlink="">
      <xdr:nvSpPr>
        <xdr:cNvPr id="551" name="フローチャート: 判断 550">
          <a:extLst>
            <a:ext uri="{FF2B5EF4-FFF2-40B4-BE49-F238E27FC236}">
              <a16:creationId xmlns:a16="http://schemas.microsoft.com/office/drawing/2014/main" id="{00000000-0008-0000-0200-000027020000}"/>
            </a:ext>
          </a:extLst>
        </xdr:cNvPr>
        <xdr:cNvSpPr/>
      </xdr:nvSpPr>
      <xdr:spPr>
        <a:xfrm>
          <a:off x="13652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59145</xdr:rowOff>
    </xdr:from>
    <xdr:to>
      <xdr:col>67</xdr:col>
      <xdr:colOff>101600</xdr:colOff>
      <xdr:row>83</xdr:row>
      <xdr:rowOff>160745</xdr:rowOff>
    </xdr:to>
    <xdr:sp macro="" textlink="">
      <xdr:nvSpPr>
        <xdr:cNvPr id="552" name="フローチャート: 判断 551">
          <a:extLst>
            <a:ext uri="{FF2B5EF4-FFF2-40B4-BE49-F238E27FC236}">
              <a16:creationId xmlns:a16="http://schemas.microsoft.com/office/drawing/2014/main" id="{00000000-0008-0000-0200-000028020000}"/>
            </a:ext>
          </a:extLst>
        </xdr:cNvPr>
        <xdr:cNvSpPr/>
      </xdr:nvSpPr>
      <xdr:spPr>
        <a:xfrm>
          <a:off x="12763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3" name="テキスト ボックス 552">
          <a:extLst>
            <a:ext uri="{FF2B5EF4-FFF2-40B4-BE49-F238E27FC236}">
              <a16:creationId xmlns:a16="http://schemas.microsoft.com/office/drawing/2014/main" id="{00000000-0008-0000-0200-000029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4" name="テキスト ボックス 553">
          <a:extLst>
            <a:ext uri="{FF2B5EF4-FFF2-40B4-BE49-F238E27FC236}">
              <a16:creationId xmlns:a16="http://schemas.microsoft.com/office/drawing/2014/main" id="{00000000-0008-0000-0200-00002A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5" name="テキスト ボックス 554">
          <a:extLst>
            <a:ext uri="{FF2B5EF4-FFF2-40B4-BE49-F238E27FC236}">
              <a16:creationId xmlns:a16="http://schemas.microsoft.com/office/drawing/2014/main" id="{00000000-0008-0000-0200-00002B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6" name="テキスト ボックス 555">
          <a:extLst>
            <a:ext uri="{FF2B5EF4-FFF2-40B4-BE49-F238E27FC236}">
              <a16:creationId xmlns:a16="http://schemas.microsoft.com/office/drawing/2014/main" id="{00000000-0008-0000-0200-00002C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7" name="テキスト ボックス 556">
          <a:extLst>
            <a:ext uri="{FF2B5EF4-FFF2-40B4-BE49-F238E27FC236}">
              <a16:creationId xmlns:a16="http://schemas.microsoft.com/office/drawing/2014/main" id="{00000000-0008-0000-0200-00002D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106499</xdr:rowOff>
    </xdr:from>
    <xdr:to>
      <xdr:col>85</xdr:col>
      <xdr:colOff>177800</xdr:colOff>
      <xdr:row>84</xdr:row>
      <xdr:rowOff>36649</xdr:rowOff>
    </xdr:to>
    <xdr:sp macro="" textlink="">
      <xdr:nvSpPr>
        <xdr:cNvPr id="558" name="楕円 557">
          <a:extLst>
            <a:ext uri="{FF2B5EF4-FFF2-40B4-BE49-F238E27FC236}">
              <a16:creationId xmlns:a16="http://schemas.microsoft.com/office/drawing/2014/main" id="{00000000-0008-0000-0200-00002E020000}"/>
            </a:ext>
          </a:extLst>
        </xdr:cNvPr>
        <xdr:cNvSpPr/>
      </xdr:nvSpPr>
      <xdr:spPr>
        <a:xfrm>
          <a:off x="16268700" y="1433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84926</xdr:rowOff>
    </xdr:from>
    <xdr:ext cx="405111" cy="259045"/>
    <xdr:sp macro="" textlink="">
      <xdr:nvSpPr>
        <xdr:cNvPr id="559" name="【消防施設】&#10;有形固定資産減価償却率該当値テキスト">
          <a:extLst>
            <a:ext uri="{FF2B5EF4-FFF2-40B4-BE49-F238E27FC236}">
              <a16:creationId xmlns:a16="http://schemas.microsoft.com/office/drawing/2014/main" id="{00000000-0008-0000-0200-00002F020000}"/>
            </a:ext>
          </a:extLst>
        </xdr:cNvPr>
        <xdr:cNvSpPr txBox="1"/>
      </xdr:nvSpPr>
      <xdr:spPr>
        <a:xfrm>
          <a:off x="16357600" y="1431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78739</xdr:rowOff>
    </xdr:from>
    <xdr:to>
      <xdr:col>81</xdr:col>
      <xdr:colOff>101600</xdr:colOff>
      <xdr:row>84</xdr:row>
      <xdr:rowOff>8889</xdr:rowOff>
    </xdr:to>
    <xdr:sp macro="" textlink="">
      <xdr:nvSpPr>
        <xdr:cNvPr id="560" name="楕円 559">
          <a:extLst>
            <a:ext uri="{FF2B5EF4-FFF2-40B4-BE49-F238E27FC236}">
              <a16:creationId xmlns:a16="http://schemas.microsoft.com/office/drawing/2014/main" id="{00000000-0008-0000-0200-000030020000}"/>
            </a:ext>
          </a:extLst>
        </xdr:cNvPr>
        <xdr:cNvSpPr/>
      </xdr:nvSpPr>
      <xdr:spPr>
        <a:xfrm>
          <a:off x="15430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129539</xdr:rowOff>
    </xdr:from>
    <xdr:to>
      <xdr:col>85</xdr:col>
      <xdr:colOff>127000</xdr:colOff>
      <xdr:row>83</xdr:row>
      <xdr:rowOff>157299</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a:off x="15481300" y="14359889"/>
          <a:ext cx="8382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52614</xdr:rowOff>
    </xdr:from>
    <xdr:to>
      <xdr:col>76</xdr:col>
      <xdr:colOff>165100</xdr:colOff>
      <xdr:row>83</xdr:row>
      <xdr:rowOff>154214</xdr:rowOff>
    </xdr:to>
    <xdr:sp macro="" textlink="">
      <xdr:nvSpPr>
        <xdr:cNvPr id="562" name="楕円 561">
          <a:extLst>
            <a:ext uri="{FF2B5EF4-FFF2-40B4-BE49-F238E27FC236}">
              <a16:creationId xmlns:a16="http://schemas.microsoft.com/office/drawing/2014/main" id="{00000000-0008-0000-0200-000032020000}"/>
            </a:ext>
          </a:extLst>
        </xdr:cNvPr>
        <xdr:cNvSpPr/>
      </xdr:nvSpPr>
      <xdr:spPr>
        <a:xfrm>
          <a:off x="14541500" y="1428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103414</xdr:rowOff>
    </xdr:from>
    <xdr:to>
      <xdr:col>81</xdr:col>
      <xdr:colOff>50800</xdr:colOff>
      <xdr:row>83</xdr:row>
      <xdr:rowOff>129539</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a:off x="14592300" y="14333764"/>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26488</xdr:rowOff>
    </xdr:from>
    <xdr:to>
      <xdr:col>72</xdr:col>
      <xdr:colOff>38100</xdr:colOff>
      <xdr:row>83</xdr:row>
      <xdr:rowOff>128088</xdr:rowOff>
    </xdr:to>
    <xdr:sp macro="" textlink="">
      <xdr:nvSpPr>
        <xdr:cNvPr id="564" name="楕円 563">
          <a:extLst>
            <a:ext uri="{FF2B5EF4-FFF2-40B4-BE49-F238E27FC236}">
              <a16:creationId xmlns:a16="http://schemas.microsoft.com/office/drawing/2014/main" id="{00000000-0008-0000-0200-000034020000}"/>
            </a:ext>
          </a:extLst>
        </xdr:cNvPr>
        <xdr:cNvSpPr/>
      </xdr:nvSpPr>
      <xdr:spPr>
        <a:xfrm>
          <a:off x="13652500" y="1425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77288</xdr:rowOff>
    </xdr:from>
    <xdr:to>
      <xdr:col>76</xdr:col>
      <xdr:colOff>114300</xdr:colOff>
      <xdr:row>83</xdr:row>
      <xdr:rowOff>103414</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a:off x="13703300" y="1430763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170180</xdr:rowOff>
    </xdr:from>
    <xdr:to>
      <xdr:col>67</xdr:col>
      <xdr:colOff>101600</xdr:colOff>
      <xdr:row>83</xdr:row>
      <xdr:rowOff>100330</xdr:rowOff>
    </xdr:to>
    <xdr:sp macro="" textlink="">
      <xdr:nvSpPr>
        <xdr:cNvPr id="566" name="楕円 565">
          <a:extLst>
            <a:ext uri="{FF2B5EF4-FFF2-40B4-BE49-F238E27FC236}">
              <a16:creationId xmlns:a16="http://schemas.microsoft.com/office/drawing/2014/main" id="{00000000-0008-0000-0200-000036020000}"/>
            </a:ext>
          </a:extLst>
        </xdr:cNvPr>
        <xdr:cNvSpPr/>
      </xdr:nvSpPr>
      <xdr:spPr>
        <a:xfrm>
          <a:off x="12763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49530</xdr:rowOff>
    </xdr:from>
    <xdr:to>
      <xdr:col>71</xdr:col>
      <xdr:colOff>177800</xdr:colOff>
      <xdr:row>83</xdr:row>
      <xdr:rowOff>77288</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a:off x="12814300" y="1427988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74403</xdr:rowOff>
    </xdr:from>
    <xdr:ext cx="405111" cy="259045"/>
    <xdr:sp macro="" textlink="">
      <xdr:nvSpPr>
        <xdr:cNvPr id="568" name="n_1aveValue【消防施設】&#10;有形固定資産減価償却率">
          <a:extLst>
            <a:ext uri="{FF2B5EF4-FFF2-40B4-BE49-F238E27FC236}">
              <a16:creationId xmlns:a16="http://schemas.microsoft.com/office/drawing/2014/main" id="{00000000-0008-0000-0200-000038020000}"/>
            </a:ext>
          </a:extLst>
        </xdr:cNvPr>
        <xdr:cNvSpPr txBox="1"/>
      </xdr:nvSpPr>
      <xdr:spPr>
        <a:xfrm>
          <a:off x="152660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160945</xdr:rowOff>
    </xdr:from>
    <xdr:ext cx="405111" cy="259045"/>
    <xdr:sp macro="" textlink="">
      <xdr:nvSpPr>
        <xdr:cNvPr id="569" name="n_2aveValue【消防施設】&#10;有形固定資産減価償却率">
          <a:extLst>
            <a:ext uri="{FF2B5EF4-FFF2-40B4-BE49-F238E27FC236}">
              <a16:creationId xmlns:a16="http://schemas.microsoft.com/office/drawing/2014/main" id="{00000000-0008-0000-0200-000039020000}"/>
            </a:ext>
          </a:extLst>
        </xdr:cNvPr>
        <xdr:cNvSpPr txBox="1"/>
      </xdr:nvSpPr>
      <xdr:spPr>
        <a:xfrm>
          <a:off x="143897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130646</xdr:rowOff>
    </xdr:from>
    <xdr:ext cx="405111" cy="259045"/>
    <xdr:sp macro="" textlink="">
      <xdr:nvSpPr>
        <xdr:cNvPr id="570" name="n_3aveValue【消防施設】&#10;有形固定資産減価償却率">
          <a:extLst>
            <a:ext uri="{FF2B5EF4-FFF2-40B4-BE49-F238E27FC236}">
              <a16:creationId xmlns:a16="http://schemas.microsoft.com/office/drawing/2014/main" id="{00000000-0008-0000-0200-00003A020000}"/>
            </a:ext>
          </a:extLst>
        </xdr:cNvPr>
        <xdr:cNvSpPr txBox="1"/>
      </xdr:nvSpPr>
      <xdr:spPr>
        <a:xfrm>
          <a:off x="13500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151872</xdr:rowOff>
    </xdr:from>
    <xdr:ext cx="405111" cy="259045"/>
    <xdr:sp macro="" textlink="">
      <xdr:nvSpPr>
        <xdr:cNvPr id="571" name="n_4aveValue【消防施設】&#10;有形固定資産減価償却率">
          <a:extLst>
            <a:ext uri="{FF2B5EF4-FFF2-40B4-BE49-F238E27FC236}">
              <a16:creationId xmlns:a16="http://schemas.microsoft.com/office/drawing/2014/main" id="{00000000-0008-0000-0200-00003B020000}"/>
            </a:ext>
          </a:extLst>
        </xdr:cNvPr>
        <xdr:cNvSpPr txBox="1"/>
      </xdr:nvSpPr>
      <xdr:spPr>
        <a:xfrm>
          <a:off x="12611744" y="1438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16</xdr:rowOff>
    </xdr:from>
    <xdr:ext cx="405111" cy="259045"/>
    <xdr:sp macro="" textlink="">
      <xdr:nvSpPr>
        <xdr:cNvPr id="572" name="n_1mainValue【消防施設】&#10;有形固定資産減価償却率">
          <a:extLst>
            <a:ext uri="{FF2B5EF4-FFF2-40B4-BE49-F238E27FC236}">
              <a16:creationId xmlns:a16="http://schemas.microsoft.com/office/drawing/2014/main" id="{00000000-0008-0000-0200-00003C020000}"/>
            </a:ext>
          </a:extLst>
        </xdr:cNvPr>
        <xdr:cNvSpPr txBox="1"/>
      </xdr:nvSpPr>
      <xdr:spPr>
        <a:xfrm>
          <a:off x="15266044"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145341</xdr:rowOff>
    </xdr:from>
    <xdr:ext cx="405111" cy="259045"/>
    <xdr:sp macro="" textlink="">
      <xdr:nvSpPr>
        <xdr:cNvPr id="573" name="n_2mainValue【消防施設】&#10;有形固定資産減価償却率">
          <a:extLst>
            <a:ext uri="{FF2B5EF4-FFF2-40B4-BE49-F238E27FC236}">
              <a16:creationId xmlns:a16="http://schemas.microsoft.com/office/drawing/2014/main" id="{00000000-0008-0000-0200-00003D020000}"/>
            </a:ext>
          </a:extLst>
        </xdr:cNvPr>
        <xdr:cNvSpPr txBox="1"/>
      </xdr:nvSpPr>
      <xdr:spPr>
        <a:xfrm>
          <a:off x="14389744" y="1437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144615</xdr:rowOff>
    </xdr:from>
    <xdr:ext cx="405111" cy="259045"/>
    <xdr:sp macro="" textlink="">
      <xdr:nvSpPr>
        <xdr:cNvPr id="574" name="n_3mainValue【消防施設】&#10;有形固定資産減価償却率">
          <a:extLst>
            <a:ext uri="{FF2B5EF4-FFF2-40B4-BE49-F238E27FC236}">
              <a16:creationId xmlns:a16="http://schemas.microsoft.com/office/drawing/2014/main" id="{00000000-0008-0000-0200-00003E020000}"/>
            </a:ext>
          </a:extLst>
        </xdr:cNvPr>
        <xdr:cNvSpPr txBox="1"/>
      </xdr:nvSpPr>
      <xdr:spPr>
        <a:xfrm>
          <a:off x="13500744" y="1403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116857</xdr:rowOff>
    </xdr:from>
    <xdr:ext cx="405111" cy="259045"/>
    <xdr:sp macro="" textlink="">
      <xdr:nvSpPr>
        <xdr:cNvPr id="575" name="n_4mainValue【消防施設】&#10;有形固定資産減価償却率">
          <a:extLst>
            <a:ext uri="{FF2B5EF4-FFF2-40B4-BE49-F238E27FC236}">
              <a16:creationId xmlns:a16="http://schemas.microsoft.com/office/drawing/2014/main" id="{00000000-0008-0000-0200-00003F020000}"/>
            </a:ext>
          </a:extLst>
        </xdr:cNvPr>
        <xdr:cNvSpPr txBox="1"/>
      </xdr:nvSpPr>
      <xdr:spPr>
        <a:xfrm>
          <a:off x="12611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6" name="正方形/長方形 575">
          <a:extLst>
            <a:ext uri="{FF2B5EF4-FFF2-40B4-BE49-F238E27FC236}">
              <a16:creationId xmlns:a16="http://schemas.microsoft.com/office/drawing/2014/main" id="{00000000-0008-0000-0200-000040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7" name="正方形/長方形 576">
          <a:extLst>
            <a:ext uri="{FF2B5EF4-FFF2-40B4-BE49-F238E27FC236}">
              <a16:creationId xmlns:a16="http://schemas.microsoft.com/office/drawing/2014/main" id="{00000000-0008-0000-0200-000041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8" name="正方形/長方形 577">
          <a:extLst>
            <a:ext uri="{FF2B5EF4-FFF2-40B4-BE49-F238E27FC236}">
              <a16:creationId xmlns:a16="http://schemas.microsoft.com/office/drawing/2014/main" id="{00000000-0008-0000-0200-000042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9" name="正方形/長方形 578">
          <a:extLst>
            <a:ext uri="{FF2B5EF4-FFF2-40B4-BE49-F238E27FC236}">
              <a16:creationId xmlns:a16="http://schemas.microsoft.com/office/drawing/2014/main" id="{00000000-0008-0000-0200-000043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0" name="正方形/長方形 579">
          <a:extLst>
            <a:ext uri="{FF2B5EF4-FFF2-40B4-BE49-F238E27FC236}">
              <a16:creationId xmlns:a16="http://schemas.microsoft.com/office/drawing/2014/main" id="{00000000-0008-0000-0200-000044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1" name="正方形/長方形 580">
          <a:extLst>
            <a:ext uri="{FF2B5EF4-FFF2-40B4-BE49-F238E27FC236}">
              <a16:creationId xmlns:a16="http://schemas.microsoft.com/office/drawing/2014/main" id="{00000000-0008-0000-0200-000045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2" name="正方形/長方形 581">
          <a:extLst>
            <a:ext uri="{FF2B5EF4-FFF2-40B4-BE49-F238E27FC236}">
              <a16:creationId xmlns:a16="http://schemas.microsoft.com/office/drawing/2014/main" id="{00000000-0008-0000-0200-000046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3" name="正方形/長方形 582">
          <a:extLst>
            <a:ext uri="{FF2B5EF4-FFF2-40B4-BE49-F238E27FC236}">
              <a16:creationId xmlns:a16="http://schemas.microsoft.com/office/drawing/2014/main" id="{00000000-0008-0000-0200-000047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4" name="テキスト ボックス 583">
          <a:extLst>
            <a:ext uri="{FF2B5EF4-FFF2-40B4-BE49-F238E27FC236}">
              <a16:creationId xmlns:a16="http://schemas.microsoft.com/office/drawing/2014/main" id="{00000000-0008-0000-0200-000048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5" name="直線コネクタ 584">
          <a:extLst>
            <a:ext uri="{FF2B5EF4-FFF2-40B4-BE49-F238E27FC236}">
              <a16:creationId xmlns:a16="http://schemas.microsoft.com/office/drawing/2014/main" id="{00000000-0008-0000-0200-000049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86" name="直線コネクタ 585">
          <a:extLst>
            <a:ext uri="{FF2B5EF4-FFF2-40B4-BE49-F238E27FC236}">
              <a16:creationId xmlns:a16="http://schemas.microsoft.com/office/drawing/2014/main" id="{00000000-0008-0000-0200-00004A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88" name="直線コネクタ 587">
          <a:extLst>
            <a:ext uri="{FF2B5EF4-FFF2-40B4-BE49-F238E27FC236}">
              <a16:creationId xmlns:a16="http://schemas.microsoft.com/office/drawing/2014/main" id="{00000000-0008-0000-0200-00004C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90" name="直線コネクタ 589">
          <a:extLst>
            <a:ext uri="{FF2B5EF4-FFF2-40B4-BE49-F238E27FC236}">
              <a16:creationId xmlns:a16="http://schemas.microsoft.com/office/drawing/2014/main" id="{00000000-0008-0000-0200-00004E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91" name="テキスト ボックス 590">
          <a:extLst>
            <a:ext uri="{FF2B5EF4-FFF2-40B4-BE49-F238E27FC236}">
              <a16:creationId xmlns:a16="http://schemas.microsoft.com/office/drawing/2014/main" id="{00000000-0008-0000-0200-00004F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92" name="直線コネクタ 591">
          <a:extLst>
            <a:ext uri="{FF2B5EF4-FFF2-40B4-BE49-F238E27FC236}">
              <a16:creationId xmlns:a16="http://schemas.microsoft.com/office/drawing/2014/main" id="{00000000-0008-0000-0200-000050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93" name="テキスト ボックス 592">
          <a:extLst>
            <a:ext uri="{FF2B5EF4-FFF2-40B4-BE49-F238E27FC236}">
              <a16:creationId xmlns:a16="http://schemas.microsoft.com/office/drawing/2014/main" id="{00000000-0008-0000-0200-000051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94" name="直線コネクタ 593">
          <a:extLst>
            <a:ext uri="{FF2B5EF4-FFF2-40B4-BE49-F238E27FC236}">
              <a16:creationId xmlns:a16="http://schemas.microsoft.com/office/drawing/2014/main" id="{00000000-0008-0000-0200-000052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95" name="テキスト ボックス 594">
          <a:extLst>
            <a:ext uri="{FF2B5EF4-FFF2-40B4-BE49-F238E27FC236}">
              <a16:creationId xmlns:a16="http://schemas.microsoft.com/office/drawing/2014/main" id="{00000000-0008-0000-0200-000053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96" name="直線コネクタ 595">
          <a:extLst>
            <a:ext uri="{FF2B5EF4-FFF2-40B4-BE49-F238E27FC236}">
              <a16:creationId xmlns:a16="http://schemas.microsoft.com/office/drawing/2014/main" id="{00000000-0008-0000-0200-000054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97" name="テキスト ボックス 596">
          <a:extLst>
            <a:ext uri="{FF2B5EF4-FFF2-40B4-BE49-F238E27FC236}">
              <a16:creationId xmlns:a16="http://schemas.microsoft.com/office/drawing/2014/main" id="{00000000-0008-0000-0200-000055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8" name="直線コネクタ 597">
          <a:extLst>
            <a:ext uri="{FF2B5EF4-FFF2-40B4-BE49-F238E27FC236}">
              <a16:creationId xmlns:a16="http://schemas.microsoft.com/office/drawing/2014/main" id="{00000000-0008-0000-0200-000056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9" name="テキスト ボックス 598">
          <a:extLst>
            <a:ext uri="{FF2B5EF4-FFF2-40B4-BE49-F238E27FC236}">
              <a16:creationId xmlns:a16="http://schemas.microsoft.com/office/drawing/2014/main" id="{00000000-0008-0000-0200-000057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0" name="【消防施設】&#10;一人当たり面積グラフ枠">
          <a:extLst>
            <a:ext uri="{FF2B5EF4-FFF2-40B4-BE49-F238E27FC236}">
              <a16:creationId xmlns:a16="http://schemas.microsoft.com/office/drawing/2014/main" id="{00000000-0008-0000-0200-000058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91439</xdr:rowOff>
    </xdr:from>
    <xdr:to>
      <xdr:col>116</xdr:col>
      <xdr:colOff>62864</xdr:colOff>
      <xdr:row>86</xdr:row>
      <xdr:rowOff>166551</xdr:rowOff>
    </xdr:to>
    <xdr:cxnSp macro="">
      <xdr:nvCxnSpPr>
        <xdr:cNvPr id="601" name="直線コネクタ 600">
          <a:extLst>
            <a:ext uri="{FF2B5EF4-FFF2-40B4-BE49-F238E27FC236}">
              <a16:creationId xmlns:a16="http://schemas.microsoft.com/office/drawing/2014/main" id="{00000000-0008-0000-0200-000059020000}"/>
            </a:ext>
          </a:extLst>
        </xdr:cNvPr>
        <xdr:cNvCxnSpPr/>
      </xdr:nvCxnSpPr>
      <xdr:spPr>
        <a:xfrm flipV="1">
          <a:off x="22160864" y="13464539"/>
          <a:ext cx="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170378</xdr:rowOff>
    </xdr:from>
    <xdr:ext cx="469744" cy="259045"/>
    <xdr:sp macro="" textlink="">
      <xdr:nvSpPr>
        <xdr:cNvPr id="602" name="【消防施設】&#10;一人当たり面積最小値テキスト">
          <a:extLst>
            <a:ext uri="{FF2B5EF4-FFF2-40B4-BE49-F238E27FC236}">
              <a16:creationId xmlns:a16="http://schemas.microsoft.com/office/drawing/2014/main" id="{00000000-0008-0000-0200-00005A020000}"/>
            </a:ext>
          </a:extLst>
        </xdr:cNvPr>
        <xdr:cNvSpPr txBox="1"/>
      </xdr:nvSpPr>
      <xdr:spPr>
        <a:xfrm>
          <a:off x="22199600" y="1491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166551</xdr:rowOff>
    </xdr:from>
    <xdr:to>
      <xdr:col>116</xdr:col>
      <xdr:colOff>152400</xdr:colOff>
      <xdr:row>86</xdr:row>
      <xdr:rowOff>166551</xdr:rowOff>
    </xdr:to>
    <xdr:cxnSp macro="">
      <xdr:nvCxnSpPr>
        <xdr:cNvPr id="603" name="直線コネクタ 602">
          <a:extLst>
            <a:ext uri="{FF2B5EF4-FFF2-40B4-BE49-F238E27FC236}">
              <a16:creationId xmlns:a16="http://schemas.microsoft.com/office/drawing/2014/main" id="{00000000-0008-0000-0200-00005B020000}"/>
            </a:ext>
          </a:extLst>
        </xdr:cNvPr>
        <xdr:cNvCxnSpPr/>
      </xdr:nvCxnSpPr>
      <xdr:spPr>
        <a:xfrm>
          <a:off x="22072600" y="149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38116</xdr:rowOff>
    </xdr:from>
    <xdr:ext cx="469744" cy="259045"/>
    <xdr:sp macro="" textlink="">
      <xdr:nvSpPr>
        <xdr:cNvPr id="604" name="【消防施設】&#10;一人当たり面積最大値テキスト">
          <a:extLst>
            <a:ext uri="{FF2B5EF4-FFF2-40B4-BE49-F238E27FC236}">
              <a16:creationId xmlns:a16="http://schemas.microsoft.com/office/drawing/2014/main" id="{00000000-0008-0000-0200-00005C020000}"/>
            </a:ext>
          </a:extLst>
        </xdr:cNvPr>
        <xdr:cNvSpPr txBox="1"/>
      </xdr:nvSpPr>
      <xdr:spPr>
        <a:xfrm>
          <a:off x="22199600" y="1323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91439</xdr:rowOff>
    </xdr:from>
    <xdr:to>
      <xdr:col>116</xdr:col>
      <xdr:colOff>152400</xdr:colOff>
      <xdr:row>78</xdr:row>
      <xdr:rowOff>91439</xdr:rowOff>
    </xdr:to>
    <xdr:cxnSp macro="">
      <xdr:nvCxnSpPr>
        <xdr:cNvPr id="605" name="直線コネクタ 604">
          <a:extLst>
            <a:ext uri="{FF2B5EF4-FFF2-40B4-BE49-F238E27FC236}">
              <a16:creationId xmlns:a16="http://schemas.microsoft.com/office/drawing/2014/main" id="{00000000-0008-0000-0200-00005D020000}"/>
            </a:ext>
          </a:extLst>
        </xdr:cNvPr>
        <xdr:cNvCxnSpPr/>
      </xdr:nvCxnSpPr>
      <xdr:spPr>
        <a:xfrm>
          <a:off x="22072600" y="1346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144253</xdr:rowOff>
    </xdr:from>
    <xdr:ext cx="469744" cy="259045"/>
    <xdr:sp macro="" textlink="">
      <xdr:nvSpPr>
        <xdr:cNvPr id="606" name="【消防施設】&#10;一人当たり面積平均値テキスト">
          <a:extLst>
            <a:ext uri="{FF2B5EF4-FFF2-40B4-BE49-F238E27FC236}">
              <a16:creationId xmlns:a16="http://schemas.microsoft.com/office/drawing/2014/main" id="{00000000-0008-0000-0200-00005E020000}"/>
            </a:ext>
          </a:extLst>
        </xdr:cNvPr>
        <xdr:cNvSpPr txBox="1"/>
      </xdr:nvSpPr>
      <xdr:spPr>
        <a:xfrm>
          <a:off x="22199600" y="145460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165826</xdr:rowOff>
    </xdr:from>
    <xdr:to>
      <xdr:col>116</xdr:col>
      <xdr:colOff>114300</xdr:colOff>
      <xdr:row>85</xdr:row>
      <xdr:rowOff>95976</xdr:rowOff>
    </xdr:to>
    <xdr:sp macro="" textlink="">
      <xdr:nvSpPr>
        <xdr:cNvPr id="607" name="フローチャート: 判断 606">
          <a:extLst>
            <a:ext uri="{FF2B5EF4-FFF2-40B4-BE49-F238E27FC236}">
              <a16:creationId xmlns:a16="http://schemas.microsoft.com/office/drawing/2014/main" id="{00000000-0008-0000-0200-00005F020000}"/>
            </a:ext>
          </a:extLst>
        </xdr:cNvPr>
        <xdr:cNvSpPr/>
      </xdr:nvSpPr>
      <xdr:spPr>
        <a:xfrm>
          <a:off x="22110700" y="1456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45538</xdr:rowOff>
    </xdr:from>
    <xdr:to>
      <xdr:col>112</xdr:col>
      <xdr:colOff>38100</xdr:colOff>
      <xdr:row>85</xdr:row>
      <xdr:rowOff>147138</xdr:rowOff>
    </xdr:to>
    <xdr:sp macro="" textlink="">
      <xdr:nvSpPr>
        <xdr:cNvPr id="608" name="フローチャート: 判断 607">
          <a:extLst>
            <a:ext uri="{FF2B5EF4-FFF2-40B4-BE49-F238E27FC236}">
              <a16:creationId xmlns:a16="http://schemas.microsoft.com/office/drawing/2014/main" id="{00000000-0008-0000-0200-000060020000}"/>
            </a:ext>
          </a:extLst>
        </xdr:cNvPr>
        <xdr:cNvSpPr/>
      </xdr:nvSpPr>
      <xdr:spPr>
        <a:xfrm>
          <a:off x="21272500" y="1461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49893</xdr:rowOff>
    </xdr:from>
    <xdr:to>
      <xdr:col>107</xdr:col>
      <xdr:colOff>101600</xdr:colOff>
      <xdr:row>85</xdr:row>
      <xdr:rowOff>151493</xdr:rowOff>
    </xdr:to>
    <xdr:sp macro="" textlink="">
      <xdr:nvSpPr>
        <xdr:cNvPr id="609" name="フローチャート: 判断 608">
          <a:extLst>
            <a:ext uri="{FF2B5EF4-FFF2-40B4-BE49-F238E27FC236}">
              <a16:creationId xmlns:a16="http://schemas.microsoft.com/office/drawing/2014/main" id="{00000000-0008-0000-0200-000061020000}"/>
            </a:ext>
          </a:extLst>
        </xdr:cNvPr>
        <xdr:cNvSpPr/>
      </xdr:nvSpPr>
      <xdr:spPr>
        <a:xfrm>
          <a:off x="203835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55336</xdr:rowOff>
    </xdr:from>
    <xdr:to>
      <xdr:col>102</xdr:col>
      <xdr:colOff>165100</xdr:colOff>
      <xdr:row>85</xdr:row>
      <xdr:rowOff>156936</xdr:rowOff>
    </xdr:to>
    <xdr:sp macro="" textlink="">
      <xdr:nvSpPr>
        <xdr:cNvPr id="610" name="フローチャート: 判断 609">
          <a:extLst>
            <a:ext uri="{FF2B5EF4-FFF2-40B4-BE49-F238E27FC236}">
              <a16:creationId xmlns:a16="http://schemas.microsoft.com/office/drawing/2014/main" id="{00000000-0008-0000-0200-000062020000}"/>
            </a:ext>
          </a:extLst>
        </xdr:cNvPr>
        <xdr:cNvSpPr/>
      </xdr:nvSpPr>
      <xdr:spPr>
        <a:xfrm>
          <a:off x="19494500" y="1462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49893</xdr:rowOff>
    </xdr:from>
    <xdr:to>
      <xdr:col>98</xdr:col>
      <xdr:colOff>38100</xdr:colOff>
      <xdr:row>85</xdr:row>
      <xdr:rowOff>151493</xdr:rowOff>
    </xdr:to>
    <xdr:sp macro="" textlink="">
      <xdr:nvSpPr>
        <xdr:cNvPr id="611" name="フローチャート: 判断 610">
          <a:extLst>
            <a:ext uri="{FF2B5EF4-FFF2-40B4-BE49-F238E27FC236}">
              <a16:creationId xmlns:a16="http://schemas.microsoft.com/office/drawing/2014/main" id="{00000000-0008-0000-0200-000063020000}"/>
            </a:ext>
          </a:extLst>
        </xdr:cNvPr>
        <xdr:cNvSpPr/>
      </xdr:nvSpPr>
      <xdr:spPr>
        <a:xfrm>
          <a:off x="186055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id="{00000000-0008-0000-0200-000064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00000000-0008-0000-0200-000065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00000000-0008-0000-0200-000066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00000000-0008-0000-0200-000067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00000000-0008-0000-0200-000068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103232</xdr:rowOff>
    </xdr:from>
    <xdr:to>
      <xdr:col>116</xdr:col>
      <xdr:colOff>114300</xdr:colOff>
      <xdr:row>84</xdr:row>
      <xdr:rowOff>33382</xdr:rowOff>
    </xdr:to>
    <xdr:sp macro="" textlink="">
      <xdr:nvSpPr>
        <xdr:cNvPr id="617" name="楕円 616">
          <a:extLst>
            <a:ext uri="{FF2B5EF4-FFF2-40B4-BE49-F238E27FC236}">
              <a16:creationId xmlns:a16="http://schemas.microsoft.com/office/drawing/2014/main" id="{00000000-0008-0000-0200-000069020000}"/>
            </a:ext>
          </a:extLst>
        </xdr:cNvPr>
        <xdr:cNvSpPr/>
      </xdr:nvSpPr>
      <xdr:spPr>
        <a:xfrm>
          <a:off x="22110700" y="1433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126109</xdr:rowOff>
    </xdr:from>
    <xdr:ext cx="469744" cy="259045"/>
    <xdr:sp macro="" textlink="">
      <xdr:nvSpPr>
        <xdr:cNvPr id="618" name="【消防施設】&#10;一人当たり面積該当値テキスト">
          <a:extLst>
            <a:ext uri="{FF2B5EF4-FFF2-40B4-BE49-F238E27FC236}">
              <a16:creationId xmlns:a16="http://schemas.microsoft.com/office/drawing/2014/main" id="{00000000-0008-0000-0200-00006A020000}"/>
            </a:ext>
          </a:extLst>
        </xdr:cNvPr>
        <xdr:cNvSpPr txBox="1"/>
      </xdr:nvSpPr>
      <xdr:spPr>
        <a:xfrm>
          <a:off x="22199600" y="1418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116295</xdr:rowOff>
    </xdr:from>
    <xdr:to>
      <xdr:col>112</xdr:col>
      <xdr:colOff>38100</xdr:colOff>
      <xdr:row>84</xdr:row>
      <xdr:rowOff>46445</xdr:rowOff>
    </xdr:to>
    <xdr:sp macro="" textlink="">
      <xdr:nvSpPr>
        <xdr:cNvPr id="619" name="楕円 618">
          <a:extLst>
            <a:ext uri="{FF2B5EF4-FFF2-40B4-BE49-F238E27FC236}">
              <a16:creationId xmlns:a16="http://schemas.microsoft.com/office/drawing/2014/main" id="{00000000-0008-0000-0200-00006B020000}"/>
            </a:ext>
          </a:extLst>
        </xdr:cNvPr>
        <xdr:cNvSpPr/>
      </xdr:nvSpPr>
      <xdr:spPr>
        <a:xfrm>
          <a:off x="21272500" y="1434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154032</xdr:rowOff>
    </xdr:from>
    <xdr:to>
      <xdr:col>116</xdr:col>
      <xdr:colOff>63500</xdr:colOff>
      <xdr:row>83</xdr:row>
      <xdr:rowOff>167095</xdr:rowOff>
    </xdr:to>
    <xdr:cxnSp macro="">
      <xdr:nvCxnSpPr>
        <xdr:cNvPr id="620" name="直線コネクタ 619">
          <a:extLst>
            <a:ext uri="{FF2B5EF4-FFF2-40B4-BE49-F238E27FC236}">
              <a16:creationId xmlns:a16="http://schemas.microsoft.com/office/drawing/2014/main" id="{00000000-0008-0000-0200-00006C020000}"/>
            </a:ext>
          </a:extLst>
        </xdr:cNvPr>
        <xdr:cNvCxnSpPr/>
      </xdr:nvCxnSpPr>
      <xdr:spPr>
        <a:xfrm flipV="1">
          <a:off x="21323300" y="14384382"/>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128270</xdr:rowOff>
    </xdr:from>
    <xdr:to>
      <xdr:col>107</xdr:col>
      <xdr:colOff>101600</xdr:colOff>
      <xdr:row>84</xdr:row>
      <xdr:rowOff>58420</xdr:rowOff>
    </xdr:to>
    <xdr:sp macro="" textlink="">
      <xdr:nvSpPr>
        <xdr:cNvPr id="621" name="楕円 620">
          <a:extLst>
            <a:ext uri="{FF2B5EF4-FFF2-40B4-BE49-F238E27FC236}">
              <a16:creationId xmlns:a16="http://schemas.microsoft.com/office/drawing/2014/main" id="{00000000-0008-0000-0200-00006D020000}"/>
            </a:ext>
          </a:extLst>
        </xdr:cNvPr>
        <xdr:cNvSpPr/>
      </xdr:nvSpPr>
      <xdr:spPr>
        <a:xfrm>
          <a:off x="20383500" y="1435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167095</xdr:rowOff>
    </xdr:from>
    <xdr:to>
      <xdr:col>111</xdr:col>
      <xdr:colOff>177800</xdr:colOff>
      <xdr:row>84</xdr:row>
      <xdr:rowOff>7620</xdr:rowOff>
    </xdr:to>
    <xdr:cxnSp macro="">
      <xdr:nvCxnSpPr>
        <xdr:cNvPr id="622" name="直線コネクタ 621">
          <a:extLst>
            <a:ext uri="{FF2B5EF4-FFF2-40B4-BE49-F238E27FC236}">
              <a16:creationId xmlns:a16="http://schemas.microsoft.com/office/drawing/2014/main" id="{00000000-0008-0000-0200-00006E020000}"/>
            </a:ext>
          </a:extLst>
        </xdr:cNvPr>
        <xdr:cNvCxnSpPr/>
      </xdr:nvCxnSpPr>
      <xdr:spPr>
        <a:xfrm flipV="1">
          <a:off x="20434300" y="14397445"/>
          <a:ext cx="889000" cy="1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142421</xdr:rowOff>
    </xdr:from>
    <xdr:to>
      <xdr:col>102</xdr:col>
      <xdr:colOff>165100</xdr:colOff>
      <xdr:row>84</xdr:row>
      <xdr:rowOff>72571</xdr:rowOff>
    </xdr:to>
    <xdr:sp macro="" textlink="">
      <xdr:nvSpPr>
        <xdr:cNvPr id="623" name="楕円 622">
          <a:extLst>
            <a:ext uri="{FF2B5EF4-FFF2-40B4-BE49-F238E27FC236}">
              <a16:creationId xmlns:a16="http://schemas.microsoft.com/office/drawing/2014/main" id="{00000000-0008-0000-0200-00006F020000}"/>
            </a:ext>
          </a:extLst>
        </xdr:cNvPr>
        <xdr:cNvSpPr/>
      </xdr:nvSpPr>
      <xdr:spPr>
        <a:xfrm>
          <a:off x="194945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7620</xdr:rowOff>
    </xdr:from>
    <xdr:to>
      <xdr:col>107</xdr:col>
      <xdr:colOff>50800</xdr:colOff>
      <xdr:row>84</xdr:row>
      <xdr:rowOff>21771</xdr:rowOff>
    </xdr:to>
    <xdr:cxnSp macro="">
      <xdr:nvCxnSpPr>
        <xdr:cNvPr id="624" name="直線コネクタ 623">
          <a:extLst>
            <a:ext uri="{FF2B5EF4-FFF2-40B4-BE49-F238E27FC236}">
              <a16:creationId xmlns:a16="http://schemas.microsoft.com/office/drawing/2014/main" id="{00000000-0008-0000-0200-000070020000}"/>
            </a:ext>
          </a:extLst>
        </xdr:cNvPr>
        <xdr:cNvCxnSpPr/>
      </xdr:nvCxnSpPr>
      <xdr:spPr>
        <a:xfrm flipV="1">
          <a:off x="19545300" y="14409420"/>
          <a:ext cx="8890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156573</xdr:rowOff>
    </xdr:from>
    <xdr:to>
      <xdr:col>98</xdr:col>
      <xdr:colOff>38100</xdr:colOff>
      <xdr:row>84</xdr:row>
      <xdr:rowOff>86723</xdr:rowOff>
    </xdr:to>
    <xdr:sp macro="" textlink="">
      <xdr:nvSpPr>
        <xdr:cNvPr id="625" name="楕円 624">
          <a:extLst>
            <a:ext uri="{FF2B5EF4-FFF2-40B4-BE49-F238E27FC236}">
              <a16:creationId xmlns:a16="http://schemas.microsoft.com/office/drawing/2014/main" id="{00000000-0008-0000-0200-000071020000}"/>
            </a:ext>
          </a:extLst>
        </xdr:cNvPr>
        <xdr:cNvSpPr/>
      </xdr:nvSpPr>
      <xdr:spPr>
        <a:xfrm>
          <a:off x="18605500" y="1438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21771</xdr:rowOff>
    </xdr:from>
    <xdr:to>
      <xdr:col>102</xdr:col>
      <xdr:colOff>114300</xdr:colOff>
      <xdr:row>84</xdr:row>
      <xdr:rowOff>35923</xdr:rowOff>
    </xdr:to>
    <xdr:cxnSp macro="">
      <xdr:nvCxnSpPr>
        <xdr:cNvPr id="626" name="直線コネクタ 625">
          <a:extLst>
            <a:ext uri="{FF2B5EF4-FFF2-40B4-BE49-F238E27FC236}">
              <a16:creationId xmlns:a16="http://schemas.microsoft.com/office/drawing/2014/main" id="{00000000-0008-0000-0200-000072020000}"/>
            </a:ext>
          </a:extLst>
        </xdr:cNvPr>
        <xdr:cNvCxnSpPr/>
      </xdr:nvCxnSpPr>
      <xdr:spPr>
        <a:xfrm flipV="1">
          <a:off x="18656300" y="14423571"/>
          <a:ext cx="889000" cy="1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138265</xdr:rowOff>
    </xdr:from>
    <xdr:ext cx="469744" cy="259045"/>
    <xdr:sp macro="" textlink="">
      <xdr:nvSpPr>
        <xdr:cNvPr id="627" name="n_1aveValue【消防施設】&#10;一人当たり面積">
          <a:extLst>
            <a:ext uri="{FF2B5EF4-FFF2-40B4-BE49-F238E27FC236}">
              <a16:creationId xmlns:a16="http://schemas.microsoft.com/office/drawing/2014/main" id="{00000000-0008-0000-0200-000073020000}"/>
            </a:ext>
          </a:extLst>
        </xdr:cNvPr>
        <xdr:cNvSpPr txBox="1"/>
      </xdr:nvSpPr>
      <xdr:spPr>
        <a:xfrm>
          <a:off x="21075727" y="1471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142620</xdr:rowOff>
    </xdr:from>
    <xdr:ext cx="469744" cy="259045"/>
    <xdr:sp macro="" textlink="">
      <xdr:nvSpPr>
        <xdr:cNvPr id="628" name="n_2aveValue【消防施設】&#10;一人当たり面積">
          <a:extLst>
            <a:ext uri="{FF2B5EF4-FFF2-40B4-BE49-F238E27FC236}">
              <a16:creationId xmlns:a16="http://schemas.microsoft.com/office/drawing/2014/main" id="{00000000-0008-0000-0200-000074020000}"/>
            </a:ext>
          </a:extLst>
        </xdr:cNvPr>
        <xdr:cNvSpPr txBox="1"/>
      </xdr:nvSpPr>
      <xdr:spPr>
        <a:xfrm>
          <a:off x="20199427" y="1471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148063</xdr:rowOff>
    </xdr:from>
    <xdr:ext cx="469744" cy="259045"/>
    <xdr:sp macro="" textlink="">
      <xdr:nvSpPr>
        <xdr:cNvPr id="629" name="n_3aveValue【消防施設】&#10;一人当たり面積">
          <a:extLst>
            <a:ext uri="{FF2B5EF4-FFF2-40B4-BE49-F238E27FC236}">
              <a16:creationId xmlns:a16="http://schemas.microsoft.com/office/drawing/2014/main" id="{00000000-0008-0000-0200-000075020000}"/>
            </a:ext>
          </a:extLst>
        </xdr:cNvPr>
        <xdr:cNvSpPr txBox="1"/>
      </xdr:nvSpPr>
      <xdr:spPr>
        <a:xfrm>
          <a:off x="19310427" y="1472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142620</xdr:rowOff>
    </xdr:from>
    <xdr:ext cx="469744" cy="259045"/>
    <xdr:sp macro="" textlink="">
      <xdr:nvSpPr>
        <xdr:cNvPr id="630" name="n_4aveValue【消防施設】&#10;一人当たり面積">
          <a:extLst>
            <a:ext uri="{FF2B5EF4-FFF2-40B4-BE49-F238E27FC236}">
              <a16:creationId xmlns:a16="http://schemas.microsoft.com/office/drawing/2014/main" id="{00000000-0008-0000-0200-000076020000}"/>
            </a:ext>
          </a:extLst>
        </xdr:cNvPr>
        <xdr:cNvSpPr txBox="1"/>
      </xdr:nvSpPr>
      <xdr:spPr>
        <a:xfrm>
          <a:off x="18421427" y="1471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62972</xdr:rowOff>
    </xdr:from>
    <xdr:ext cx="469744" cy="259045"/>
    <xdr:sp macro="" textlink="">
      <xdr:nvSpPr>
        <xdr:cNvPr id="631" name="n_1mainValue【消防施設】&#10;一人当たり面積">
          <a:extLst>
            <a:ext uri="{FF2B5EF4-FFF2-40B4-BE49-F238E27FC236}">
              <a16:creationId xmlns:a16="http://schemas.microsoft.com/office/drawing/2014/main" id="{00000000-0008-0000-0200-000077020000}"/>
            </a:ext>
          </a:extLst>
        </xdr:cNvPr>
        <xdr:cNvSpPr txBox="1"/>
      </xdr:nvSpPr>
      <xdr:spPr>
        <a:xfrm>
          <a:off x="21075727" y="1412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74947</xdr:rowOff>
    </xdr:from>
    <xdr:ext cx="469744" cy="259045"/>
    <xdr:sp macro="" textlink="">
      <xdr:nvSpPr>
        <xdr:cNvPr id="632" name="n_2mainValue【消防施設】&#10;一人当たり面積">
          <a:extLst>
            <a:ext uri="{FF2B5EF4-FFF2-40B4-BE49-F238E27FC236}">
              <a16:creationId xmlns:a16="http://schemas.microsoft.com/office/drawing/2014/main" id="{00000000-0008-0000-0200-000078020000}"/>
            </a:ext>
          </a:extLst>
        </xdr:cNvPr>
        <xdr:cNvSpPr txBox="1"/>
      </xdr:nvSpPr>
      <xdr:spPr>
        <a:xfrm>
          <a:off x="201994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89098</xdr:rowOff>
    </xdr:from>
    <xdr:ext cx="469744" cy="259045"/>
    <xdr:sp macro="" textlink="">
      <xdr:nvSpPr>
        <xdr:cNvPr id="633" name="n_3mainValue【消防施設】&#10;一人当たり面積">
          <a:extLst>
            <a:ext uri="{FF2B5EF4-FFF2-40B4-BE49-F238E27FC236}">
              <a16:creationId xmlns:a16="http://schemas.microsoft.com/office/drawing/2014/main" id="{00000000-0008-0000-0200-000079020000}"/>
            </a:ext>
          </a:extLst>
        </xdr:cNvPr>
        <xdr:cNvSpPr txBox="1"/>
      </xdr:nvSpPr>
      <xdr:spPr>
        <a:xfrm>
          <a:off x="193104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103250</xdr:rowOff>
    </xdr:from>
    <xdr:ext cx="469744" cy="259045"/>
    <xdr:sp macro="" textlink="">
      <xdr:nvSpPr>
        <xdr:cNvPr id="634" name="n_4mainValue【消防施設】&#10;一人当たり面積">
          <a:extLst>
            <a:ext uri="{FF2B5EF4-FFF2-40B4-BE49-F238E27FC236}">
              <a16:creationId xmlns:a16="http://schemas.microsoft.com/office/drawing/2014/main" id="{00000000-0008-0000-0200-00007A020000}"/>
            </a:ext>
          </a:extLst>
        </xdr:cNvPr>
        <xdr:cNvSpPr txBox="1"/>
      </xdr:nvSpPr>
      <xdr:spPr>
        <a:xfrm>
          <a:off x="18421427" y="1416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5" name="正方形/長方形 634">
          <a:extLst>
            <a:ext uri="{FF2B5EF4-FFF2-40B4-BE49-F238E27FC236}">
              <a16:creationId xmlns:a16="http://schemas.microsoft.com/office/drawing/2014/main" id="{00000000-0008-0000-0200-00007B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6" name="正方形/長方形 635">
          <a:extLst>
            <a:ext uri="{FF2B5EF4-FFF2-40B4-BE49-F238E27FC236}">
              <a16:creationId xmlns:a16="http://schemas.microsoft.com/office/drawing/2014/main" id="{00000000-0008-0000-0200-00007C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7" name="正方形/長方形 636">
          <a:extLst>
            <a:ext uri="{FF2B5EF4-FFF2-40B4-BE49-F238E27FC236}">
              <a16:creationId xmlns:a16="http://schemas.microsoft.com/office/drawing/2014/main" id="{00000000-0008-0000-0200-00007D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8" name="正方形/長方形 637">
          <a:extLst>
            <a:ext uri="{FF2B5EF4-FFF2-40B4-BE49-F238E27FC236}">
              <a16:creationId xmlns:a16="http://schemas.microsoft.com/office/drawing/2014/main" id="{00000000-0008-0000-0200-00007E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9" name="正方形/長方形 638">
          <a:extLst>
            <a:ext uri="{FF2B5EF4-FFF2-40B4-BE49-F238E27FC236}">
              <a16:creationId xmlns:a16="http://schemas.microsoft.com/office/drawing/2014/main" id="{00000000-0008-0000-0200-00007F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0" name="正方形/長方形 639">
          <a:extLst>
            <a:ext uri="{FF2B5EF4-FFF2-40B4-BE49-F238E27FC236}">
              <a16:creationId xmlns:a16="http://schemas.microsoft.com/office/drawing/2014/main" id="{00000000-0008-0000-0200-000080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1" name="正方形/長方形 640">
          <a:extLst>
            <a:ext uri="{FF2B5EF4-FFF2-40B4-BE49-F238E27FC236}">
              <a16:creationId xmlns:a16="http://schemas.microsoft.com/office/drawing/2014/main" id="{00000000-0008-0000-0200-000081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2" name="正方形/長方形 641">
          <a:extLst>
            <a:ext uri="{FF2B5EF4-FFF2-40B4-BE49-F238E27FC236}">
              <a16:creationId xmlns:a16="http://schemas.microsoft.com/office/drawing/2014/main" id="{00000000-0008-0000-0200-000082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3" name="テキスト ボックス 642">
          <a:extLst>
            <a:ext uri="{FF2B5EF4-FFF2-40B4-BE49-F238E27FC236}">
              <a16:creationId xmlns:a16="http://schemas.microsoft.com/office/drawing/2014/main" id="{00000000-0008-0000-0200-000083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4" name="直線コネクタ 643">
          <a:extLst>
            <a:ext uri="{FF2B5EF4-FFF2-40B4-BE49-F238E27FC236}">
              <a16:creationId xmlns:a16="http://schemas.microsoft.com/office/drawing/2014/main" id="{00000000-0008-0000-0200-000084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5" name="テキスト ボックス 644">
          <a:extLst>
            <a:ext uri="{FF2B5EF4-FFF2-40B4-BE49-F238E27FC236}">
              <a16:creationId xmlns:a16="http://schemas.microsoft.com/office/drawing/2014/main" id="{00000000-0008-0000-0200-000085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6" name="直線コネクタ 645">
          <a:extLst>
            <a:ext uri="{FF2B5EF4-FFF2-40B4-BE49-F238E27FC236}">
              <a16:creationId xmlns:a16="http://schemas.microsoft.com/office/drawing/2014/main" id="{00000000-0008-0000-0200-000086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7" name="テキスト ボックス 646">
          <a:extLst>
            <a:ext uri="{FF2B5EF4-FFF2-40B4-BE49-F238E27FC236}">
              <a16:creationId xmlns:a16="http://schemas.microsoft.com/office/drawing/2014/main" id="{00000000-0008-0000-0200-000087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8" name="直線コネクタ 647">
          <a:extLst>
            <a:ext uri="{FF2B5EF4-FFF2-40B4-BE49-F238E27FC236}">
              <a16:creationId xmlns:a16="http://schemas.microsoft.com/office/drawing/2014/main" id="{00000000-0008-0000-0200-000088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9" name="テキスト ボックス 648">
          <a:extLst>
            <a:ext uri="{FF2B5EF4-FFF2-40B4-BE49-F238E27FC236}">
              <a16:creationId xmlns:a16="http://schemas.microsoft.com/office/drawing/2014/main" id="{00000000-0008-0000-0200-000089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0" name="直線コネクタ 649">
          <a:extLst>
            <a:ext uri="{FF2B5EF4-FFF2-40B4-BE49-F238E27FC236}">
              <a16:creationId xmlns:a16="http://schemas.microsoft.com/office/drawing/2014/main" id="{00000000-0008-0000-0200-00008A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1" name="テキスト ボックス 650">
          <a:extLst>
            <a:ext uri="{FF2B5EF4-FFF2-40B4-BE49-F238E27FC236}">
              <a16:creationId xmlns:a16="http://schemas.microsoft.com/office/drawing/2014/main" id="{00000000-0008-0000-0200-00008B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2" name="直線コネクタ 651">
          <a:extLst>
            <a:ext uri="{FF2B5EF4-FFF2-40B4-BE49-F238E27FC236}">
              <a16:creationId xmlns:a16="http://schemas.microsoft.com/office/drawing/2014/main" id="{00000000-0008-0000-0200-00008C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3" name="テキスト ボックス 652">
          <a:extLst>
            <a:ext uri="{FF2B5EF4-FFF2-40B4-BE49-F238E27FC236}">
              <a16:creationId xmlns:a16="http://schemas.microsoft.com/office/drawing/2014/main" id="{00000000-0008-0000-0200-00008D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4" name="直線コネクタ 653">
          <a:extLst>
            <a:ext uri="{FF2B5EF4-FFF2-40B4-BE49-F238E27FC236}">
              <a16:creationId xmlns:a16="http://schemas.microsoft.com/office/drawing/2014/main" id="{00000000-0008-0000-0200-00008E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5" name="テキスト ボックス 654">
          <a:extLst>
            <a:ext uri="{FF2B5EF4-FFF2-40B4-BE49-F238E27FC236}">
              <a16:creationId xmlns:a16="http://schemas.microsoft.com/office/drawing/2014/main" id="{00000000-0008-0000-0200-00008F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6" name="直線コネクタ 655">
          <a:extLst>
            <a:ext uri="{FF2B5EF4-FFF2-40B4-BE49-F238E27FC236}">
              <a16:creationId xmlns:a16="http://schemas.microsoft.com/office/drawing/2014/main" id="{00000000-0008-0000-0200-000090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7" name="テキスト ボックス 656">
          <a:extLst>
            <a:ext uri="{FF2B5EF4-FFF2-40B4-BE49-F238E27FC236}">
              <a16:creationId xmlns:a16="http://schemas.microsoft.com/office/drawing/2014/main" id="{00000000-0008-0000-0200-000091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8" name="直線コネクタ 657">
          <a:extLst>
            <a:ext uri="{FF2B5EF4-FFF2-40B4-BE49-F238E27FC236}">
              <a16:creationId xmlns:a16="http://schemas.microsoft.com/office/drawing/2014/main" id="{00000000-0008-0000-0200-000092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9" name="【庁舎】&#10;有形固定資産減価償却率グラフ枠">
          <a:extLst>
            <a:ext uri="{FF2B5EF4-FFF2-40B4-BE49-F238E27FC236}">
              <a16:creationId xmlns:a16="http://schemas.microsoft.com/office/drawing/2014/main" id="{00000000-0008-0000-0200-000093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660" name="直線コネクタ 659">
          <a:extLst>
            <a:ext uri="{FF2B5EF4-FFF2-40B4-BE49-F238E27FC236}">
              <a16:creationId xmlns:a16="http://schemas.microsoft.com/office/drawing/2014/main" id="{00000000-0008-0000-0200-000094020000}"/>
            </a:ext>
          </a:extLst>
        </xdr:cNvPr>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1" name="【庁舎】&#10;有形固定資産減価償却率最小値テキスト">
          <a:extLst>
            <a:ext uri="{FF2B5EF4-FFF2-40B4-BE49-F238E27FC236}">
              <a16:creationId xmlns:a16="http://schemas.microsoft.com/office/drawing/2014/main" id="{00000000-0008-0000-0200-000095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2" name="直線コネクタ 661">
          <a:extLst>
            <a:ext uri="{FF2B5EF4-FFF2-40B4-BE49-F238E27FC236}">
              <a16:creationId xmlns:a16="http://schemas.microsoft.com/office/drawing/2014/main" id="{00000000-0008-0000-0200-000096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663" name="【庁舎】&#10;有形固定資産減価償却率最大値テキスト">
          <a:extLst>
            <a:ext uri="{FF2B5EF4-FFF2-40B4-BE49-F238E27FC236}">
              <a16:creationId xmlns:a16="http://schemas.microsoft.com/office/drawing/2014/main" id="{00000000-0008-0000-0200-000097020000}"/>
            </a:ext>
          </a:extLst>
        </xdr:cNvPr>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664" name="直線コネクタ 663">
          <a:extLst>
            <a:ext uri="{FF2B5EF4-FFF2-40B4-BE49-F238E27FC236}">
              <a16:creationId xmlns:a16="http://schemas.microsoft.com/office/drawing/2014/main" id="{00000000-0008-0000-0200-000098020000}"/>
            </a:ext>
          </a:extLst>
        </xdr:cNvPr>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26688</xdr:rowOff>
    </xdr:from>
    <xdr:ext cx="405111" cy="259045"/>
    <xdr:sp macro="" textlink="">
      <xdr:nvSpPr>
        <xdr:cNvPr id="665" name="【庁舎】&#10;有形固定資産減価償却率平均値テキスト">
          <a:extLst>
            <a:ext uri="{FF2B5EF4-FFF2-40B4-BE49-F238E27FC236}">
              <a16:creationId xmlns:a16="http://schemas.microsoft.com/office/drawing/2014/main" id="{00000000-0008-0000-0200-000099020000}"/>
            </a:ext>
          </a:extLst>
        </xdr:cNvPr>
        <xdr:cNvSpPr txBox="1"/>
      </xdr:nvSpPr>
      <xdr:spPr>
        <a:xfrm>
          <a:off x="16357600" y="1785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666" name="フローチャート: 判断 665">
          <a:extLst>
            <a:ext uri="{FF2B5EF4-FFF2-40B4-BE49-F238E27FC236}">
              <a16:creationId xmlns:a16="http://schemas.microsoft.com/office/drawing/2014/main" id="{00000000-0008-0000-0200-00009A020000}"/>
            </a:ext>
          </a:extLst>
        </xdr:cNvPr>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667" name="フローチャート: 判断 666">
          <a:extLst>
            <a:ext uri="{FF2B5EF4-FFF2-40B4-BE49-F238E27FC236}">
              <a16:creationId xmlns:a16="http://schemas.microsoft.com/office/drawing/2014/main" id="{00000000-0008-0000-0200-00009B020000}"/>
            </a:ext>
          </a:extLst>
        </xdr:cNvPr>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167458</xdr:rowOff>
    </xdr:from>
    <xdr:to>
      <xdr:col>76</xdr:col>
      <xdr:colOff>165100</xdr:colOff>
      <xdr:row>105</xdr:row>
      <xdr:rowOff>97608</xdr:rowOff>
    </xdr:to>
    <xdr:sp macro="" textlink="">
      <xdr:nvSpPr>
        <xdr:cNvPr id="668" name="フローチャート: 判断 667">
          <a:extLst>
            <a:ext uri="{FF2B5EF4-FFF2-40B4-BE49-F238E27FC236}">
              <a16:creationId xmlns:a16="http://schemas.microsoft.com/office/drawing/2014/main" id="{00000000-0008-0000-0200-00009C020000}"/>
            </a:ext>
          </a:extLst>
        </xdr:cNvPr>
        <xdr:cNvSpPr/>
      </xdr:nvSpPr>
      <xdr:spPr>
        <a:xfrm>
          <a:off x="14541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141332</xdr:rowOff>
    </xdr:from>
    <xdr:to>
      <xdr:col>72</xdr:col>
      <xdr:colOff>38100</xdr:colOff>
      <xdr:row>105</xdr:row>
      <xdr:rowOff>71482</xdr:rowOff>
    </xdr:to>
    <xdr:sp macro="" textlink="">
      <xdr:nvSpPr>
        <xdr:cNvPr id="669" name="フローチャート: 判断 668">
          <a:extLst>
            <a:ext uri="{FF2B5EF4-FFF2-40B4-BE49-F238E27FC236}">
              <a16:creationId xmlns:a16="http://schemas.microsoft.com/office/drawing/2014/main" id="{00000000-0008-0000-0200-00009D020000}"/>
            </a:ext>
          </a:extLst>
        </xdr:cNvPr>
        <xdr:cNvSpPr/>
      </xdr:nvSpPr>
      <xdr:spPr>
        <a:xfrm>
          <a:off x="13652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125005</xdr:rowOff>
    </xdr:from>
    <xdr:to>
      <xdr:col>67</xdr:col>
      <xdr:colOff>101600</xdr:colOff>
      <xdr:row>105</xdr:row>
      <xdr:rowOff>55155</xdr:rowOff>
    </xdr:to>
    <xdr:sp macro="" textlink="">
      <xdr:nvSpPr>
        <xdr:cNvPr id="670" name="フローチャート: 判断 669">
          <a:extLst>
            <a:ext uri="{FF2B5EF4-FFF2-40B4-BE49-F238E27FC236}">
              <a16:creationId xmlns:a16="http://schemas.microsoft.com/office/drawing/2014/main" id="{00000000-0008-0000-0200-00009E020000}"/>
            </a:ext>
          </a:extLst>
        </xdr:cNvPr>
        <xdr:cNvSpPr/>
      </xdr:nvSpPr>
      <xdr:spPr>
        <a:xfrm>
          <a:off x="12763500" y="1795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00000000-0008-0000-0200-00009F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00000000-0008-0000-0200-0000A0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00000000-0008-0000-0200-0000A1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00000000-0008-0000-0200-0000A2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0000000-0008-0000-0200-0000A3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43362</xdr:rowOff>
    </xdr:from>
    <xdr:to>
      <xdr:col>85</xdr:col>
      <xdr:colOff>177800</xdr:colOff>
      <xdr:row>104</xdr:row>
      <xdr:rowOff>144962</xdr:rowOff>
    </xdr:to>
    <xdr:sp macro="" textlink="">
      <xdr:nvSpPr>
        <xdr:cNvPr id="676" name="楕円 675">
          <a:extLst>
            <a:ext uri="{FF2B5EF4-FFF2-40B4-BE49-F238E27FC236}">
              <a16:creationId xmlns:a16="http://schemas.microsoft.com/office/drawing/2014/main" id="{00000000-0008-0000-0200-0000A4020000}"/>
            </a:ext>
          </a:extLst>
        </xdr:cNvPr>
        <xdr:cNvSpPr/>
      </xdr:nvSpPr>
      <xdr:spPr>
        <a:xfrm>
          <a:off x="16268700" y="1787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66239</xdr:rowOff>
    </xdr:from>
    <xdr:ext cx="405111" cy="259045"/>
    <xdr:sp macro="" textlink="">
      <xdr:nvSpPr>
        <xdr:cNvPr id="677" name="【庁舎】&#10;有形固定資産減価償却率該当値テキスト">
          <a:extLst>
            <a:ext uri="{FF2B5EF4-FFF2-40B4-BE49-F238E27FC236}">
              <a16:creationId xmlns:a16="http://schemas.microsoft.com/office/drawing/2014/main" id="{00000000-0008-0000-0200-0000A5020000}"/>
            </a:ext>
          </a:extLst>
        </xdr:cNvPr>
        <xdr:cNvSpPr txBox="1"/>
      </xdr:nvSpPr>
      <xdr:spPr>
        <a:xfrm>
          <a:off x="16357600" y="17725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907</xdr:rowOff>
    </xdr:from>
    <xdr:to>
      <xdr:col>81</xdr:col>
      <xdr:colOff>101600</xdr:colOff>
      <xdr:row>104</xdr:row>
      <xdr:rowOff>102507</xdr:rowOff>
    </xdr:to>
    <xdr:sp macro="" textlink="">
      <xdr:nvSpPr>
        <xdr:cNvPr id="678" name="楕円 677">
          <a:extLst>
            <a:ext uri="{FF2B5EF4-FFF2-40B4-BE49-F238E27FC236}">
              <a16:creationId xmlns:a16="http://schemas.microsoft.com/office/drawing/2014/main" id="{00000000-0008-0000-0200-0000A6020000}"/>
            </a:ext>
          </a:extLst>
        </xdr:cNvPr>
        <xdr:cNvSpPr/>
      </xdr:nvSpPr>
      <xdr:spPr>
        <a:xfrm>
          <a:off x="15430500" y="1783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51707</xdr:rowOff>
    </xdr:from>
    <xdr:to>
      <xdr:col>85</xdr:col>
      <xdr:colOff>127000</xdr:colOff>
      <xdr:row>104</xdr:row>
      <xdr:rowOff>94162</xdr:rowOff>
    </xdr:to>
    <xdr:cxnSp macro="">
      <xdr:nvCxnSpPr>
        <xdr:cNvPr id="679" name="直線コネクタ 678">
          <a:extLst>
            <a:ext uri="{FF2B5EF4-FFF2-40B4-BE49-F238E27FC236}">
              <a16:creationId xmlns:a16="http://schemas.microsoft.com/office/drawing/2014/main" id="{00000000-0008-0000-0200-0000A7020000}"/>
            </a:ext>
          </a:extLst>
        </xdr:cNvPr>
        <xdr:cNvCxnSpPr/>
      </xdr:nvCxnSpPr>
      <xdr:spPr>
        <a:xfrm>
          <a:off x="15481300" y="17882507"/>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131536</xdr:rowOff>
    </xdr:from>
    <xdr:to>
      <xdr:col>76</xdr:col>
      <xdr:colOff>165100</xdr:colOff>
      <xdr:row>104</xdr:row>
      <xdr:rowOff>61686</xdr:rowOff>
    </xdr:to>
    <xdr:sp macro="" textlink="">
      <xdr:nvSpPr>
        <xdr:cNvPr id="680" name="楕円 679">
          <a:extLst>
            <a:ext uri="{FF2B5EF4-FFF2-40B4-BE49-F238E27FC236}">
              <a16:creationId xmlns:a16="http://schemas.microsoft.com/office/drawing/2014/main" id="{00000000-0008-0000-0200-0000A8020000}"/>
            </a:ext>
          </a:extLst>
        </xdr:cNvPr>
        <xdr:cNvSpPr/>
      </xdr:nvSpPr>
      <xdr:spPr>
        <a:xfrm>
          <a:off x="145415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10886</xdr:rowOff>
    </xdr:from>
    <xdr:to>
      <xdr:col>81</xdr:col>
      <xdr:colOff>50800</xdr:colOff>
      <xdr:row>104</xdr:row>
      <xdr:rowOff>51707</xdr:rowOff>
    </xdr:to>
    <xdr:cxnSp macro="">
      <xdr:nvCxnSpPr>
        <xdr:cNvPr id="681" name="直線コネクタ 680">
          <a:extLst>
            <a:ext uri="{FF2B5EF4-FFF2-40B4-BE49-F238E27FC236}">
              <a16:creationId xmlns:a16="http://schemas.microsoft.com/office/drawing/2014/main" id="{00000000-0008-0000-0200-0000A9020000}"/>
            </a:ext>
          </a:extLst>
        </xdr:cNvPr>
        <xdr:cNvCxnSpPr/>
      </xdr:nvCxnSpPr>
      <xdr:spPr>
        <a:xfrm>
          <a:off x="14592300" y="1784168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165826</xdr:rowOff>
    </xdr:from>
    <xdr:to>
      <xdr:col>72</xdr:col>
      <xdr:colOff>38100</xdr:colOff>
      <xdr:row>104</xdr:row>
      <xdr:rowOff>95976</xdr:rowOff>
    </xdr:to>
    <xdr:sp macro="" textlink="">
      <xdr:nvSpPr>
        <xdr:cNvPr id="682" name="楕円 681">
          <a:extLst>
            <a:ext uri="{FF2B5EF4-FFF2-40B4-BE49-F238E27FC236}">
              <a16:creationId xmlns:a16="http://schemas.microsoft.com/office/drawing/2014/main" id="{00000000-0008-0000-0200-0000AA020000}"/>
            </a:ext>
          </a:extLst>
        </xdr:cNvPr>
        <xdr:cNvSpPr/>
      </xdr:nvSpPr>
      <xdr:spPr>
        <a:xfrm>
          <a:off x="13652500" y="1782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10886</xdr:rowOff>
    </xdr:from>
    <xdr:to>
      <xdr:col>76</xdr:col>
      <xdr:colOff>114300</xdr:colOff>
      <xdr:row>104</xdr:row>
      <xdr:rowOff>45176</xdr:rowOff>
    </xdr:to>
    <xdr:cxnSp macro="">
      <xdr:nvCxnSpPr>
        <xdr:cNvPr id="683" name="直線コネクタ 682">
          <a:extLst>
            <a:ext uri="{FF2B5EF4-FFF2-40B4-BE49-F238E27FC236}">
              <a16:creationId xmlns:a16="http://schemas.microsoft.com/office/drawing/2014/main" id="{00000000-0008-0000-0200-0000AB020000}"/>
            </a:ext>
          </a:extLst>
        </xdr:cNvPr>
        <xdr:cNvCxnSpPr/>
      </xdr:nvCxnSpPr>
      <xdr:spPr>
        <a:xfrm flipV="1">
          <a:off x="13703300" y="1784168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151130</xdr:rowOff>
    </xdr:from>
    <xdr:to>
      <xdr:col>67</xdr:col>
      <xdr:colOff>101600</xdr:colOff>
      <xdr:row>104</xdr:row>
      <xdr:rowOff>81280</xdr:rowOff>
    </xdr:to>
    <xdr:sp macro="" textlink="">
      <xdr:nvSpPr>
        <xdr:cNvPr id="684" name="楕円 683">
          <a:extLst>
            <a:ext uri="{FF2B5EF4-FFF2-40B4-BE49-F238E27FC236}">
              <a16:creationId xmlns:a16="http://schemas.microsoft.com/office/drawing/2014/main" id="{00000000-0008-0000-0200-0000AC020000}"/>
            </a:ext>
          </a:extLst>
        </xdr:cNvPr>
        <xdr:cNvSpPr/>
      </xdr:nvSpPr>
      <xdr:spPr>
        <a:xfrm>
          <a:off x="12763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30480</xdr:rowOff>
    </xdr:from>
    <xdr:to>
      <xdr:col>71</xdr:col>
      <xdr:colOff>177800</xdr:colOff>
      <xdr:row>104</xdr:row>
      <xdr:rowOff>45176</xdr:rowOff>
    </xdr:to>
    <xdr:cxnSp macro="">
      <xdr:nvCxnSpPr>
        <xdr:cNvPr id="685" name="直線コネクタ 684">
          <a:extLst>
            <a:ext uri="{FF2B5EF4-FFF2-40B4-BE49-F238E27FC236}">
              <a16:creationId xmlns:a16="http://schemas.microsoft.com/office/drawing/2014/main" id="{00000000-0008-0000-0200-0000AD020000}"/>
            </a:ext>
          </a:extLst>
        </xdr:cNvPr>
        <xdr:cNvCxnSpPr/>
      </xdr:nvCxnSpPr>
      <xdr:spPr>
        <a:xfrm>
          <a:off x="12814300" y="17861280"/>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11991</xdr:rowOff>
    </xdr:from>
    <xdr:ext cx="405111" cy="259045"/>
    <xdr:sp macro="" textlink="">
      <xdr:nvSpPr>
        <xdr:cNvPr id="686" name="n_1aveValue【庁舎】&#10;有形固定資産減価償却率">
          <a:extLst>
            <a:ext uri="{FF2B5EF4-FFF2-40B4-BE49-F238E27FC236}">
              <a16:creationId xmlns:a16="http://schemas.microsoft.com/office/drawing/2014/main" id="{00000000-0008-0000-0200-0000AE020000}"/>
            </a:ext>
          </a:extLst>
        </xdr:cNvPr>
        <xdr:cNvSpPr txBox="1"/>
      </xdr:nvSpPr>
      <xdr:spPr>
        <a:xfrm>
          <a:off x="152660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88735</xdr:rowOff>
    </xdr:from>
    <xdr:ext cx="405111" cy="259045"/>
    <xdr:sp macro="" textlink="">
      <xdr:nvSpPr>
        <xdr:cNvPr id="687" name="n_2aveValue【庁舎】&#10;有形固定資産減価償却率">
          <a:extLst>
            <a:ext uri="{FF2B5EF4-FFF2-40B4-BE49-F238E27FC236}">
              <a16:creationId xmlns:a16="http://schemas.microsoft.com/office/drawing/2014/main" id="{00000000-0008-0000-0200-0000AF020000}"/>
            </a:ext>
          </a:extLst>
        </xdr:cNvPr>
        <xdr:cNvSpPr txBox="1"/>
      </xdr:nvSpPr>
      <xdr:spPr>
        <a:xfrm>
          <a:off x="14389744" y="1809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62609</xdr:rowOff>
    </xdr:from>
    <xdr:ext cx="405111" cy="259045"/>
    <xdr:sp macro="" textlink="">
      <xdr:nvSpPr>
        <xdr:cNvPr id="688" name="n_3aveValue【庁舎】&#10;有形固定資産減価償却率">
          <a:extLst>
            <a:ext uri="{FF2B5EF4-FFF2-40B4-BE49-F238E27FC236}">
              <a16:creationId xmlns:a16="http://schemas.microsoft.com/office/drawing/2014/main" id="{00000000-0008-0000-0200-0000B0020000}"/>
            </a:ext>
          </a:extLst>
        </xdr:cNvPr>
        <xdr:cNvSpPr txBox="1"/>
      </xdr:nvSpPr>
      <xdr:spPr>
        <a:xfrm>
          <a:off x="13500744" y="1806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46282</xdr:rowOff>
    </xdr:from>
    <xdr:ext cx="405111" cy="259045"/>
    <xdr:sp macro="" textlink="">
      <xdr:nvSpPr>
        <xdr:cNvPr id="689" name="n_4aveValue【庁舎】&#10;有形固定資産減価償却率">
          <a:extLst>
            <a:ext uri="{FF2B5EF4-FFF2-40B4-BE49-F238E27FC236}">
              <a16:creationId xmlns:a16="http://schemas.microsoft.com/office/drawing/2014/main" id="{00000000-0008-0000-0200-0000B1020000}"/>
            </a:ext>
          </a:extLst>
        </xdr:cNvPr>
        <xdr:cNvSpPr txBox="1"/>
      </xdr:nvSpPr>
      <xdr:spPr>
        <a:xfrm>
          <a:off x="12611744" y="1804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119034</xdr:rowOff>
    </xdr:from>
    <xdr:ext cx="405111" cy="259045"/>
    <xdr:sp macro="" textlink="">
      <xdr:nvSpPr>
        <xdr:cNvPr id="690" name="n_1mainValue【庁舎】&#10;有形固定資産減価償却率">
          <a:extLst>
            <a:ext uri="{FF2B5EF4-FFF2-40B4-BE49-F238E27FC236}">
              <a16:creationId xmlns:a16="http://schemas.microsoft.com/office/drawing/2014/main" id="{00000000-0008-0000-0200-0000B2020000}"/>
            </a:ext>
          </a:extLst>
        </xdr:cNvPr>
        <xdr:cNvSpPr txBox="1"/>
      </xdr:nvSpPr>
      <xdr:spPr>
        <a:xfrm>
          <a:off x="15266044" y="1760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78213</xdr:rowOff>
    </xdr:from>
    <xdr:ext cx="405111" cy="259045"/>
    <xdr:sp macro="" textlink="">
      <xdr:nvSpPr>
        <xdr:cNvPr id="691" name="n_2mainValue【庁舎】&#10;有形固定資産減価償却率">
          <a:extLst>
            <a:ext uri="{FF2B5EF4-FFF2-40B4-BE49-F238E27FC236}">
              <a16:creationId xmlns:a16="http://schemas.microsoft.com/office/drawing/2014/main" id="{00000000-0008-0000-0200-0000B3020000}"/>
            </a:ext>
          </a:extLst>
        </xdr:cNvPr>
        <xdr:cNvSpPr txBox="1"/>
      </xdr:nvSpPr>
      <xdr:spPr>
        <a:xfrm>
          <a:off x="14389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112503</xdr:rowOff>
    </xdr:from>
    <xdr:ext cx="405111" cy="259045"/>
    <xdr:sp macro="" textlink="">
      <xdr:nvSpPr>
        <xdr:cNvPr id="692" name="n_3mainValue【庁舎】&#10;有形固定資産減価償却率">
          <a:extLst>
            <a:ext uri="{FF2B5EF4-FFF2-40B4-BE49-F238E27FC236}">
              <a16:creationId xmlns:a16="http://schemas.microsoft.com/office/drawing/2014/main" id="{00000000-0008-0000-0200-0000B4020000}"/>
            </a:ext>
          </a:extLst>
        </xdr:cNvPr>
        <xdr:cNvSpPr txBox="1"/>
      </xdr:nvSpPr>
      <xdr:spPr>
        <a:xfrm>
          <a:off x="13500744" y="1760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97807</xdr:rowOff>
    </xdr:from>
    <xdr:ext cx="405111" cy="259045"/>
    <xdr:sp macro="" textlink="">
      <xdr:nvSpPr>
        <xdr:cNvPr id="693" name="n_4mainValue【庁舎】&#10;有形固定資産減価償却率">
          <a:extLst>
            <a:ext uri="{FF2B5EF4-FFF2-40B4-BE49-F238E27FC236}">
              <a16:creationId xmlns:a16="http://schemas.microsoft.com/office/drawing/2014/main" id="{00000000-0008-0000-0200-0000B5020000}"/>
            </a:ext>
          </a:extLst>
        </xdr:cNvPr>
        <xdr:cNvSpPr txBox="1"/>
      </xdr:nvSpPr>
      <xdr:spPr>
        <a:xfrm>
          <a:off x="12611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4" name="正方形/長方形 693">
          <a:extLst>
            <a:ext uri="{FF2B5EF4-FFF2-40B4-BE49-F238E27FC236}">
              <a16:creationId xmlns:a16="http://schemas.microsoft.com/office/drawing/2014/main" id="{00000000-0008-0000-0200-0000B6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5" name="正方形/長方形 694">
          <a:extLst>
            <a:ext uri="{FF2B5EF4-FFF2-40B4-BE49-F238E27FC236}">
              <a16:creationId xmlns:a16="http://schemas.microsoft.com/office/drawing/2014/main" id="{00000000-0008-0000-0200-0000B7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6" name="正方形/長方形 695">
          <a:extLst>
            <a:ext uri="{FF2B5EF4-FFF2-40B4-BE49-F238E27FC236}">
              <a16:creationId xmlns:a16="http://schemas.microsoft.com/office/drawing/2014/main" id="{00000000-0008-0000-0200-0000B8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7" name="正方形/長方形 696">
          <a:extLst>
            <a:ext uri="{FF2B5EF4-FFF2-40B4-BE49-F238E27FC236}">
              <a16:creationId xmlns:a16="http://schemas.microsoft.com/office/drawing/2014/main" id="{00000000-0008-0000-0200-0000B9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8" name="正方形/長方形 697">
          <a:extLst>
            <a:ext uri="{FF2B5EF4-FFF2-40B4-BE49-F238E27FC236}">
              <a16:creationId xmlns:a16="http://schemas.microsoft.com/office/drawing/2014/main" id="{00000000-0008-0000-0200-0000BA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9" name="正方形/長方形 698">
          <a:extLst>
            <a:ext uri="{FF2B5EF4-FFF2-40B4-BE49-F238E27FC236}">
              <a16:creationId xmlns:a16="http://schemas.microsoft.com/office/drawing/2014/main" id="{00000000-0008-0000-0200-0000BB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0" name="正方形/長方形 699">
          <a:extLst>
            <a:ext uri="{FF2B5EF4-FFF2-40B4-BE49-F238E27FC236}">
              <a16:creationId xmlns:a16="http://schemas.microsoft.com/office/drawing/2014/main" id="{00000000-0008-0000-0200-0000BC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1" name="正方形/長方形 700">
          <a:extLst>
            <a:ext uri="{FF2B5EF4-FFF2-40B4-BE49-F238E27FC236}">
              <a16:creationId xmlns:a16="http://schemas.microsoft.com/office/drawing/2014/main" id="{00000000-0008-0000-0200-0000BD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2" name="テキスト ボックス 701">
          <a:extLst>
            <a:ext uri="{FF2B5EF4-FFF2-40B4-BE49-F238E27FC236}">
              <a16:creationId xmlns:a16="http://schemas.microsoft.com/office/drawing/2014/main" id="{00000000-0008-0000-0200-0000BE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3" name="直線コネクタ 702">
          <a:extLst>
            <a:ext uri="{FF2B5EF4-FFF2-40B4-BE49-F238E27FC236}">
              <a16:creationId xmlns:a16="http://schemas.microsoft.com/office/drawing/2014/main" id="{00000000-0008-0000-0200-0000BF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4" name="直線コネクタ 703">
          <a:extLst>
            <a:ext uri="{FF2B5EF4-FFF2-40B4-BE49-F238E27FC236}">
              <a16:creationId xmlns:a16="http://schemas.microsoft.com/office/drawing/2014/main" id="{00000000-0008-0000-0200-0000C0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5" name="テキスト ボックス 704">
          <a:extLst>
            <a:ext uri="{FF2B5EF4-FFF2-40B4-BE49-F238E27FC236}">
              <a16:creationId xmlns:a16="http://schemas.microsoft.com/office/drawing/2014/main" id="{00000000-0008-0000-0200-0000C1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6" name="直線コネクタ 705">
          <a:extLst>
            <a:ext uri="{FF2B5EF4-FFF2-40B4-BE49-F238E27FC236}">
              <a16:creationId xmlns:a16="http://schemas.microsoft.com/office/drawing/2014/main" id="{00000000-0008-0000-0200-0000C2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7" name="テキスト ボックス 706">
          <a:extLst>
            <a:ext uri="{FF2B5EF4-FFF2-40B4-BE49-F238E27FC236}">
              <a16:creationId xmlns:a16="http://schemas.microsoft.com/office/drawing/2014/main" id="{00000000-0008-0000-0200-0000C3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8" name="直線コネクタ 707">
          <a:extLst>
            <a:ext uri="{FF2B5EF4-FFF2-40B4-BE49-F238E27FC236}">
              <a16:creationId xmlns:a16="http://schemas.microsoft.com/office/drawing/2014/main" id="{00000000-0008-0000-0200-0000C4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09" name="テキスト ボックス 708">
          <a:extLst>
            <a:ext uri="{FF2B5EF4-FFF2-40B4-BE49-F238E27FC236}">
              <a16:creationId xmlns:a16="http://schemas.microsoft.com/office/drawing/2014/main" id="{00000000-0008-0000-0200-0000C5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0" name="直線コネクタ 709">
          <a:extLst>
            <a:ext uri="{FF2B5EF4-FFF2-40B4-BE49-F238E27FC236}">
              <a16:creationId xmlns:a16="http://schemas.microsoft.com/office/drawing/2014/main" id="{00000000-0008-0000-0200-0000C6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1" name="テキスト ボックス 710">
          <a:extLst>
            <a:ext uri="{FF2B5EF4-FFF2-40B4-BE49-F238E27FC236}">
              <a16:creationId xmlns:a16="http://schemas.microsoft.com/office/drawing/2014/main" id="{00000000-0008-0000-0200-0000C7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2" name="直線コネクタ 711">
          <a:extLst>
            <a:ext uri="{FF2B5EF4-FFF2-40B4-BE49-F238E27FC236}">
              <a16:creationId xmlns:a16="http://schemas.microsoft.com/office/drawing/2014/main" id="{00000000-0008-0000-0200-0000C8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3" name="テキスト ボックス 712">
          <a:extLst>
            <a:ext uri="{FF2B5EF4-FFF2-40B4-BE49-F238E27FC236}">
              <a16:creationId xmlns:a16="http://schemas.microsoft.com/office/drawing/2014/main" id="{00000000-0008-0000-0200-0000C9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4" name="【庁舎】&#10;一人当たり面積グラフ枠">
          <a:extLst>
            <a:ext uri="{FF2B5EF4-FFF2-40B4-BE49-F238E27FC236}">
              <a16:creationId xmlns:a16="http://schemas.microsoft.com/office/drawing/2014/main" id="{00000000-0008-0000-0200-0000CA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61113</xdr:rowOff>
    </xdr:from>
    <xdr:to>
      <xdr:col>116</xdr:col>
      <xdr:colOff>62864</xdr:colOff>
      <xdr:row>107</xdr:row>
      <xdr:rowOff>154839</xdr:rowOff>
    </xdr:to>
    <xdr:cxnSp macro="">
      <xdr:nvCxnSpPr>
        <xdr:cNvPr id="715" name="直線コネクタ 714">
          <a:extLst>
            <a:ext uri="{FF2B5EF4-FFF2-40B4-BE49-F238E27FC236}">
              <a16:creationId xmlns:a16="http://schemas.microsoft.com/office/drawing/2014/main" id="{00000000-0008-0000-0200-0000CB020000}"/>
            </a:ext>
          </a:extLst>
        </xdr:cNvPr>
        <xdr:cNvCxnSpPr/>
      </xdr:nvCxnSpPr>
      <xdr:spPr>
        <a:xfrm flipV="1">
          <a:off x="22160864" y="17206113"/>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158666</xdr:rowOff>
    </xdr:from>
    <xdr:ext cx="469744" cy="259045"/>
    <xdr:sp macro="" textlink="">
      <xdr:nvSpPr>
        <xdr:cNvPr id="716" name="【庁舎】&#10;一人当たり面積最小値テキスト">
          <a:extLst>
            <a:ext uri="{FF2B5EF4-FFF2-40B4-BE49-F238E27FC236}">
              <a16:creationId xmlns:a16="http://schemas.microsoft.com/office/drawing/2014/main" id="{00000000-0008-0000-0200-0000CC020000}"/>
            </a:ext>
          </a:extLst>
        </xdr:cNvPr>
        <xdr:cNvSpPr txBox="1"/>
      </xdr:nvSpPr>
      <xdr:spPr>
        <a:xfrm>
          <a:off x="22199600" y="1850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154839</xdr:rowOff>
    </xdr:from>
    <xdr:to>
      <xdr:col>116</xdr:col>
      <xdr:colOff>152400</xdr:colOff>
      <xdr:row>107</xdr:row>
      <xdr:rowOff>154839</xdr:rowOff>
    </xdr:to>
    <xdr:cxnSp macro="">
      <xdr:nvCxnSpPr>
        <xdr:cNvPr id="717" name="直線コネクタ 716">
          <a:extLst>
            <a:ext uri="{FF2B5EF4-FFF2-40B4-BE49-F238E27FC236}">
              <a16:creationId xmlns:a16="http://schemas.microsoft.com/office/drawing/2014/main" id="{00000000-0008-0000-0200-0000CD020000}"/>
            </a:ext>
          </a:extLst>
        </xdr:cNvPr>
        <xdr:cNvCxnSpPr/>
      </xdr:nvCxnSpPr>
      <xdr:spPr>
        <a:xfrm>
          <a:off x="22072600" y="184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7790</xdr:rowOff>
    </xdr:from>
    <xdr:ext cx="469744" cy="259045"/>
    <xdr:sp macro="" textlink="">
      <xdr:nvSpPr>
        <xdr:cNvPr id="718" name="【庁舎】&#10;一人当たり面積最大値テキスト">
          <a:extLst>
            <a:ext uri="{FF2B5EF4-FFF2-40B4-BE49-F238E27FC236}">
              <a16:creationId xmlns:a16="http://schemas.microsoft.com/office/drawing/2014/main" id="{00000000-0008-0000-0200-0000CE020000}"/>
            </a:ext>
          </a:extLst>
        </xdr:cNvPr>
        <xdr:cNvSpPr txBox="1"/>
      </xdr:nvSpPr>
      <xdr:spPr>
        <a:xfrm>
          <a:off x="22199600" y="16981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61113</xdr:rowOff>
    </xdr:from>
    <xdr:to>
      <xdr:col>116</xdr:col>
      <xdr:colOff>152400</xdr:colOff>
      <xdr:row>100</xdr:row>
      <xdr:rowOff>61113</xdr:rowOff>
    </xdr:to>
    <xdr:cxnSp macro="">
      <xdr:nvCxnSpPr>
        <xdr:cNvPr id="719" name="直線コネクタ 718">
          <a:extLst>
            <a:ext uri="{FF2B5EF4-FFF2-40B4-BE49-F238E27FC236}">
              <a16:creationId xmlns:a16="http://schemas.microsoft.com/office/drawing/2014/main" id="{00000000-0008-0000-0200-0000CF020000}"/>
            </a:ext>
          </a:extLst>
        </xdr:cNvPr>
        <xdr:cNvCxnSpPr/>
      </xdr:nvCxnSpPr>
      <xdr:spPr>
        <a:xfrm>
          <a:off x="22072600" y="17206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26688</xdr:rowOff>
    </xdr:from>
    <xdr:ext cx="469744" cy="259045"/>
    <xdr:sp macro="" textlink="">
      <xdr:nvSpPr>
        <xdr:cNvPr id="720" name="【庁舎】&#10;一人当たり面積平均値テキスト">
          <a:extLst>
            <a:ext uri="{FF2B5EF4-FFF2-40B4-BE49-F238E27FC236}">
              <a16:creationId xmlns:a16="http://schemas.microsoft.com/office/drawing/2014/main" id="{00000000-0008-0000-0200-0000D0020000}"/>
            </a:ext>
          </a:extLst>
        </xdr:cNvPr>
        <xdr:cNvSpPr txBox="1"/>
      </xdr:nvSpPr>
      <xdr:spPr>
        <a:xfrm>
          <a:off x="22199600" y="1820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721" name="フローチャート: 判断 720">
          <a:extLst>
            <a:ext uri="{FF2B5EF4-FFF2-40B4-BE49-F238E27FC236}">
              <a16:creationId xmlns:a16="http://schemas.microsoft.com/office/drawing/2014/main" id="{00000000-0008-0000-0200-0000D1020000}"/>
            </a:ext>
          </a:extLst>
        </xdr:cNvPr>
        <xdr:cNvSpPr/>
      </xdr:nvSpPr>
      <xdr:spPr>
        <a:xfrm>
          <a:off x="22110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66548</xdr:rowOff>
    </xdr:from>
    <xdr:to>
      <xdr:col>112</xdr:col>
      <xdr:colOff>38100</xdr:colOff>
      <xdr:row>106</xdr:row>
      <xdr:rowOff>168148</xdr:rowOff>
    </xdr:to>
    <xdr:sp macro="" textlink="">
      <xdr:nvSpPr>
        <xdr:cNvPr id="722" name="フローチャート: 判断 721">
          <a:extLst>
            <a:ext uri="{FF2B5EF4-FFF2-40B4-BE49-F238E27FC236}">
              <a16:creationId xmlns:a16="http://schemas.microsoft.com/office/drawing/2014/main" id="{00000000-0008-0000-0200-0000D2020000}"/>
            </a:ext>
          </a:extLst>
        </xdr:cNvPr>
        <xdr:cNvSpPr/>
      </xdr:nvSpPr>
      <xdr:spPr>
        <a:xfrm>
          <a:off x="212725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48718</xdr:rowOff>
    </xdr:from>
    <xdr:to>
      <xdr:col>107</xdr:col>
      <xdr:colOff>101600</xdr:colOff>
      <xdr:row>106</xdr:row>
      <xdr:rowOff>150318</xdr:rowOff>
    </xdr:to>
    <xdr:sp macro="" textlink="">
      <xdr:nvSpPr>
        <xdr:cNvPr id="723" name="フローチャート: 判断 722">
          <a:extLst>
            <a:ext uri="{FF2B5EF4-FFF2-40B4-BE49-F238E27FC236}">
              <a16:creationId xmlns:a16="http://schemas.microsoft.com/office/drawing/2014/main" id="{00000000-0008-0000-0200-0000D3020000}"/>
            </a:ext>
          </a:extLst>
        </xdr:cNvPr>
        <xdr:cNvSpPr/>
      </xdr:nvSpPr>
      <xdr:spPr>
        <a:xfrm>
          <a:off x="20383500" y="1822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44602</xdr:rowOff>
    </xdr:from>
    <xdr:to>
      <xdr:col>102</xdr:col>
      <xdr:colOff>165100</xdr:colOff>
      <xdr:row>106</xdr:row>
      <xdr:rowOff>146202</xdr:rowOff>
    </xdr:to>
    <xdr:sp macro="" textlink="">
      <xdr:nvSpPr>
        <xdr:cNvPr id="724" name="フローチャート: 判断 723">
          <a:extLst>
            <a:ext uri="{FF2B5EF4-FFF2-40B4-BE49-F238E27FC236}">
              <a16:creationId xmlns:a16="http://schemas.microsoft.com/office/drawing/2014/main" id="{00000000-0008-0000-0200-0000D4020000}"/>
            </a:ext>
          </a:extLst>
        </xdr:cNvPr>
        <xdr:cNvSpPr/>
      </xdr:nvSpPr>
      <xdr:spPr>
        <a:xfrm>
          <a:off x="19494500" y="1821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54203</xdr:rowOff>
    </xdr:from>
    <xdr:to>
      <xdr:col>98</xdr:col>
      <xdr:colOff>38100</xdr:colOff>
      <xdr:row>106</xdr:row>
      <xdr:rowOff>155803</xdr:rowOff>
    </xdr:to>
    <xdr:sp macro="" textlink="">
      <xdr:nvSpPr>
        <xdr:cNvPr id="725" name="フローチャート: 判断 724">
          <a:extLst>
            <a:ext uri="{FF2B5EF4-FFF2-40B4-BE49-F238E27FC236}">
              <a16:creationId xmlns:a16="http://schemas.microsoft.com/office/drawing/2014/main" id="{00000000-0008-0000-0200-0000D5020000}"/>
            </a:ext>
          </a:extLst>
        </xdr:cNvPr>
        <xdr:cNvSpPr/>
      </xdr:nvSpPr>
      <xdr:spPr>
        <a:xfrm>
          <a:off x="18605500" y="1822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id="{00000000-0008-0000-0200-0000D6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00000000-0008-0000-0200-0000D7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00000000-0008-0000-0200-0000D8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00000000-0008-0000-0200-0000D9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00000000-0008-0000-0200-0000DA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10313</xdr:rowOff>
    </xdr:from>
    <xdr:to>
      <xdr:col>116</xdr:col>
      <xdr:colOff>114300</xdr:colOff>
      <xdr:row>100</xdr:row>
      <xdr:rowOff>111913</xdr:rowOff>
    </xdr:to>
    <xdr:sp macro="" textlink="">
      <xdr:nvSpPr>
        <xdr:cNvPr id="731" name="楕円 730">
          <a:extLst>
            <a:ext uri="{FF2B5EF4-FFF2-40B4-BE49-F238E27FC236}">
              <a16:creationId xmlns:a16="http://schemas.microsoft.com/office/drawing/2014/main" id="{00000000-0008-0000-0200-0000DB020000}"/>
            </a:ext>
          </a:extLst>
        </xdr:cNvPr>
        <xdr:cNvSpPr/>
      </xdr:nvSpPr>
      <xdr:spPr>
        <a:xfrm>
          <a:off x="22110700" y="1715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134790</xdr:rowOff>
    </xdr:from>
    <xdr:ext cx="469744" cy="259045"/>
    <xdr:sp macro="" textlink="">
      <xdr:nvSpPr>
        <xdr:cNvPr id="732" name="【庁舎】&#10;一人当たり面積該当値テキスト">
          <a:extLst>
            <a:ext uri="{FF2B5EF4-FFF2-40B4-BE49-F238E27FC236}">
              <a16:creationId xmlns:a16="http://schemas.microsoft.com/office/drawing/2014/main" id="{00000000-0008-0000-0200-0000DC020000}"/>
            </a:ext>
          </a:extLst>
        </xdr:cNvPr>
        <xdr:cNvSpPr txBox="1"/>
      </xdr:nvSpPr>
      <xdr:spPr>
        <a:xfrm>
          <a:off x="22199600" y="1710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45974</xdr:rowOff>
    </xdr:from>
    <xdr:to>
      <xdr:col>112</xdr:col>
      <xdr:colOff>38100</xdr:colOff>
      <xdr:row>100</xdr:row>
      <xdr:rowOff>147574</xdr:rowOff>
    </xdr:to>
    <xdr:sp macro="" textlink="">
      <xdr:nvSpPr>
        <xdr:cNvPr id="733" name="楕円 732">
          <a:extLst>
            <a:ext uri="{FF2B5EF4-FFF2-40B4-BE49-F238E27FC236}">
              <a16:creationId xmlns:a16="http://schemas.microsoft.com/office/drawing/2014/main" id="{00000000-0008-0000-0200-0000DD020000}"/>
            </a:ext>
          </a:extLst>
        </xdr:cNvPr>
        <xdr:cNvSpPr/>
      </xdr:nvSpPr>
      <xdr:spPr>
        <a:xfrm>
          <a:off x="21272500" y="1719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61113</xdr:rowOff>
    </xdr:from>
    <xdr:to>
      <xdr:col>116</xdr:col>
      <xdr:colOff>63500</xdr:colOff>
      <xdr:row>100</xdr:row>
      <xdr:rowOff>96774</xdr:rowOff>
    </xdr:to>
    <xdr:cxnSp macro="">
      <xdr:nvCxnSpPr>
        <xdr:cNvPr id="734" name="直線コネクタ 733">
          <a:extLst>
            <a:ext uri="{FF2B5EF4-FFF2-40B4-BE49-F238E27FC236}">
              <a16:creationId xmlns:a16="http://schemas.microsoft.com/office/drawing/2014/main" id="{00000000-0008-0000-0200-0000DE020000}"/>
            </a:ext>
          </a:extLst>
        </xdr:cNvPr>
        <xdr:cNvCxnSpPr/>
      </xdr:nvCxnSpPr>
      <xdr:spPr>
        <a:xfrm flipV="1">
          <a:off x="21323300" y="17206113"/>
          <a:ext cx="838200" cy="3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77064</xdr:rowOff>
    </xdr:from>
    <xdr:to>
      <xdr:col>107</xdr:col>
      <xdr:colOff>101600</xdr:colOff>
      <xdr:row>101</xdr:row>
      <xdr:rowOff>7214</xdr:rowOff>
    </xdr:to>
    <xdr:sp macro="" textlink="">
      <xdr:nvSpPr>
        <xdr:cNvPr id="735" name="楕円 734">
          <a:extLst>
            <a:ext uri="{FF2B5EF4-FFF2-40B4-BE49-F238E27FC236}">
              <a16:creationId xmlns:a16="http://schemas.microsoft.com/office/drawing/2014/main" id="{00000000-0008-0000-0200-0000DF020000}"/>
            </a:ext>
          </a:extLst>
        </xdr:cNvPr>
        <xdr:cNvSpPr/>
      </xdr:nvSpPr>
      <xdr:spPr>
        <a:xfrm>
          <a:off x="20383500" y="1722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96774</xdr:rowOff>
    </xdr:from>
    <xdr:to>
      <xdr:col>111</xdr:col>
      <xdr:colOff>177800</xdr:colOff>
      <xdr:row>100</xdr:row>
      <xdr:rowOff>127864</xdr:rowOff>
    </xdr:to>
    <xdr:cxnSp macro="">
      <xdr:nvCxnSpPr>
        <xdr:cNvPr id="736" name="直線コネクタ 735">
          <a:extLst>
            <a:ext uri="{FF2B5EF4-FFF2-40B4-BE49-F238E27FC236}">
              <a16:creationId xmlns:a16="http://schemas.microsoft.com/office/drawing/2014/main" id="{00000000-0008-0000-0200-0000E0020000}"/>
            </a:ext>
          </a:extLst>
        </xdr:cNvPr>
        <xdr:cNvCxnSpPr/>
      </xdr:nvCxnSpPr>
      <xdr:spPr>
        <a:xfrm flipV="1">
          <a:off x="20434300" y="17241774"/>
          <a:ext cx="889000"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45059</xdr:rowOff>
    </xdr:from>
    <xdr:to>
      <xdr:col>102</xdr:col>
      <xdr:colOff>165100</xdr:colOff>
      <xdr:row>102</xdr:row>
      <xdr:rowOff>146659</xdr:rowOff>
    </xdr:to>
    <xdr:sp macro="" textlink="">
      <xdr:nvSpPr>
        <xdr:cNvPr id="737" name="楕円 736">
          <a:extLst>
            <a:ext uri="{FF2B5EF4-FFF2-40B4-BE49-F238E27FC236}">
              <a16:creationId xmlns:a16="http://schemas.microsoft.com/office/drawing/2014/main" id="{00000000-0008-0000-0200-0000E1020000}"/>
            </a:ext>
          </a:extLst>
        </xdr:cNvPr>
        <xdr:cNvSpPr/>
      </xdr:nvSpPr>
      <xdr:spPr>
        <a:xfrm>
          <a:off x="19494500" y="1753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127864</xdr:rowOff>
    </xdr:from>
    <xdr:to>
      <xdr:col>107</xdr:col>
      <xdr:colOff>50800</xdr:colOff>
      <xdr:row>102</xdr:row>
      <xdr:rowOff>95859</xdr:rowOff>
    </xdr:to>
    <xdr:cxnSp macro="">
      <xdr:nvCxnSpPr>
        <xdr:cNvPr id="738" name="直線コネクタ 737">
          <a:extLst>
            <a:ext uri="{FF2B5EF4-FFF2-40B4-BE49-F238E27FC236}">
              <a16:creationId xmlns:a16="http://schemas.microsoft.com/office/drawing/2014/main" id="{00000000-0008-0000-0200-0000E2020000}"/>
            </a:ext>
          </a:extLst>
        </xdr:cNvPr>
        <xdr:cNvCxnSpPr/>
      </xdr:nvCxnSpPr>
      <xdr:spPr>
        <a:xfrm flipV="1">
          <a:off x="19545300" y="17272864"/>
          <a:ext cx="889000" cy="310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104953</xdr:rowOff>
    </xdr:from>
    <xdr:to>
      <xdr:col>98</xdr:col>
      <xdr:colOff>38100</xdr:colOff>
      <xdr:row>104</xdr:row>
      <xdr:rowOff>35103</xdr:rowOff>
    </xdr:to>
    <xdr:sp macro="" textlink="">
      <xdr:nvSpPr>
        <xdr:cNvPr id="739" name="楕円 738">
          <a:extLst>
            <a:ext uri="{FF2B5EF4-FFF2-40B4-BE49-F238E27FC236}">
              <a16:creationId xmlns:a16="http://schemas.microsoft.com/office/drawing/2014/main" id="{00000000-0008-0000-0200-0000E3020000}"/>
            </a:ext>
          </a:extLst>
        </xdr:cNvPr>
        <xdr:cNvSpPr/>
      </xdr:nvSpPr>
      <xdr:spPr>
        <a:xfrm>
          <a:off x="18605500" y="1776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95859</xdr:rowOff>
    </xdr:from>
    <xdr:to>
      <xdr:col>102</xdr:col>
      <xdr:colOff>114300</xdr:colOff>
      <xdr:row>103</xdr:row>
      <xdr:rowOff>155753</xdr:rowOff>
    </xdr:to>
    <xdr:cxnSp macro="">
      <xdr:nvCxnSpPr>
        <xdr:cNvPr id="740" name="直線コネクタ 739">
          <a:extLst>
            <a:ext uri="{FF2B5EF4-FFF2-40B4-BE49-F238E27FC236}">
              <a16:creationId xmlns:a16="http://schemas.microsoft.com/office/drawing/2014/main" id="{00000000-0008-0000-0200-0000E4020000}"/>
            </a:ext>
          </a:extLst>
        </xdr:cNvPr>
        <xdr:cNvCxnSpPr/>
      </xdr:nvCxnSpPr>
      <xdr:spPr>
        <a:xfrm flipV="1">
          <a:off x="18656300" y="17583759"/>
          <a:ext cx="889000" cy="23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159275</xdr:rowOff>
    </xdr:from>
    <xdr:ext cx="469744" cy="259045"/>
    <xdr:sp macro="" textlink="">
      <xdr:nvSpPr>
        <xdr:cNvPr id="741" name="n_1aveValue【庁舎】&#10;一人当たり面積">
          <a:extLst>
            <a:ext uri="{FF2B5EF4-FFF2-40B4-BE49-F238E27FC236}">
              <a16:creationId xmlns:a16="http://schemas.microsoft.com/office/drawing/2014/main" id="{00000000-0008-0000-0200-0000E5020000}"/>
            </a:ext>
          </a:extLst>
        </xdr:cNvPr>
        <xdr:cNvSpPr txBox="1"/>
      </xdr:nvSpPr>
      <xdr:spPr>
        <a:xfrm>
          <a:off x="21075727" y="1833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141445</xdr:rowOff>
    </xdr:from>
    <xdr:ext cx="469744" cy="259045"/>
    <xdr:sp macro="" textlink="">
      <xdr:nvSpPr>
        <xdr:cNvPr id="742" name="n_2aveValue【庁舎】&#10;一人当たり面積">
          <a:extLst>
            <a:ext uri="{FF2B5EF4-FFF2-40B4-BE49-F238E27FC236}">
              <a16:creationId xmlns:a16="http://schemas.microsoft.com/office/drawing/2014/main" id="{00000000-0008-0000-0200-0000E6020000}"/>
            </a:ext>
          </a:extLst>
        </xdr:cNvPr>
        <xdr:cNvSpPr txBox="1"/>
      </xdr:nvSpPr>
      <xdr:spPr>
        <a:xfrm>
          <a:off x="20199427" y="1831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137329</xdr:rowOff>
    </xdr:from>
    <xdr:ext cx="469744" cy="259045"/>
    <xdr:sp macro="" textlink="">
      <xdr:nvSpPr>
        <xdr:cNvPr id="743" name="n_3aveValue【庁舎】&#10;一人当たり面積">
          <a:extLst>
            <a:ext uri="{FF2B5EF4-FFF2-40B4-BE49-F238E27FC236}">
              <a16:creationId xmlns:a16="http://schemas.microsoft.com/office/drawing/2014/main" id="{00000000-0008-0000-0200-0000E7020000}"/>
            </a:ext>
          </a:extLst>
        </xdr:cNvPr>
        <xdr:cNvSpPr txBox="1"/>
      </xdr:nvSpPr>
      <xdr:spPr>
        <a:xfrm>
          <a:off x="19310427" y="1831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146930</xdr:rowOff>
    </xdr:from>
    <xdr:ext cx="469744" cy="259045"/>
    <xdr:sp macro="" textlink="">
      <xdr:nvSpPr>
        <xdr:cNvPr id="744" name="n_4aveValue【庁舎】&#10;一人当たり面積">
          <a:extLst>
            <a:ext uri="{FF2B5EF4-FFF2-40B4-BE49-F238E27FC236}">
              <a16:creationId xmlns:a16="http://schemas.microsoft.com/office/drawing/2014/main" id="{00000000-0008-0000-0200-0000E8020000}"/>
            </a:ext>
          </a:extLst>
        </xdr:cNvPr>
        <xdr:cNvSpPr txBox="1"/>
      </xdr:nvSpPr>
      <xdr:spPr>
        <a:xfrm>
          <a:off x="18421427" y="1832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164101</xdr:rowOff>
    </xdr:from>
    <xdr:ext cx="469744" cy="259045"/>
    <xdr:sp macro="" textlink="">
      <xdr:nvSpPr>
        <xdr:cNvPr id="745" name="n_1mainValue【庁舎】&#10;一人当たり面積">
          <a:extLst>
            <a:ext uri="{FF2B5EF4-FFF2-40B4-BE49-F238E27FC236}">
              <a16:creationId xmlns:a16="http://schemas.microsoft.com/office/drawing/2014/main" id="{00000000-0008-0000-0200-0000E9020000}"/>
            </a:ext>
          </a:extLst>
        </xdr:cNvPr>
        <xdr:cNvSpPr txBox="1"/>
      </xdr:nvSpPr>
      <xdr:spPr>
        <a:xfrm>
          <a:off x="21075727" y="16966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23741</xdr:rowOff>
    </xdr:from>
    <xdr:ext cx="469744" cy="259045"/>
    <xdr:sp macro="" textlink="">
      <xdr:nvSpPr>
        <xdr:cNvPr id="746" name="n_2mainValue【庁舎】&#10;一人当たり面積">
          <a:extLst>
            <a:ext uri="{FF2B5EF4-FFF2-40B4-BE49-F238E27FC236}">
              <a16:creationId xmlns:a16="http://schemas.microsoft.com/office/drawing/2014/main" id="{00000000-0008-0000-0200-0000EA020000}"/>
            </a:ext>
          </a:extLst>
        </xdr:cNvPr>
        <xdr:cNvSpPr txBox="1"/>
      </xdr:nvSpPr>
      <xdr:spPr>
        <a:xfrm>
          <a:off x="20199427" y="1699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163186</xdr:rowOff>
    </xdr:from>
    <xdr:ext cx="469744" cy="259045"/>
    <xdr:sp macro="" textlink="">
      <xdr:nvSpPr>
        <xdr:cNvPr id="747" name="n_3mainValue【庁舎】&#10;一人当たり面積">
          <a:extLst>
            <a:ext uri="{FF2B5EF4-FFF2-40B4-BE49-F238E27FC236}">
              <a16:creationId xmlns:a16="http://schemas.microsoft.com/office/drawing/2014/main" id="{00000000-0008-0000-0200-0000EB020000}"/>
            </a:ext>
          </a:extLst>
        </xdr:cNvPr>
        <xdr:cNvSpPr txBox="1"/>
      </xdr:nvSpPr>
      <xdr:spPr>
        <a:xfrm>
          <a:off x="19310427" y="17308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51630</xdr:rowOff>
    </xdr:from>
    <xdr:ext cx="469744" cy="259045"/>
    <xdr:sp macro="" textlink="">
      <xdr:nvSpPr>
        <xdr:cNvPr id="748" name="n_4mainValue【庁舎】&#10;一人当たり面積">
          <a:extLst>
            <a:ext uri="{FF2B5EF4-FFF2-40B4-BE49-F238E27FC236}">
              <a16:creationId xmlns:a16="http://schemas.microsoft.com/office/drawing/2014/main" id="{00000000-0008-0000-0200-0000EC020000}"/>
            </a:ext>
          </a:extLst>
        </xdr:cNvPr>
        <xdr:cNvSpPr txBox="1"/>
      </xdr:nvSpPr>
      <xdr:spPr>
        <a:xfrm>
          <a:off x="18421427" y="17539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9" name="正方形/長方形 748">
          <a:extLst>
            <a:ext uri="{FF2B5EF4-FFF2-40B4-BE49-F238E27FC236}">
              <a16:creationId xmlns:a16="http://schemas.microsoft.com/office/drawing/2014/main" id="{00000000-0008-0000-0200-0000ED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0" name="正方形/長方形 749">
          <a:extLst>
            <a:ext uri="{FF2B5EF4-FFF2-40B4-BE49-F238E27FC236}">
              <a16:creationId xmlns:a16="http://schemas.microsoft.com/office/drawing/2014/main" id="{00000000-0008-0000-0200-0000EE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1" name="テキスト ボックス 750">
          <a:extLst>
            <a:ext uri="{FF2B5EF4-FFF2-40B4-BE49-F238E27FC236}">
              <a16:creationId xmlns:a16="http://schemas.microsoft.com/office/drawing/2014/main" id="{00000000-0008-0000-0200-0000EF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施設類型の道路から庁舎までの当町の関係する１４施設については、有形固定資産減価償却率は類似団体と比較し同程度のものが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施設、大きく上回っているものが</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施設、大きく下回っているものが</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施設ありますが、主な施設としては、橋りょうで、大きく上回っている状況である。この対策として、当町では１２５の橋りょうがありますが、長寿命化修繕計画第１期で修繕が必要な１０橋を選定し計画的に長寿命化を進め</a:t>
          </a:r>
          <a:r>
            <a:rPr kumimoji="1" lang="en-US" altLang="ja-JP" sz="1100">
              <a:solidFill>
                <a:schemeClr val="dk1"/>
              </a:solidFill>
              <a:effectLst/>
              <a:latin typeface="+mn-lt"/>
              <a:ea typeface="+mn-ea"/>
              <a:cs typeface="+mn-cs"/>
            </a:rPr>
            <a:t>t</a:t>
          </a:r>
          <a:r>
            <a:rPr kumimoji="1" lang="ja-JP" altLang="ja-JP" sz="1100">
              <a:solidFill>
                <a:schemeClr val="dk1"/>
              </a:solidFill>
              <a:effectLst/>
              <a:latin typeface="+mn-lt"/>
              <a:ea typeface="+mn-ea"/>
              <a:cs typeface="+mn-cs"/>
            </a:rPr>
            <a:t>適正な施設管理をして償却率の増加を抑えることができている。また、大きく下回っている類型がありますが、それぞれの要因は以下のとおりです。　　　　　　　　　　　　　　　　　　　　　　　　　　　　　　　　　　　　　　　　　　　　　　　　　　　　　　　　　　　　　　　　　　　　　　　　　　　　　　　　　　　　　　　　　　　　　　　　　　　　　　　　　認定こども園の新設（</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）、プールの新設（</a:t>
          </a:r>
          <a:r>
            <a:rPr kumimoji="1" lang="en-US" altLang="ja-JP" sz="1100">
              <a:solidFill>
                <a:schemeClr val="dk1"/>
              </a:solidFill>
              <a:effectLst/>
              <a:latin typeface="+mn-lt"/>
              <a:ea typeface="+mn-ea"/>
              <a:cs typeface="+mn-cs"/>
            </a:rPr>
            <a:t>R1</a:t>
          </a:r>
          <a:r>
            <a:rPr kumimoji="1" lang="ja-JP" altLang="ja-JP" sz="1100">
              <a:solidFill>
                <a:schemeClr val="dk1"/>
              </a:solidFill>
              <a:effectLst/>
              <a:latin typeface="+mn-lt"/>
              <a:ea typeface="+mn-ea"/>
              <a:cs typeface="+mn-cs"/>
            </a:rPr>
            <a:t>）、庁舎・支所の長寿命化修繕</a:t>
          </a:r>
          <a:r>
            <a:rPr kumimoji="1" lang="en-US" altLang="ja-JP" sz="1100">
              <a:solidFill>
                <a:schemeClr val="dk1"/>
              </a:solidFill>
              <a:effectLst/>
              <a:latin typeface="+mn-lt"/>
              <a:ea typeface="+mn-ea"/>
              <a:cs typeface="+mn-cs"/>
            </a:rPr>
            <a:t>(H25</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R2)</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北海道せたな町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7,368
7,336
638.68
9,303,554
8,940,884
362,468
5,868,209
8,325,092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000">
              <a:solidFill>
                <a:schemeClr val="dk1"/>
              </a:solidFill>
              <a:effectLst/>
              <a:latin typeface="+mn-lt"/>
              <a:ea typeface="+mn-ea"/>
              <a:cs typeface="+mn-cs"/>
            </a:rPr>
            <a:t>当町は、農漁業を基幹産業とする第一次産業が中心であることから財政基盤は弱く、収入財源の多くを地方交付税に依存しており、類似団体</a:t>
          </a:r>
          <a:r>
            <a:rPr lang="en-US" altLang="ja-JP" sz="1000">
              <a:solidFill>
                <a:schemeClr val="dk1"/>
              </a:solidFill>
              <a:effectLst/>
              <a:latin typeface="+mn-lt"/>
              <a:ea typeface="+mn-ea"/>
              <a:cs typeface="+mn-cs"/>
            </a:rPr>
            <a:t>79</a:t>
          </a:r>
          <a:r>
            <a:rPr lang="ja-JP" altLang="ja-JP" sz="1000">
              <a:solidFill>
                <a:schemeClr val="dk1"/>
              </a:solidFill>
              <a:effectLst/>
              <a:latin typeface="+mn-lt"/>
              <a:ea typeface="+mn-ea"/>
              <a:cs typeface="+mn-cs"/>
            </a:rPr>
            <a:t>団体中</a:t>
          </a:r>
          <a:r>
            <a:rPr lang="en-US" altLang="ja-JP" sz="1000">
              <a:solidFill>
                <a:schemeClr val="dk1"/>
              </a:solidFill>
              <a:effectLst/>
              <a:latin typeface="+mn-lt"/>
              <a:ea typeface="+mn-ea"/>
              <a:cs typeface="+mn-cs"/>
            </a:rPr>
            <a:t>76</a:t>
          </a:r>
          <a:r>
            <a:rPr lang="ja-JP" altLang="ja-JP" sz="1000">
              <a:solidFill>
                <a:schemeClr val="dk1"/>
              </a:solidFill>
              <a:effectLst/>
              <a:latin typeface="+mn-lt"/>
              <a:ea typeface="+mn-ea"/>
              <a:cs typeface="+mn-cs"/>
            </a:rPr>
            <a:t>位となっている。</a:t>
          </a:r>
          <a:endParaRPr lang="ja-JP" altLang="ja-JP" sz="1000">
            <a:effectLst/>
          </a:endParaRPr>
        </a:p>
        <a:p>
          <a:r>
            <a:rPr lang="ja-JP" altLang="ja-JP" sz="1000">
              <a:solidFill>
                <a:schemeClr val="dk1"/>
              </a:solidFill>
              <a:effectLst/>
              <a:latin typeface="+mn-lt"/>
              <a:ea typeface="+mn-ea"/>
              <a:cs typeface="+mn-cs"/>
            </a:rPr>
            <a:t>　また、若者の町外流出による人口の減少及び高齢化による労働人口の減少などに起因する第三次産業の低迷も著しい現状である。</a:t>
          </a:r>
          <a:endParaRPr lang="ja-JP" altLang="ja-JP" sz="1000">
            <a:effectLst/>
          </a:endParaRPr>
        </a:p>
        <a:p>
          <a:r>
            <a:rPr lang="ja-JP" altLang="ja-JP" sz="1000">
              <a:solidFill>
                <a:schemeClr val="dk1"/>
              </a:solidFill>
              <a:effectLst/>
              <a:latin typeface="+mn-lt"/>
              <a:ea typeface="+mn-ea"/>
              <a:cs typeface="+mn-cs"/>
            </a:rPr>
            <a:t>　町では現在、産業担い手育成事業、観光イベントの補助、子育て支援事業、妊産婦医療費助成事業、定住化促進住宅奨励金事業等を実施し、住みやすい環境づくりを充実させ、町の基礎体力強化に努めるとともに、国が推進するゼロカーボン事業の展開による民間自然エネルギー発電事業による税収増を目指している。</a:t>
          </a:r>
          <a:endParaRPr lang="ja-JP" altLang="ja-JP" sz="10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44</xdr:row>
      <xdr:rowOff>84667</xdr:rowOff>
    </xdr:to>
    <xdr:cxnSp macro="">
      <xdr:nvCxnSpPr>
        <xdr:cNvPr id="63" name="直線コネクタ 62"/>
        <xdr:cNvCxnSpPr/>
      </xdr:nvCxnSpPr>
      <xdr:spPr>
        <a:xfrm flipV="1">
          <a:off x="4953000" y="606001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6" name="財政力最大値テキスト"/>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7" name="直線コネクタ 66"/>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44450</xdr:rowOff>
    </xdr:to>
    <xdr:cxnSp macro="">
      <xdr:nvCxnSpPr>
        <xdr:cNvPr id="68" name="直線コネクタ 67"/>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44450</xdr:rowOff>
    </xdr:to>
    <xdr:cxnSp macro="">
      <xdr:nvCxnSpPr>
        <xdr:cNvPr id="71" name="直線コネクタ 70"/>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102605</xdr:rowOff>
    </xdr:from>
    <xdr:ext cx="736600" cy="259045"/>
    <xdr:sp macro="" textlink="">
      <xdr:nvSpPr>
        <xdr:cNvPr id="73" name="テキスト ボックス 72"/>
        <xdr:cNvSpPr txBox="1"/>
      </xdr:nvSpPr>
      <xdr:spPr>
        <a:xfrm>
          <a:off x="3733800" y="7132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57855</xdr:rowOff>
    </xdr:to>
    <xdr:cxnSp macro="">
      <xdr:nvCxnSpPr>
        <xdr:cNvPr id="74" name="直線コネクタ 73"/>
        <xdr:cNvCxnSpPr/>
      </xdr:nvCxnSpPr>
      <xdr:spPr>
        <a:xfrm flipV="1">
          <a:off x="2336800" y="75882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102605</xdr:rowOff>
    </xdr:from>
    <xdr:ext cx="762000" cy="259045"/>
    <xdr:sp macro="" textlink="">
      <xdr:nvSpPr>
        <xdr:cNvPr id="76" name="テキスト ボックス 75"/>
        <xdr:cNvSpPr txBox="1"/>
      </xdr:nvSpPr>
      <xdr:spPr>
        <a:xfrm>
          <a:off x="2844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57855</xdr:rowOff>
    </xdr:from>
    <xdr:to>
      <xdr:col>11</xdr:col>
      <xdr:colOff>31750</xdr:colOff>
      <xdr:row>44</xdr:row>
      <xdr:rowOff>57855</xdr:rowOff>
    </xdr:to>
    <xdr:cxnSp macro="">
      <xdr:nvCxnSpPr>
        <xdr:cNvPr id="77" name="直線コネクタ 76"/>
        <xdr:cNvCxnSpPr/>
      </xdr:nvCxnSpPr>
      <xdr:spPr>
        <a:xfrm>
          <a:off x="1447800" y="76016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7" name="楕円 86"/>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60977</xdr:rowOff>
    </xdr:from>
    <xdr:ext cx="762000" cy="259045"/>
    <xdr:sp macro="" textlink="">
      <xdr:nvSpPr>
        <xdr:cNvPr id="88" name="財政力該当値テキスト"/>
        <xdr:cNvSpPr txBox="1"/>
      </xdr:nvSpPr>
      <xdr:spPr>
        <a:xfrm>
          <a:off x="5041900" y="743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89" name="楕円 88"/>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90" name="テキスト ボックス 89"/>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1" name="楕円 90"/>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2" name="テキスト ボックス 91"/>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7055</xdr:rowOff>
    </xdr:from>
    <xdr:to>
      <xdr:col>11</xdr:col>
      <xdr:colOff>82550</xdr:colOff>
      <xdr:row>44</xdr:row>
      <xdr:rowOff>108655</xdr:rowOff>
    </xdr:to>
    <xdr:sp macro="" textlink="">
      <xdr:nvSpPr>
        <xdr:cNvPr id="93" name="楕円 92"/>
        <xdr:cNvSpPr/>
      </xdr:nvSpPr>
      <xdr:spPr>
        <a:xfrm>
          <a:off x="22860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93432</xdr:rowOff>
    </xdr:from>
    <xdr:ext cx="762000" cy="259045"/>
    <xdr:sp macro="" textlink="">
      <xdr:nvSpPr>
        <xdr:cNvPr id="94" name="テキスト ボックス 93"/>
        <xdr:cNvSpPr txBox="1"/>
      </xdr:nvSpPr>
      <xdr:spPr>
        <a:xfrm>
          <a:off x="1955800" y="763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7055</xdr:rowOff>
    </xdr:from>
    <xdr:to>
      <xdr:col>7</xdr:col>
      <xdr:colOff>31750</xdr:colOff>
      <xdr:row>44</xdr:row>
      <xdr:rowOff>108655</xdr:rowOff>
    </xdr:to>
    <xdr:sp macro="" textlink="">
      <xdr:nvSpPr>
        <xdr:cNvPr id="95" name="楕円 94"/>
        <xdr:cNvSpPr/>
      </xdr:nvSpPr>
      <xdr:spPr>
        <a:xfrm>
          <a:off x="13970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93432</xdr:rowOff>
    </xdr:from>
    <xdr:ext cx="762000" cy="259045"/>
    <xdr:sp macro="" textlink="">
      <xdr:nvSpPr>
        <xdr:cNvPr id="96" name="テキスト ボックス 95"/>
        <xdr:cNvSpPr txBox="1"/>
      </xdr:nvSpPr>
      <xdr:spPr>
        <a:xfrm>
          <a:off x="1066800" y="763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000">
              <a:solidFill>
                <a:schemeClr val="dk1"/>
              </a:solidFill>
              <a:effectLst/>
              <a:latin typeface="+mn-lt"/>
              <a:ea typeface="+mn-ea"/>
              <a:cs typeface="+mn-cs"/>
            </a:rPr>
            <a:t>歳入では、第一次産業の低迷、人口減少や少子高齢化等当町を取り巻く環境は非常に厳しい状況であることから、平成19年度から渡島・檜山地方税滞納整理機構へ加入し、自主財源確保に努めている</a:t>
          </a:r>
          <a:r>
            <a:rPr lang="ja-JP" altLang="en-US" sz="1000">
              <a:solidFill>
                <a:schemeClr val="dk1"/>
              </a:solidFill>
              <a:effectLst/>
              <a:latin typeface="+mn-lt"/>
              <a:ea typeface="+mn-ea"/>
              <a:cs typeface="+mn-cs"/>
            </a:rPr>
            <a:t>が、令和</a:t>
          </a:r>
          <a:r>
            <a:rPr lang="en-US" altLang="ja-JP" sz="1000">
              <a:solidFill>
                <a:schemeClr val="dk1"/>
              </a:solidFill>
              <a:effectLst/>
              <a:latin typeface="+mn-lt"/>
              <a:ea typeface="+mn-ea"/>
              <a:cs typeface="+mn-cs"/>
            </a:rPr>
            <a:t>3</a:t>
          </a:r>
          <a:r>
            <a:rPr lang="ja-JP" altLang="en-US" sz="1000">
              <a:solidFill>
                <a:schemeClr val="dk1"/>
              </a:solidFill>
              <a:effectLst/>
              <a:latin typeface="+mn-lt"/>
              <a:ea typeface="+mn-ea"/>
              <a:cs typeface="+mn-cs"/>
            </a:rPr>
            <a:t>年度は固定資産税の増により</a:t>
          </a:r>
          <a:r>
            <a:rPr lang="ja-JP" altLang="ja-JP" sz="1000">
              <a:solidFill>
                <a:sysClr val="windowText" lastClr="000000"/>
              </a:solidFill>
              <a:effectLst/>
              <a:latin typeface="+mn-lt"/>
              <a:ea typeface="+mn-ea"/>
              <a:cs typeface="+mn-cs"/>
            </a:rPr>
            <a:t>町税収入が</a:t>
          </a:r>
          <a:r>
            <a:rPr lang="ja-JP" altLang="en-US" sz="1000">
              <a:solidFill>
                <a:sysClr val="windowText" lastClr="000000"/>
              </a:solidFill>
              <a:effectLst/>
              <a:latin typeface="+mn-lt"/>
              <a:ea typeface="+mn-ea"/>
              <a:cs typeface="+mn-cs"/>
            </a:rPr>
            <a:t>大幅に</a:t>
          </a:r>
          <a:r>
            <a:rPr lang="ja-JP" altLang="ja-JP" sz="1000">
              <a:solidFill>
                <a:sysClr val="windowText" lastClr="000000"/>
              </a:solidFill>
              <a:effectLst/>
              <a:latin typeface="+mn-lt"/>
              <a:ea typeface="+mn-ea"/>
              <a:cs typeface="+mn-cs"/>
            </a:rPr>
            <a:t>伸び</a:t>
          </a:r>
          <a:r>
            <a:rPr lang="ja-JP" altLang="en-US" sz="1000">
              <a:solidFill>
                <a:sysClr val="windowText" lastClr="000000"/>
              </a:solidFill>
              <a:effectLst/>
              <a:latin typeface="+mn-lt"/>
              <a:ea typeface="+mn-ea"/>
              <a:cs typeface="+mn-cs"/>
            </a:rPr>
            <a:t>る結果となった</a:t>
          </a:r>
          <a:r>
            <a:rPr lang="ja-JP" altLang="ja-JP" sz="1000">
              <a:solidFill>
                <a:sysClr val="windowText" lastClr="000000"/>
              </a:solidFill>
              <a:effectLst/>
              <a:latin typeface="+mn-lt"/>
              <a:ea typeface="+mn-ea"/>
              <a:cs typeface="+mn-cs"/>
            </a:rPr>
            <a:t>。</a:t>
          </a:r>
          <a:endParaRPr lang="ja-JP" altLang="ja-JP" sz="1000">
            <a:solidFill>
              <a:sysClr val="windowText" lastClr="000000"/>
            </a:solidFill>
            <a:effectLst/>
          </a:endParaRPr>
        </a:p>
        <a:p>
          <a:r>
            <a:rPr lang="ja-JP" altLang="ja-JP" sz="1000">
              <a:solidFill>
                <a:schemeClr val="dk1"/>
              </a:solidFill>
              <a:effectLst/>
              <a:latin typeface="+mn-lt"/>
              <a:ea typeface="+mn-ea"/>
              <a:cs typeface="+mn-cs"/>
            </a:rPr>
            <a:t>　歳出では、定員適正化計画に基づき退職不補充や支所の再編等を実施し人件費を抑制、公債費においては、新規発行債を元金償還額以内にするなど経常経費の抑制に努めているが、普通交付税の合併算定替期間の経過に伴う縮減により経常収支比率は</a:t>
          </a:r>
          <a:r>
            <a:rPr lang="ja-JP" altLang="en-US" sz="1000">
              <a:solidFill>
                <a:schemeClr val="dk1"/>
              </a:solidFill>
              <a:effectLst/>
              <a:latin typeface="+mn-lt"/>
              <a:ea typeface="+mn-ea"/>
              <a:cs typeface="+mn-cs"/>
            </a:rPr>
            <a:t>高い水準にあり</a:t>
          </a:r>
          <a:r>
            <a:rPr lang="ja-JP" altLang="ja-JP" sz="1000">
              <a:solidFill>
                <a:schemeClr val="dk1"/>
              </a:solidFill>
              <a:effectLst/>
              <a:latin typeface="+mn-lt"/>
              <a:ea typeface="+mn-ea"/>
              <a:cs typeface="+mn-cs"/>
            </a:rPr>
            <a:t>、弾力的な財政運営が困難となっている現状である。</a:t>
          </a:r>
          <a:endParaRPr lang="ja-JP" altLang="ja-JP" sz="1000">
            <a:effectLst/>
          </a:endParaRPr>
        </a:p>
        <a:p>
          <a:r>
            <a:rPr lang="ja-JP" altLang="ja-JP" sz="1000">
              <a:solidFill>
                <a:schemeClr val="dk1"/>
              </a:solidFill>
              <a:effectLst/>
              <a:latin typeface="+mn-lt"/>
              <a:ea typeface="+mn-ea"/>
              <a:cs typeface="+mn-cs"/>
            </a:rPr>
            <a:t>　このため歳入の確保、事務事業の見直しなどによる徹底した経常経費の節減と人件費・公債費を抑制し、今後更なる行財政改革を実施していく。</a:t>
          </a:r>
          <a:endParaRPr lang="ja-JP" altLang="ja-JP" sz="10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56896</xdr:rowOff>
    </xdr:from>
    <xdr:to>
      <xdr:col>23</xdr:col>
      <xdr:colOff>133350</xdr:colOff>
      <xdr:row>66</xdr:row>
      <xdr:rowOff>39116</xdr:rowOff>
    </xdr:to>
    <xdr:cxnSp macro="">
      <xdr:nvCxnSpPr>
        <xdr:cNvPr id="124" name="直線コネクタ 123"/>
        <xdr:cNvCxnSpPr/>
      </xdr:nvCxnSpPr>
      <xdr:spPr>
        <a:xfrm flipV="1">
          <a:off x="4953000" y="1017244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11193</xdr:rowOff>
    </xdr:from>
    <xdr:ext cx="762000" cy="259045"/>
    <xdr:sp macro="" textlink="">
      <xdr:nvSpPr>
        <xdr:cNvPr id="125" name="財政構造の弾力性最小値テキスト"/>
        <xdr:cNvSpPr txBox="1"/>
      </xdr:nvSpPr>
      <xdr:spPr>
        <a:xfrm>
          <a:off x="5041900" y="1132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39116</xdr:rowOff>
    </xdr:from>
    <xdr:to>
      <xdr:col>24</xdr:col>
      <xdr:colOff>12700</xdr:colOff>
      <xdr:row>66</xdr:row>
      <xdr:rowOff>39116</xdr:rowOff>
    </xdr:to>
    <xdr:cxnSp macro="">
      <xdr:nvCxnSpPr>
        <xdr:cNvPr id="126" name="直線コネクタ 125"/>
        <xdr:cNvCxnSpPr/>
      </xdr:nvCxnSpPr>
      <xdr:spPr>
        <a:xfrm>
          <a:off x="4864100" y="11354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143273</xdr:rowOff>
    </xdr:from>
    <xdr:ext cx="762000" cy="259045"/>
    <xdr:sp macro="" textlink="">
      <xdr:nvSpPr>
        <xdr:cNvPr id="127" name="財政構造の弾力性最大値テキスト"/>
        <xdr:cNvSpPr txBox="1"/>
      </xdr:nvSpPr>
      <xdr:spPr>
        <a:xfrm>
          <a:off x="5041900" y="9915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56896</xdr:rowOff>
    </xdr:from>
    <xdr:to>
      <xdr:col>24</xdr:col>
      <xdr:colOff>12700</xdr:colOff>
      <xdr:row>59</xdr:row>
      <xdr:rowOff>56896</xdr:rowOff>
    </xdr:to>
    <xdr:cxnSp macro="">
      <xdr:nvCxnSpPr>
        <xdr:cNvPr id="128" name="直線コネクタ 127"/>
        <xdr:cNvCxnSpPr/>
      </xdr:nvCxnSpPr>
      <xdr:spPr>
        <a:xfrm>
          <a:off x="4864100" y="1017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22606</xdr:rowOff>
    </xdr:from>
    <xdr:to>
      <xdr:col>23</xdr:col>
      <xdr:colOff>133350</xdr:colOff>
      <xdr:row>63</xdr:row>
      <xdr:rowOff>123952</xdr:rowOff>
    </xdr:to>
    <xdr:cxnSp macro="">
      <xdr:nvCxnSpPr>
        <xdr:cNvPr id="129" name="直線コネクタ 128"/>
        <xdr:cNvCxnSpPr/>
      </xdr:nvCxnSpPr>
      <xdr:spPr>
        <a:xfrm flipV="1">
          <a:off x="4114800" y="10823956"/>
          <a:ext cx="8382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58437</xdr:rowOff>
    </xdr:from>
    <xdr:ext cx="762000" cy="259045"/>
    <xdr:sp macro="" textlink="">
      <xdr:nvSpPr>
        <xdr:cNvPr id="130" name="財政構造の弾力性平均値テキスト"/>
        <xdr:cNvSpPr txBox="1"/>
      </xdr:nvSpPr>
      <xdr:spPr>
        <a:xfrm>
          <a:off x="5041900" y="1051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1" name="フローチャート: 判断 130"/>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114300</xdr:rowOff>
    </xdr:from>
    <xdr:to>
      <xdr:col>19</xdr:col>
      <xdr:colOff>133350</xdr:colOff>
      <xdr:row>63</xdr:row>
      <xdr:rowOff>123952</xdr:rowOff>
    </xdr:to>
    <xdr:cxnSp macro="">
      <xdr:nvCxnSpPr>
        <xdr:cNvPr id="132" name="直線コネクタ 131"/>
        <xdr:cNvCxnSpPr/>
      </xdr:nvCxnSpPr>
      <xdr:spPr>
        <a:xfrm>
          <a:off x="3225800" y="1091565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49022</xdr:rowOff>
    </xdr:from>
    <xdr:to>
      <xdr:col>19</xdr:col>
      <xdr:colOff>184150</xdr:colOff>
      <xdr:row>63</xdr:row>
      <xdr:rowOff>150622</xdr:rowOff>
    </xdr:to>
    <xdr:sp macro="" textlink="">
      <xdr:nvSpPr>
        <xdr:cNvPr id="133" name="フローチャート: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160799</xdr:rowOff>
    </xdr:from>
    <xdr:ext cx="736600" cy="259045"/>
    <xdr:sp macro="" textlink="">
      <xdr:nvSpPr>
        <xdr:cNvPr id="134" name="テキスト ボックス 133"/>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61214</xdr:rowOff>
    </xdr:from>
    <xdr:to>
      <xdr:col>15</xdr:col>
      <xdr:colOff>82550</xdr:colOff>
      <xdr:row>63</xdr:row>
      <xdr:rowOff>114300</xdr:rowOff>
    </xdr:to>
    <xdr:cxnSp macro="">
      <xdr:nvCxnSpPr>
        <xdr:cNvPr id="135" name="直線コネクタ 134"/>
        <xdr:cNvCxnSpPr/>
      </xdr:nvCxnSpPr>
      <xdr:spPr>
        <a:xfrm>
          <a:off x="2336800" y="1086256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92456</xdr:rowOff>
    </xdr:from>
    <xdr:to>
      <xdr:col>15</xdr:col>
      <xdr:colOff>133350</xdr:colOff>
      <xdr:row>64</xdr:row>
      <xdr:rowOff>22606</xdr:rowOff>
    </xdr:to>
    <xdr:sp macro="" textlink="">
      <xdr:nvSpPr>
        <xdr:cNvPr id="136" name="フローチャート: 判断 135"/>
        <xdr:cNvSpPr/>
      </xdr:nvSpPr>
      <xdr:spPr>
        <a:xfrm>
          <a:off x="3175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7383</xdr:rowOff>
    </xdr:from>
    <xdr:ext cx="762000" cy="259045"/>
    <xdr:sp macro="" textlink="">
      <xdr:nvSpPr>
        <xdr:cNvPr id="137" name="テキスト ボックス 136"/>
        <xdr:cNvSpPr txBox="1"/>
      </xdr:nvSpPr>
      <xdr:spPr>
        <a:xfrm>
          <a:off x="2844800" y="1098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150622</xdr:rowOff>
    </xdr:from>
    <xdr:to>
      <xdr:col>11</xdr:col>
      <xdr:colOff>31750</xdr:colOff>
      <xdr:row>63</xdr:row>
      <xdr:rowOff>61214</xdr:rowOff>
    </xdr:to>
    <xdr:cxnSp macro="">
      <xdr:nvCxnSpPr>
        <xdr:cNvPr id="138" name="直線コネクタ 137"/>
        <xdr:cNvCxnSpPr/>
      </xdr:nvCxnSpPr>
      <xdr:spPr>
        <a:xfrm>
          <a:off x="1447800" y="1078052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39" name="フローチャート: 判断 138"/>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169181</xdr:rowOff>
    </xdr:from>
    <xdr:ext cx="762000" cy="259045"/>
    <xdr:sp macro="" textlink="">
      <xdr:nvSpPr>
        <xdr:cNvPr id="140" name="テキスト ボックス 139"/>
        <xdr:cNvSpPr txBox="1"/>
      </xdr:nvSpPr>
      <xdr:spPr>
        <a:xfrm>
          <a:off x="1955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5588</xdr:rowOff>
    </xdr:from>
    <xdr:to>
      <xdr:col>7</xdr:col>
      <xdr:colOff>31750</xdr:colOff>
      <xdr:row>63</xdr:row>
      <xdr:rowOff>107188</xdr:rowOff>
    </xdr:to>
    <xdr:sp macro="" textlink="">
      <xdr:nvSpPr>
        <xdr:cNvPr id="141" name="フローチャート: 判断 140"/>
        <xdr:cNvSpPr/>
      </xdr:nvSpPr>
      <xdr:spPr>
        <a:xfrm>
          <a:off x="1397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91965</xdr:rowOff>
    </xdr:from>
    <xdr:ext cx="762000" cy="259045"/>
    <xdr:sp macro="" textlink="">
      <xdr:nvSpPr>
        <xdr:cNvPr id="142" name="テキスト ボックス 141"/>
        <xdr:cNvSpPr txBox="1"/>
      </xdr:nvSpPr>
      <xdr:spPr>
        <a:xfrm>
          <a:off x="1066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143256</xdr:rowOff>
    </xdr:from>
    <xdr:to>
      <xdr:col>23</xdr:col>
      <xdr:colOff>184150</xdr:colOff>
      <xdr:row>63</xdr:row>
      <xdr:rowOff>73406</xdr:rowOff>
    </xdr:to>
    <xdr:sp macro="" textlink="">
      <xdr:nvSpPr>
        <xdr:cNvPr id="148" name="楕円 147"/>
        <xdr:cNvSpPr/>
      </xdr:nvSpPr>
      <xdr:spPr>
        <a:xfrm>
          <a:off x="49022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115333</xdr:rowOff>
    </xdr:from>
    <xdr:ext cx="762000" cy="259045"/>
    <xdr:sp macro="" textlink="">
      <xdr:nvSpPr>
        <xdr:cNvPr id="149" name="財政構造の弾力性該当値テキスト"/>
        <xdr:cNvSpPr txBox="1"/>
      </xdr:nvSpPr>
      <xdr:spPr>
        <a:xfrm>
          <a:off x="5041900" y="1074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73152</xdr:rowOff>
    </xdr:from>
    <xdr:to>
      <xdr:col>19</xdr:col>
      <xdr:colOff>184150</xdr:colOff>
      <xdr:row>64</xdr:row>
      <xdr:rowOff>3302</xdr:rowOff>
    </xdr:to>
    <xdr:sp macro="" textlink="">
      <xdr:nvSpPr>
        <xdr:cNvPr id="150" name="楕円 149"/>
        <xdr:cNvSpPr/>
      </xdr:nvSpPr>
      <xdr:spPr>
        <a:xfrm>
          <a:off x="40640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159529</xdr:rowOff>
    </xdr:from>
    <xdr:ext cx="736600" cy="259045"/>
    <xdr:sp macro="" textlink="">
      <xdr:nvSpPr>
        <xdr:cNvPr id="151" name="テキスト ボックス 150"/>
        <xdr:cNvSpPr txBox="1"/>
      </xdr:nvSpPr>
      <xdr:spPr>
        <a:xfrm>
          <a:off x="3733800" y="10960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63500</xdr:rowOff>
    </xdr:from>
    <xdr:to>
      <xdr:col>15</xdr:col>
      <xdr:colOff>133350</xdr:colOff>
      <xdr:row>63</xdr:row>
      <xdr:rowOff>165100</xdr:rowOff>
    </xdr:to>
    <xdr:sp macro="" textlink="">
      <xdr:nvSpPr>
        <xdr:cNvPr id="152" name="楕円 151"/>
        <xdr:cNvSpPr/>
      </xdr:nvSpPr>
      <xdr:spPr>
        <a:xfrm>
          <a:off x="3175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3827</xdr:rowOff>
    </xdr:from>
    <xdr:ext cx="762000" cy="259045"/>
    <xdr:sp macro="" textlink="">
      <xdr:nvSpPr>
        <xdr:cNvPr id="153" name="テキスト ボックス 152"/>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10414</xdr:rowOff>
    </xdr:from>
    <xdr:to>
      <xdr:col>11</xdr:col>
      <xdr:colOff>82550</xdr:colOff>
      <xdr:row>63</xdr:row>
      <xdr:rowOff>112014</xdr:rowOff>
    </xdr:to>
    <xdr:sp macro="" textlink="">
      <xdr:nvSpPr>
        <xdr:cNvPr id="154" name="楕円 153"/>
        <xdr:cNvSpPr/>
      </xdr:nvSpPr>
      <xdr:spPr>
        <a:xfrm>
          <a:off x="2286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122191</xdr:rowOff>
    </xdr:from>
    <xdr:ext cx="762000" cy="259045"/>
    <xdr:sp macro="" textlink="">
      <xdr:nvSpPr>
        <xdr:cNvPr id="155" name="テキスト ボックス 154"/>
        <xdr:cNvSpPr txBox="1"/>
      </xdr:nvSpPr>
      <xdr:spPr>
        <a:xfrm>
          <a:off x="1955800" y="1058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99822</xdr:rowOff>
    </xdr:from>
    <xdr:to>
      <xdr:col>7</xdr:col>
      <xdr:colOff>31750</xdr:colOff>
      <xdr:row>63</xdr:row>
      <xdr:rowOff>29972</xdr:rowOff>
    </xdr:to>
    <xdr:sp macro="" textlink="">
      <xdr:nvSpPr>
        <xdr:cNvPr id="156" name="楕円 155"/>
        <xdr:cNvSpPr/>
      </xdr:nvSpPr>
      <xdr:spPr>
        <a:xfrm>
          <a:off x="13970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40149</xdr:rowOff>
    </xdr:from>
    <xdr:ext cx="762000" cy="259045"/>
    <xdr:sp macro="" textlink="">
      <xdr:nvSpPr>
        <xdr:cNvPr id="157" name="テキスト ボックス 156"/>
        <xdr:cNvSpPr txBox="1"/>
      </xdr:nvSpPr>
      <xdr:spPr>
        <a:xfrm>
          <a:off x="1066800" y="1049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[386,782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00">
              <a:solidFill>
                <a:schemeClr val="dk1"/>
              </a:solidFill>
              <a:effectLst/>
              <a:latin typeface="+mn-lt"/>
              <a:ea typeface="+mn-ea"/>
              <a:cs typeface="+mn-cs"/>
            </a:rPr>
            <a:t>　</a:t>
          </a:r>
          <a:r>
            <a:rPr lang="ja-JP" altLang="ja-JP" sz="1000">
              <a:solidFill>
                <a:schemeClr val="dk1"/>
              </a:solidFill>
              <a:effectLst/>
              <a:latin typeface="+mn-lt"/>
              <a:ea typeface="+mn-ea"/>
              <a:cs typeface="+mn-cs"/>
            </a:rPr>
            <a:t>人口減少により１人当たりに占める割合が増えており、また、類似団体平均を上回る職員の人件費が要因の一つとなっている。</a:t>
          </a:r>
          <a:endParaRPr lang="ja-JP" altLang="ja-JP" sz="1000">
            <a:effectLst/>
          </a:endParaRPr>
        </a:p>
        <a:p>
          <a:r>
            <a:rPr lang="ja-JP" altLang="ja-JP" sz="1000">
              <a:solidFill>
                <a:schemeClr val="dk1"/>
              </a:solidFill>
              <a:effectLst/>
              <a:latin typeface="+mn-lt"/>
              <a:ea typeface="+mn-ea"/>
              <a:cs typeface="+mn-cs"/>
            </a:rPr>
            <a:t>　そのため、定員適正化計画に基づき職員の削減に努めるとともに、事務事業の見直しや施設の統廃合、更には計画的な施設の解体を行い、施設の維持管理費の削減を行い、経費の削減に努める。</a:t>
          </a:r>
          <a:endParaRPr lang="ja-JP" altLang="ja-JP" sz="1000">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79226</xdr:rowOff>
    </xdr:from>
    <xdr:to>
      <xdr:col>23</xdr:col>
      <xdr:colOff>133350</xdr:colOff>
      <xdr:row>90</xdr:row>
      <xdr:rowOff>9607</xdr:rowOff>
    </xdr:to>
    <xdr:cxnSp macro="">
      <xdr:nvCxnSpPr>
        <xdr:cNvPr id="185" name="直線コネクタ 184"/>
        <xdr:cNvCxnSpPr/>
      </xdr:nvCxnSpPr>
      <xdr:spPr>
        <a:xfrm flipV="1">
          <a:off x="4953000" y="13795226"/>
          <a:ext cx="0" cy="1644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153134</xdr:rowOff>
    </xdr:from>
    <xdr:ext cx="762000" cy="259045"/>
    <xdr:sp macro="" textlink="">
      <xdr:nvSpPr>
        <xdr:cNvPr id="186" name="人件費・物件費等の状況最小値テキスト"/>
        <xdr:cNvSpPr txBox="1"/>
      </xdr:nvSpPr>
      <xdr:spPr>
        <a:xfrm>
          <a:off x="5041900" y="1541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9607</xdr:rowOff>
    </xdr:from>
    <xdr:to>
      <xdr:col>24</xdr:col>
      <xdr:colOff>12700</xdr:colOff>
      <xdr:row>90</xdr:row>
      <xdr:rowOff>9607</xdr:rowOff>
    </xdr:to>
    <xdr:cxnSp macro="">
      <xdr:nvCxnSpPr>
        <xdr:cNvPr id="187" name="直線コネクタ 186"/>
        <xdr:cNvCxnSpPr/>
      </xdr:nvCxnSpPr>
      <xdr:spPr>
        <a:xfrm>
          <a:off x="4864100" y="1544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165603</xdr:rowOff>
    </xdr:from>
    <xdr:ext cx="762000" cy="259045"/>
    <xdr:sp macro="" textlink="">
      <xdr:nvSpPr>
        <xdr:cNvPr id="188" name="人件費・物件費等の状況最大値テキスト"/>
        <xdr:cNvSpPr txBox="1"/>
      </xdr:nvSpPr>
      <xdr:spPr>
        <a:xfrm>
          <a:off x="5041900" y="13538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79226</xdr:rowOff>
    </xdr:from>
    <xdr:to>
      <xdr:col>24</xdr:col>
      <xdr:colOff>12700</xdr:colOff>
      <xdr:row>80</xdr:row>
      <xdr:rowOff>79226</xdr:rowOff>
    </xdr:to>
    <xdr:cxnSp macro="">
      <xdr:nvCxnSpPr>
        <xdr:cNvPr id="189" name="直線コネクタ 188"/>
        <xdr:cNvCxnSpPr/>
      </xdr:nvCxnSpPr>
      <xdr:spPr>
        <a:xfrm>
          <a:off x="4864100" y="1379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20991</xdr:rowOff>
    </xdr:from>
    <xdr:to>
      <xdr:col>23</xdr:col>
      <xdr:colOff>133350</xdr:colOff>
      <xdr:row>83</xdr:row>
      <xdr:rowOff>101454</xdr:rowOff>
    </xdr:to>
    <xdr:cxnSp macro="">
      <xdr:nvCxnSpPr>
        <xdr:cNvPr id="190" name="直線コネクタ 189"/>
        <xdr:cNvCxnSpPr/>
      </xdr:nvCxnSpPr>
      <xdr:spPr>
        <a:xfrm>
          <a:off x="4114800" y="14251341"/>
          <a:ext cx="838200" cy="8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127449</xdr:rowOff>
    </xdr:from>
    <xdr:ext cx="762000" cy="259045"/>
    <xdr:sp macro="" textlink="">
      <xdr:nvSpPr>
        <xdr:cNvPr id="191" name="人件費・物件費等の状況平均値テキスト"/>
        <xdr:cNvSpPr txBox="1"/>
      </xdr:nvSpPr>
      <xdr:spPr>
        <a:xfrm>
          <a:off x="5041900" y="14014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110922</xdr:rowOff>
    </xdr:from>
    <xdr:to>
      <xdr:col>23</xdr:col>
      <xdr:colOff>184150</xdr:colOff>
      <xdr:row>83</xdr:row>
      <xdr:rowOff>41072</xdr:rowOff>
    </xdr:to>
    <xdr:sp macro="" textlink="">
      <xdr:nvSpPr>
        <xdr:cNvPr id="192" name="フローチャート: 判断 191"/>
        <xdr:cNvSpPr/>
      </xdr:nvSpPr>
      <xdr:spPr>
        <a:xfrm>
          <a:off x="4902200" y="1416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148794</xdr:rowOff>
    </xdr:from>
    <xdr:to>
      <xdr:col>19</xdr:col>
      <xdr:colOff>133350</xdr:colOff>
      <xdr:row>83</xdr:row>
      <xdr:rowOff>20991</xdr:rowOff>
    </xdr:to>
    <xdr:cxnSp macro="">
      <xdr:nvCxnSpPr>
        <xdr:cNvPr id="193" name="直線コネクタ 192"/>
        <xdr:cNvCxnSpPr/>
      </xdr:nvCxnSpPr>
      <xdr:spPr>
        <a:xfrm>
          <a:off x="3225800" y="14207694"/>
          <a:ext cx="889000" cy="4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64208</xdr:rowOff>
    </xdr:from>
    <xdr:to>
      <xdr:col>19</xdr:col>
      <xdr:colOff>184150</xdr:colOff>
      <xdr:row>82</xdr:row>
      <xdr:rowOff>165808</xdr:rowOff>
    </xdr:to>
    <xdr:sp macro="" textlink="">
      <xdr:nvSpPr>
        <xdr:cNvPr id="194" name="フローチャート: 判断 193"/>
        <xdr:cNvSpPr/>
      </xdr:nvSpPr>
      <xdr:spPr>
        <a:xfrm>
          <a:off x="40640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4535</xdr:rowOff>
    </xdr:from>
    <xdr:ext cx="736600" cy="259045"/>
    <xdr:sp macro="" textlink="">
      <xdr:nvSpPr>
        <xdr:cNvPr id="195" name="テキスト ボックス 194"/>
        <xdr:cNvSpPr txBox="1"/>
      </xdr:nvSpPr>
      <xdr:spPr>
        <a:xfrm>
          <a:off x="3733800" y="13891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131491</xdr:rowOff>
    </xdr:from>
    <xdr:to>
      <xdr:col>15</xdr:col>
      <xdr:colOff>82550</xdr:colOff>
      <xdr:row>82</xdr:row>
      <xdr:rowOff>148794</xdr:rowOff>
    </xdr:to>
    <xdr:cxnSp macro="">
      <xdr:nvCxnSpPr>
        <xdr:cNvPr id="196" name="直線コネクタ 195"/>
        <xdr:cNvCxnSpPr/>
      </xdr:nvCxnSpPr>
      <xdr:spPr>
        <a:xfrm>
          <a:off x="2336800" y="14190391"/>
          <a:ext cx="889000" cy="17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3195</xdr:rowOff>
    </xdr:from>
    <xdr:to>
      <xdr:col>15</xdr:col>
      <xdr:colOff>133350</xdr:colOff>
      <xdr:row>82</xdr:row>
      <xdr:rowOff>104795</xdr:rowOff>
    </xdr:to>
    <xdr:sp macro="" textlink="">
      <xdr:nvSpPr>
        <xdr:cNvPr id="197" name="フローチャート: 判断 196"/>
        <xdr:cNvSpPr/>
      </xdr:nvSpPr>
      <xdr:spPr>
        <a:xfrm>
          <a:off x="3175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114972</xdr:rowOff>
    </xdr:from>
    <xdr:ext cx="762000" cy="259045"/>
    <xdr:sp macro="" textlink="">
      <xdr:nvSpPr>
        <xdr:cNvPr id="198" name="テキスト ボックス 197"/>
        <xdr:cNvSpPr txBox="1"/>
      </xdr:nvSpPr>
      <xdr:spPr>
        <a:xfrm>
          <a:off x="2844800" y="138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112551</xdr:rowOff>
    </xdr:from>
    <xdr:to>
      <xdr:col>11</xdr:col>
      <xdr:colOff>31750</xdr:colOff>
      <xdr:row>82</xdr:row>
      <xdr:rowOff>131491</xdr:rowOff>
    </xdr:to>
    <xdr:cxnSp macro="">
      <xdr:nvCxnSpPr>
        <xdr:cNvPr id="199" name="直線コネクタ 198"/>
        <xdr:cNvCxnSpPr/>
      </xdr:nvCxnSpPr>
      <xdr:spPr>
        <a:xfrm>
          <a:off x="1447800" y="14171451"/>
          <a:ext cx="889000" cy="18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150957</xdr:rowOff>
    </xdr:from>
    <xdr:to>
      <xdr:col>11</xdr:col>
      <xdr:colOff>82550</xdr:colOff>
      <xdr:row>82</xdr:row>
      <xdr:rowOff>81107</xdr:rowOff>
    </xdr:to>
    <xdr:sp macro="" textlink="">
      <xdr:nvSpPr>
        <xdr:cNvPr id="200" name="フローチャート: 判断 199"/>
        <xdr:cNvSpPr/>
      </xdr:nvSpPr>
      <xdr:spPr>
        <a:xfrm>
          <a:off x="2286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91284</xdr:rowOff>
    </xdr:from>
    <xdr:ext cx="762000" cy="259045"/>
    <xdr:sp macro="" textlink="">
      <xdr:nvSpPr>
        <xdr:cNvPr id="201" name="テキスト ボックス 200"/>
        <xdr:cNvSpPr txBox="1"/>
      </xdr:nvSpPr>
      <xdr:spPr>
        <a:xfrm>
          <a:off x="1955800" y="13807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136382</xdr:rowOff>
    </xdr:from>
    <xdr:to>
      <xdr:col>7</xdr:col>
      <xdr:colOff>31750</xdr:colOff>
      <xdr:row>82</xdr:row>
      <xdr:rowOff>66532</xdr:rowOff>
    </xdr:to>
    <xdr:sp macro="" textlink="">
      <xdr:nvSpPr>
        <xdr:cNvPr id="202" name="フローチャート: 判断 201"/>
        <xdr:cNvSpPr/>
      </xdr:nvSpPr>
      <xdr:spPr>
        <a:xfrm>
          <a:off x="1397000" y="1402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76709</xdr:rowOff>
    </xdr:from>
    <xdr:ext cx="762000" cy="259045"/>
    <xdr:sp macro="" textlink="">
      <xdr:nvSpPr>
        <xdr:cNvPr id="203" name="テキスト ボックス 202"/>
        <xdr:cNvSpPr txBox="1"/>
      </xdr:nvSpPr>
      <xdr:spPr>
        <a:xfrm>
          <a:off x="1066800" y="1379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50654</xdr:rowOff>
    </xdr:from>
    <xdr:to>
      <xdr:col>23</xdr:col>
      <xdr:colOff>184150</xdr:colOff>
      <xdr:row>83</xdr:row>
      <xdr:rowOff>152254</xdr:rowOff>
    </xdr:to>
    <xdr:sp macro="" textlink="">
      <xdr:nvSpPr>
        <xdr:cNvPr id="209" name="楕円 208"/>
        <xdr:cNvSpPr/>
      </xdr:nvSpPr>
      <xdr:spPr>
        <a:xfrm>
          <a:off x="4902200" y="1428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22731</xdr:rowOff>
    </xdr:from>
    <xdr:ext cx="762000" cy="259045"/>
    <xdr:sp macro="" textlink="">
      <xdr:nvSpPr>
        <xdr:cNvPr id="210" name="人件費・物件費等の状況該当値テキスト"/>
        <xdr:cNvSpPr txBox="1"/>
      </xdr:nvSpPr>
      <xdr:spPr>
        <a:xfrm>
          <a:off x="5041900" y="1425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141641</xdr:rowOff>
    </xdr:from>
    <xdr:to>
      <xdr:col>19</xdr:col>
      <xdr:colOff>184150</xdr:colOff>
      <xdr:row>83</xdr:row>
      <xdr:rowOff>71791</xdr:rowOff>
    </xdr:to>
    <xdr:sp macro="" textlink="">
      <xdr:nvSpPr>
        <xdr:cNvPr id="211" name="楕円 210"/>
        <xdr:cNvSpPr/>
      </xdr:nvSpPr>
      <xdr:spPr>
        <a:xfrm>
          <a:off x="4064000" y="1420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56568</xdr:rowOff>
    </xdr:from>
    <xdr:ext cx="736600" cy="259045"/>
    <xdr:sp macro="" textlink="">
      <xdr:nvSpPr>
        <xdr:cNvPr id="212" name="テキスト ボックス 211"/>
        <xdr:cNvSpPr txBox="1"/>
      </xdr:nvSpPr>
      <xdr:spPr>
        <a:xfrm>
          <a:off x="3733800" y="142869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97994</xdr:rowOff>
    </xdr:from>
    <xdr:to>
      <xdr:col>15</xdr:col>
      <xdr:colOff>133350</xdr:colOff>
      <xdr:row>83</xdr:row>
      <xdr:rowOff>28144</xdr:rowOff>
    </xdr:to>
    <xdr:sp macro="" textlink="">
      <xdr:nvSpPr>
        <xdr:cNvPr id="213" name="楕円 212"/>
        <xdr:cNvSpPr/>
      </xdr:nvSpPr>
      <xdr:spPr>
        <a:xfrm>
          <a:off x="3175000" y="1415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12921</xdr:rowOff>
    </xdr:from>
    <xdr:ext cx="762000" cy="259045"/>
    <xdr:sp macro="" textlink="">
      <xdr:nvSpPr>
        <xdr:cNvPr id="214" name="テキスト ボックス 213"/>
        <xdr:cNvSpPr txBox="1"/>
      </xdr:nvSpPr>
      <xdr:spPr>
        <a:xfrm>
          <a:off x="2844800" y="14243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80691</xdr:rowOff>
    </xdr:from>
    <xdr:to>
      <xdr:col>11</xdr:col>
      <xdr:colOff>82550</xdr:colOff>
      <xdr:row>83</xdr:row>
      <xdr:rowOff>10841</xdr:rowOff>
    </xdr:to>
    <xdr:sp macro="" textlink="">
      <xdr:nvSpPr>
        <xdr:cNvPr id="215" name="楕円 214"/>
        <xdr:cNvSpPr/>
      </xdr:nvSpPr>
      <xdr:spPr>
        <a:xfrm>
          <a:off x="2286000" y="1413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167068</xdr:rowOff>
    </xdr:from>
    <xdr:ext cx="762000" cy="259045"/>
    <xdr:sp macro="" textlink="">
      <xdr:nvSpPr>
        <xdr:cNvPr id="216" name="テキスト ボックス 215"/>
        <xdr:cNvSpPr txBox="1"/>
      </xdr:nvSpPr>
      <xdr:spPr>
        <a:xfrm>
          <a:off x="1955800" y="1422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61751</xdr:rowOff>
    </xdr:from>
    <xdr:to>
      <xdr:col>7</xdr:col>
      <xdr:colOff>31750</xdr:colOff>
      <xdr:row>82</xdr:row>
      <xdr:rowOff>163351</xdr:rowOff>
    </xdr:to>
    <xdr:sp macro="" textlink="">
      <xdr:nvSpPr>
        <xdr:cNvPr id="217" name="楕円 216"/>
        <xdr:cNvSpPr/>
      </xdr:nvSpPr>
      <xdr:spPr>
        <a:xfrm>
          <a:off x="1397000" y="1412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148128</xdr:rowOff>
    </xdr:from>
    <xdr:ext cx="762000" cy="259045"/>
    <xdr:sp macro="" textlink="">
      <xdr:nvSpPr>
        <xdr:cNvPr id="218" name="テキスト ボックス 217"/>
        <xdr:cNvSpPr txBox="1"/>
      </xdr:nvSpPr>
      <xdr:spPr>
        <a:xfrm>
          <a:off x="1066800" y="14207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000">
              <a:solidFill>
                <a:schemeClr val="dk1"/>
              </a:solidFill>
              <a:effectLst/>
              <a:latin typeface="+mn-lt"/>
              <a:ea typeface="+mn-ea"/>
              <a:cs typeface="+mn-cs"/>
            </a:rPr>
            <a:t>昨年度の数値とほぼ変わりなく引き続き類似団体と比較しても概ね同水準である。</a:t>
          </a:r>
          <a:endParaRPr lang="ja-JP" altLang="ja-JP" sz="1000">
            <a:effectLst/>
          </a:endParaRPr>
        </a:p>
        <a:p>
          <a:r>
            <a:rPr lang="ja-JP" altLang="ja-JP" sz="1000">
              <a:solidFill>
                <a:schemeClr val="dk1"/>
              </a:solidFill>
              <a:effectLst/>
              <a:latin typeface="+mn-lt"/>
              <a:ea typeface="+mn-ea"/>
              <a:cs typeface="+mn-cs"/>
            </a:rPr>
            <a:t>　今後においても給与体系の適正化に努める。</a:t>
          </a:r>
          <a:endParaRPr lang="ja-JP" altLang="ja-JP" sz="10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39793</xdr:rowOff>
    </xdr:from>
    <xdr:to>
      <xdr:col>81</xdr:col>
      <xdr:colOff>44450</xdr:colOff>
      <xdr:row>85</xdr:row>
      <xdr:rowOff>39793</xdr:rowOff>
    </xdr:to>
    <xdr:cxnSp macro="">
      <xdr:nvCxnSpPr>
        <xdr:cNvPr id="252" name="直線コネクタ 251"/>
        <xdr:cNvCxnSpPr/>
      </xdr:nvCxnSpPr>
      <xdr:spPr>
        <a:xfrm>
          <a:off x="16179800" y="146130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17373</xdr:rowOff>
    </xdr:from>
    <xdr:ext cx="762000" cy="259045"/>
    <xdr:sp macro="" textlink="">
      <xdr:nvSpPr>
        <xdr:cNvPr id="253" name="給与水準   （国との比較）平均値テキスト"/>
        <xdr:cNvSpPr txBox="1"/>
      </xdr:nvSpPr>
      <xdr:spPr>
        <a:xfrm>
          <a:off x="17106900" y="1459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45296</xdr:rowOff>
    </xdr:from>
    <xdr:to>
      <xdr:col>81</xdr:col>
      <xdr:colOff>95250</xdr:colOff>
      <xdr:row>85</xdr:row>
      <xdr:rowOff>146896</xdr:rowOff>
    </xdr:to>
    <xdr:sp macro="" textlink="">
      <xdr:nvSpPr>
        <xdr:cNvPr id="254" name="フローチャート: 判断 253"/>
        <xdr:cNvSpPr/>
      </xdr:nvSpPr>
      <xdr:spPr>
        <a:xfrm>
          <a:off x="169672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39793</xdr:rowOff>
    </xdr:from>
    <xdr:to>
      <xdr:col>77</xdr:col>
      <xdr:colOff>44450</xdr:colOff>
      <xdr:row>85</xdr:row>
      <xdr:rowOff>144357</xdr:rowOff>
    </xdr:to>
    <xdr:cxnSp macro="">
      <xdr:nvCxnSpPr>
        <xdr:cNvPr id="255" name="直線コネクタ 254"/>
        <xdr:cNvCxnSpPr/>
      </xdr:nvCxnSpPr>
      <xdr:spPr>
        <a:xfrm flipV="1">
          <a:off x="15290800" y="1461304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53339</xdr:rowOff>
    </xdr:from>
    <xdr:to>
      <xdr:col>77</xdr:col>
      <xdr:colOff>95250</xdr:colOff>
      <xdr:row>85</xdr:row>
      <xdr:rowOff>154939</xdr:rowOff>
    </xdr:to>
    <xdr:sp macro="" textlink="">
      <xdr:nvSpPr>
        <xdr:cNvPr id="256" name="フローチャート: 判断 255"/>
        <xdr:cNvSpPr/>
      </xdr:nvSpPr>
      <xdr:spPr>
        <a:xfrm>
          <a:off x="16129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139716</xdr:rowOff>
    </xdr:from>
    <xdr:ext cx="736600" cy="259045"/>
    <xdr:sp macro="" textlink="">
      <xdr:nvSpPr>
        <xdr:cNvPr id="257" name="テキスト ボックス 256"/>
        <xdr:cNvSpPr txBox="1"/>
      </xdr:nvSpPr>
      <xdr:spPr>
        <a:xfrm>
          <a:off x="15798800" y="14712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96096</xdr:rowOff>
    </xdr:from>
    <xdr:to>
      <xdr:col>72</xdr:col>
      <xdr:colOff>203200</xdr:colOff>
      <xdr:row>85</xdr:row>
      <xdr:rowOff>144357</xdr:rowOff>
    </xdr:to>
    <xdr:cxnSp macro="">
      <xdr:nvCxnSpPr>
        <xdr:cNvPr id="258" name="直線コネクタ 257"/>
        <xdr:cNvCxnSpPr/>
      </xdr:nvCxnSpPr>
      <xdr:spPr>
        <a:xfrm>
          <a:off x="14401800" y="1466934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59" name="フローチャート: 判断 258"/>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0" name="テキスト ボックス 259"/>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63923</xdr:rowOff>
    </xdr:from>
    <xdr:to>
      <xdr:col>68</xdr:col>
      <xdr:colOff>152400</xdr:colOff>
      <xdr:row>85</xdr:row>
      <xdr:rowOff>96096</xdr:rowOff>
    </xdr:to>
    <xdr:cxnSp macro="">
      <xdr:nvCxnSpPr>
        <xdr:cNvPr id="261" name="直線コネクタ 260"/>
        <xdr:cNvCxnSpPr/>
      </xdr:nvCxnSpPr>
      <xdr:spPr>
        <a:xfrm>
          <a:off x="13512800" y="1463717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62" name="フローチャート: 判断 261"/>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147761</xdr:rowOff>
    </xdr:from>
    <xdr:ext cx="762000" cy="259045"/>
    <xdr:sp macro="" textlink="">
      <xdr:nvSpPr>
        <xdr:cNvPr id="263" name="テキスト ボックス 262"/>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4" name="フローチャート: 判断 263"/>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155804</xdr:rowOff>
    </xdr:from>
    <xdr:ext cx="762000" cy="259045"/>
    <xdr:sp macro="" textlink="">
      <xdr:nvSpPr>
        <xdr:cNvPr id="265" name="テキスト ボックス 264"/>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160443</xdr:rowOff>
    </xdr:from>
    <xdr:to>
      <xdr:col>81</xdr:col>
      <xdr:colOff>95250</xdr:colOff>
      <xdr:row>85</xdr:row>
      <xdr:rowOff>90593</xdr:rowOff>
    </xdr:to>
    <xdr:sp macro="" textlink="">
      <xdr:nvSpPr>
        <xdr:cNvPr id="271" name="楕円 270"/>
        <xdr:cNvSpPr/>
      </xdr:nvSpPr>
      <xdr:spPr>
        <a:xfrm>
          <a:off x="16967200" y="145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5520</xdr:rowOff>
    </xdr:from>
    <xdr:ext cx="762000" cy="259045"/>
    <xdr:sp macro="" textlink="">
      <xdr:nvSpPr>
        <xdr:cNvPr id="272" name="給与水準   （国との比較）該当値テキスト"/>
        <xdr:cNvSpPr txBox="1"/>
      </xdr:nvSpPr>
      <xdr:spPr>
        <a:xfrm>
          <a:off x="17106900" y="1440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160443</xdr:rowOff>
    </xdr:from>
    <xdr:to>
      <xdr:col>77</xdr:col>
      <xdr:colOff>95250</xdr:colOff>
      <xdr:row>85</xdr:row>
      <xdr:rowOff>90593</xdr:rowOff>
    </xdr:to>
    <xdr:sp macro="" textlink="">
      <xdr:nvSpPr>
        <xdr:cNvPr id="273" name="楕円 272"/>
        <xdr:cNvSpPr/>
      </xdr:nvSpPr>
      <xdr:spPr>
        <a:xfrm>
          <a:off x="16129000" y="145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100770</xdr:rowOff>
    </xdr:from>
    <xdr:ext cx="736600" cy="259045"/>
    <xdr:sp macro="" textlink="">
      <xdr:nvSpPr>
        <xdr:cNvPr id="274" name="テキスト ボックス 273"/>
        <xdr:cNvSpPr txBox="1"/>
      </xdr:nvSpPr>
      <xdr:spPr>
        <a:xfrm>
          <a:off x="15798800" y="143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93557</xdr:rowOff>
    </xdr:from>
    <xdr:to>
      <xdr:col>73</xdr:col>
      <xdr:colOff>44450</xdr:colOff>
      <xdr:row>86</xdr:row>
      <xdr:rowOff>23707</xdr:rowOff>
    </xdr:to>
    <xdr:sp macro="" textlink="">
      <xdr:nvSpPr>
        <xdr:cNvPr id="275" name="楕円 274"/>
        <xdr:cNvSpPr/>
      </xdr:nvSpPr>
      <xdr:spPr>
        <a:xfrm>
          <a:off x="152400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8484</xdr:rowOff>
    </xdr:from>
    <xdr:ext cx="762000" cy="259045"/>
    <xdr:sp macro="" textlink="">
      <xdr:nvSpPr>
        <xdr:cNvPr id="276" name="テキスト ボックス 275"/>
        <xdr:cNvSpPr txBox="1"/>
      </xdr:nvSpPr>
      <xdr:spPr>
        <a:xfrm>
          <a:off x="14909800" y="1475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45296</xdr:rowOff>
    </xdr:from>
    <xdr:to>
      <xdr:col>68</xdr:col>
      <xdr:colOff>203200</xdr:colOff>
      <xdr:row>85</xdr:row>
      <xdr:rowOff>146896</xdr:rowOff>
    </xdr:to>
    <xdr:sp macro="" textlink="">
      <xdr:nvSpPr>
        <xdr:cNvPr id="277" name="楕円 276"/>
        <xdr:cNvSpPr/>
      </xdr:nvSpPr>
      <xdr:spPr>
        <a:xfrm>
          <a:off x="14351000" y="146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157073</xdr:rowOff>
    </xdr:from>
    <xdr:ext cx="762000" cy="259045"/>
    <xdr:sp macro="" textlink="">
      <xdr:nvSpPr>
        <xdr:cNvPr id="278" name="テキスト ボックス 277"/>
        <xdr:cNvSpPr txBox="1"/>
      </xdr:nvSpPr>
      <xdr:spPr>
        <a:xfrm>
          <a:off x="14020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13123</xdr:rowOff>
    </xdr:from>
    <xdr:to>
      <xdr:col>64</xdr:col>
      <xdr:colOff>152400</xdr:colOff>
      <xdr:row>85</xdr:row>
      <xdr:rowOff>114723</xdr:rowOff>
    </xdr:to>
    <xdr:sp macro="" textlink="">
      <xdr:nvSpPr>
        <xdr:cNvPr id="279" name="楕円 278"/>
        <xdr:cNvSpPr/>
      </xdr:nvSpPr>
      <xdr:spPr>
        <a:xfrm>
          <a:off x="13462000" y="145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124900</xdr:rowOff>
    </xdr:from>
    <xdr:ext cx="762000" cy="259045"/>
    <xdr:sp macro="" textlink="">
      <xdr:nvSpPr>
        <xdr:cNvPr id="280" name="テキスト ボックス 279"/>
        <xdr:cNvSpPr txBox="1"/>
      </xdr:nvSpPr>
      <xdr:spPr>
        <a:xfrm>
          <a:off x="13131800" y="1435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000">
              <a:solidFill>
                <a:schemeClr val="dk1"/>
              </a:solidFill>
              <a:effectLst/>
              <a:latin typeface="+mn-lt"/>
              <a:ea typeface="+mn-ea"/>
              <a:cs typeface="+mn-cs"/>
            </a:rPr>
            <a:t>定員適正化計画に基づき、職員数は減少しているが、類似団体平均の1</a:t>
          </a:r>
          <a:r>
            <a:rPr lang="en-US" altLang="ja-JP" sz="1000">
              <a:solidFill>
                <a:schemeClr val="dk1"/>
              </a:solidFill>
              <a:effectLst/>
              <a:latin typeface="+mn-lt"/>
              <a:ea typeface="+mn-ea"/>
              <a:cs typeface="+mn-cs"/>
            </a:rPr>
            <a:t>6.39</a:t>
          </a:r>
          <a:r>
            <a:rPr lang="ja-JP" altLang="ja-JP" sz="1000">
              <a:solidFill>
                <a:schemeClr val="dk1"/>
              </a:solidFill>
              <a:effectLst/>
              <a:latin typeface="+mn-lt"/>
              <a:ea typeface="+mn-ea"/>
              <a:cs typeface="+mn-cs"/>
            </a:rPr>
            <a:t>人と比較すると当町は1</a:t>
          </a:r>
          <a:r>
            <a:rPr lang="en-US" altLang="ja-JP" sz="1000">
              <a:solidFill>
                <a:schemeClr val="dk1"/>
              </a:solidFill>
              <a:effectLst/>
              <a:latin typeface="+mn-lt"/>
              <a:ea typeface="+mn-ea"/>
              <a:cs typeface="+mn-cs"/>
            </a:rPr>
            <a:t>9.00</a:t>
          </a:r>
          <a:r>
            <a:rPr lang="ja-JP" altLang="ja-JP" sz="1000">
              <a:solidFill>
                <a:schemeClr val="dk1"/>
              </a:solidFill>
              <a:effectLst/>
              <a:latin typeface="+mn-lt"/>
              <a:ea typeface="+mn-ea"/>
              <a:cs typeface="+mn-cs"/>
            </a:rPr>
            <a:t>人と2.</a:t>
          </a:r>
          <a:r>
            <a:rPr lang="en-US" altLang="ja-JP" sz="1000">
              <a:solidFill>
                <a:schemeClr val="dk1"/>
              </a:solidFill>
              <a:effectLst/>
              <a:latin typeface="+mn-lt"/>
              <a:ea typeface="+mn-ea"/>
              <a:cs typeface="+mn-cs"/>
            </a:rPr>
            <a:t>61</a:t>
          </a:r>
          <a:r>
            <a:rPr lang="ja-JP" altLang="ja-JP" sz="1000">
              <a:solidFill>
                <a:schemeClr val="dk1"/>
              </a:solidFill>
              <a:effectLst/>
              <a:latin typeface="+mn-lt"/>
              <a:ea typeface="+mn-ea"/>
              <a:cs typeface="+mn-cs"/>
            </a:rPr>
            <a:t>人上回っている状況である。</a:t>
          </a:r>
          <a:endParaRPr lang="ja-JP" altLang="ja-JP" sz="1000">
            <a:effectLst/>
          </a:endParaRPr>
        </a:p>
        <a:p>
          <a:r>
            <a:rPr lang="ja-JP" altLang="ja-JP" sz="1000">
              <a:solidFill>
                <a:schemeClr val="dk1"/>
              </a:solidFill>
              <a:effectLst/>
              <a:latin typeface="+mn-lt"/>
              <a:ea typeface="+mn-ea"/>
              <a:cs typeface="+mn-cs"/>
            </a:rPr>
            <a:t>　この要因は、合併したことにより面積も拡大し、旧行政区単位に支所や保育所等の施設を有していることが数値を引き上げている。</a:t>
          </a:r>
          <a:endParaRPr lang="ja-JP" altLang="ja-JP" sz="1000">
            <a:effectLst/>
          </a:endParaRPr>
        </a:p>
        <a:p>
          <a:r>
            <a:rPr lang="ja-JP" altLang="ja-JP" sz="1000">
              <a:solidFill>
                <a:schemeClr val="dk1"/>
              </a:solidFill>
              <a:effectLst/>
              <a:latin typeface="+mn-lt"/>
              <a:ea typeface="+mn-ea"/>
              <a:cs typeface="+mn-cs"/>
            </a:rPr>
            <a:t>　今後においても、定員適正化計画に基づき退職不補充などによる削減を実施するなど適正な定員管理に努める。</a:t>
          </a:r>
          <a:endParaRPr lang="ja-JP" altLang="ja-JP" sz="1000">
            <a:effectLst/>
          </a:endParaRPr>
        </a:p>
      </xdr:txBody>
    </xdr:sp>
    <xdr:clientData/>
  </xdr:twoCellAnchor>
  <xdr:oneCellAnchor>
    <xdr:from>
      <xdr:col>61</xdr:col>
      <xdr:colOff>6350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163799</xdr:rowOff>
    </xdr:from>
    <xdr:to>
      <xdr:col>81</xdr:col>
      <xdr:colOff>44450</xdr:colOff>
      <xdr:row>66</xdr:row>
      <xdr:rowOff>125984</xdr:rowOff>
    </xdr:to>
    <xdr:cxnSp macro="">
      <xdr:nvCxnSpPr>
        <xdr:cNvPr id="306" name="直線コネクタ 305"/>
        <xdr:cNvCxnSpPr/>
      </xdr:nvCxnSpPr>
      <xdr:spPr>
        <a:xfrm flipV="1">
          <a:off x="17018000" y="10107899"/>
          <a:ext cx="0" cy="133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98061</xdr:rowOff>
    </xdr:from>
    <xdr:ext cx="762000" cy="259045"/>
    <xdr:sp macro="" textlink="">
      <xdr:nvSpPr>
        <xdr:cNvPr id="307" name="定員管理の状況最小値テキスト"/>
        <xdr:cNvSpPr txBox="1"/>
      </xdr:nvSpPr>
      <xdr:spPr>
        <a:xfrm>
          <a:off x="17106900" y="1141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125984</xdr:rowOff>
    </xdr:from>
    <xdr:to>
      <xdr:col>81</xdr:col>
      <xdr:colOff>133350</xdr:colOff>
      <xdr:row>66</xdr:row>
      <xdr:rowOff>125984</xdr:rowOff>
    </xdr:to>
    <xdr:cxnSp macro="">
      <xdr:nvCxnSpPr>
        <xdr:cNvPr id="308" name="直線コネクタ 307"/>
        <xdr:cNvCxnSpPr/>
      </xdr:nvCxnSpPr>
      <xdr:spPr>
        <a:xfrm>
          <a:off x="16929100" y="1144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78726</xdr:rowOff>
    </xdr:from>
    <xdr:ext cx="762000" cy="259045"/>
    <xdr:sp macro="" textlink="">
      <xdr:nvSpPr>
        <xdr:cNvPr id="309" name="定員管理の状況最大値テキスト"/>
        <xdr:cNvSpPr txBox="1"/>
      </xdr:nvSpPr>
      <xdr:spPr>
        <a:xfrm>
          <a:off x="17106900" y="985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163799</xdr:rowOff>
    </xdr:from>
    <xdr:to>
      <xdr:col>81</xdr:col>
      <xdr:colOff>133350</xdr:colOff>
      <xdr:row>58</xdr:row>
      <xdr:rowOff>163799</xdr:rowOff>
    </xdr:to>
    <xdr:cxnSp macro="">
      <xdr:nvCxnSpPr>
        <xdr:cNvPr id="310" name="直線コネクタ 309"/>
        <xdr:cNvCxnSpPr/>
      </xdr:nvCxnSpPr>
      <xdr:spPr>
        <a:xfrm>
          <a:off x="16929100" y="10107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75216</xdr:rowOff>
    </xdr:from>
    <xdr:to>
      <xdr:col>81</xdr:col>
      <xdr:colOff>44450</xdr:colOff>
      <xdr:row>62</xdr:row>
      <xdr:rowOff>104775</xdr:rowOff>
    </xdr:to>
    <xdr:cxnSp macro="">
      <xdr:nvCxnSpPr>
        <xdr:cNvPr id="311" name="直線コネクタ 310"/>
        <xdr:cNvCxnSpPr/>
      </xdr:nvCxnSpPr>
      <xdr:spPr>
        <a:xfrm>
          <a:off x="16179800" y="10705116"/>
          <a:ext cx="838200" cy="2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84503</xdr:rowOff>
    </xdr:from>
    <xdr:ext cx="762000" cy="259045"/>
    <xdr:sp macro="" textlink="">
      <xdr:nvSpPr>
        <xdr:cNvPr id="312" name="定員管理の状況平均値テキスト"/>
        <xdr:cNvSpPr txBox="1"/>
      </xdr:nvSpPr>
      <xdr:spPr>
        <a:xfrm>
          <a:off x="17106900" y="10371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67976</xdr:rowOff>
    </xdr:from>
    <xdr:to>
      <xdr:col>81</xdr:col>
      <xdr:colOff>95250</xdr:colOff>
      <xdr:row>61</xdr:row>
      <xdr:rowOff>169576</xdr:rowOff>
    </xdr:to>
    <xdr:sp macro="" textlink="">
      <xdr:nvSpPr>
        <xdr:cNvPr id="313" name="フローチャート: 判断 312"/>
        <xdr:cNvSpPr/>
      </xdr:nvSpPr>
      <xdr:spPr>
        <a:xfrm>
          <a:off x="16967200" y="1052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75216</xdr:rowOff>
    </xdr:from>
    <xdr:to>
      <xdr:col>77</xdr:col>
      <xdr:colOff>44450</xdr:colOff>
      <xdr:row>62</xdr:row>
      <xdr:rowOff>88488</xdr:rowOff>
    </xdr:to>
    <xdr:cxnSp macro="">
      <xdr:nvCxnSpPr>
        <xdr:cNvPr id="314" name="直線コネクタ 313"/>
        <xdr:cNvCxnSpPr/>
      </xdr:nvCxnSpPr>
      <xdr:spPr>
        <a:xfrm flipV="1">
          <a:off x="15290800" y="10705116"/>
          <a:ext cx="889000" cy="1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25146</xdr:rowOff>
    </xdr:from>
    <xdr:to>
      <xdr:col>77</xdr:col>
      <xdr:colOff>95250</xdr:colOff>
      <xdr:row>61</xdr:row>
      <xdr:rowOff>126746</xdr:rowOff>
    </xdr:to>
    <xdr:sp macro="" textlink="">
      <xdr:nvSpPr>
        <xdr:cNvPr id="315" name="フローチャート: 判断 314"/>
        <xdr:cNvSpPr/>
      </xdr:nvSpPr>
      <xdr:spPr>
        <a:xfrm>
          <a:off x="16129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136923</xdr:rowOff>
    </xdr:from>
    <xdr:ext cx="736600" cy="259045"/>
    <xdr:sp macro="" textlink="">
      <xdr:nvSpPr>
        <xdr:cNvPr id="316" name="テキスト ボックス 315"/>
        <xdr:cNvSpPr txBox="1"/>
      </xdr:nvSpPr>
      <xdr:spPr>
        <a:xfrm>
          <a:off x="15798800" y="1025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86075</xdr:rowOff>
    </xdr:from>
    <xdr:to>
      <xdr:col>72</xdr:col>
      <xdr:colOff>203200</xdr:colOff>
      <xdr:row>62</xdr:row>
      <xdr:rowOff>88488</xdr:rowOff>
    </xdr:to>
    <xdr:cxnSp macro="">
      <xdr:nvCxnSpPr>
        <xdr:cNvPr id="317" name="直線コネクタ 316"/>
        <xdr:cNvCxnSpPr/>
      </xdr:nvCxnSpPr>
      <xdr:spPr>
        <a:xfrm>
          <a:off x="14401800" y="10715975"/>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49276</xdr:rowOff>
    </xdr:from>
    <xdr:to>
      <xdr:col>73</xdr:col>
      <xdr:colOff>44450</xdr:colOff>
      <xdr:row>61</xdr:row>
      <xdr:rowOff>150876</xdr:rowOff>
    </xdr:to>
    <xdr:sp macro="" textlink="">
      <xdr:nvSpPr>
        <xdr:cNvPr id="318" name="フローチャート: 判断 317"/>
        <xdr:cNvSpPr/>
      </xdr:nvSpPr>
      <xdr:spPr>
        <a:xfrm>
          <a:off x="15240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161053</xdr:rowOff>
    </xdr:from>
    <xdr:ext cx="762000" cy="259045"/>
    <xdr:sp macro="" textlink="">
      <xdr:nvSpPr>
        <xdr:cNvPr id="319" name="テキスト ボックス 318"/>
        <xdr:cNvSpPr txBox="1"/>
      </xdr:nvSpPr>
      <xdr:spPr>
        <a:xfrm>
          <a:off x="14909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40831</xdr:rowOff>
    </xdr:from>
    <xdr:to>
      <xdr:col>68</xdr:col>
      <xdr:colOff>152400</xdr:colOff>
      <xdr:row>62</xdr:row>
      <xdr:rowOff>86075</xdr:rowOff>
    </xdr:to>
    <xdr:cxnSp macro="">
      <xdr:nvCxnSpPr>
        <xdr:cNvPr id="320" name="直線コネクタ 319"/>
        <xdr:cNvCxnSpPr/>
      </xdr:nvCxnSpPr>
      <xdr:spPr>
        <a:xfrm>
          <a:off x="13512800" y="10670731"/>
          <a:ext cx="889000" cy="4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30575</xdr:rowOff>
    </xdr:from>
    <xdr:to>
      <xdr:col>68</xdr:col>
      <xdr:colOff>203200</xdr:colOff>
      <xdr:row>61</xdr:row>
      <xdr:rowOff>132175</xdr:rowOff>
    </xdr:to>
    <xdr:sp macro="" textlink="">
      <xdr:nvSpPr>
        <xdr:cNvPr id="321" name="フローチャート: 判断 320"/>
        <xdr:cNvSpPr/>
      </xdr:nvSpPr>
      <xdr:spPr>
        <a:xfrm>
          <a:off x="14351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142352</xdr:rowOff>
    </xdr:from>
    <xdr:ext cx="762000" cy="259045"/>
    <xdr:sp macro="" textlink="">
      <xdr:nvSpPr>
        <xdr:cNvPr id="322" name="テキスト ボックス 321"/>
        <xdr:cNvSpPr txBox="1"/>
      </xdr:nvSpPr>
      <xdr:spPr>
        <a:xfrm>
          <a:off x="14020800" y="102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20924</xdr:rowOff>
    </xdr:from>
    <xdr:to>
      <xdr:col>64</xdr:col>
      <xdr:colOff>152400</xdr:colOff>
      <xdr:row>61</xdr:row>
      <xdr:rowOff>122524</xdr:rowOff>
    </xdr:to>
    <xdr:sp macro="" textlink="">
      <xdr:nvSpPr>
        <xdr:cNvPr id="323" name="フローチャート: 判断 322"/>
        <xdr:cNvSpPr/>
      </xdr:nvSpPr>
      <xdr:spPr>
        <a:xfrm>
          <a:off x="13462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132701</xdr:rowOff>
    </xdr:from>
    <xdr:ext cx="762000" cy="259045"/>
    <xdr:sp macro="" textlink="">
      <xdr:nvSpPr>
        <xdr:cNvPr id="324" name="テキスト ボックス 323"/>
        <xdr:cNvSpPr txBox="1"/>
      </xdr:nvSpPr>
      <xdr:spPr>
        <a:xfrm>
          <a:off x="13131800" y="1024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53975</xdr:rowOff>
    </xdr:from>
    <xdr:to>
      <xdr:col>81</xdr:col>
      <xdr:colOff>95250</xdr:colOff>
      <xdr:row>62</xdr:row>
      <xdr:rowOff>155575</xdr:rowOff>
    </xdr:to>
    <xdr:sp macro="" textlink="">
      <xdr:nvSpPr>
        <xdr:cNvPr id="330" name="楕円 329"/>
        <xdr:cNvSpPr/>
      </xdr:nvSpPr>
      <xdr:spPr>
        <a:xfrm>
          <a:off x="169672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26052</xdr:rowOff>
    </xdr:from>
    <xdr:ext cx="762000" cy="259045"/>
    <xdr:sp macro="" textlink="">
      <xdr:nvSpPr>
        <xdr:cNvPr id="331" name="定員管理の状況該当値テキスト"/>
        <xdr:cNvSpPr txBox="1"/>
      </xdr:nvSpPr>
      <xdr:spPr>
        <a:xfrm>
          <a:off x="17106900" y="10655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24416</xdr:rowOff>
    </xdr:from>
    <xdr:to>
      <xdr:col>77</xdr:col>
      <xdr:colOff>95250</xdr:colOff>
      <xdr:row>62</xdr:row>
      <xdr:rowOff>126016</xdr:rowOff>
    </xdr:to>
    <xdr:sp macro="" textlink="">
      <xdr:nvSpPr>
        <xdr:cNvPr id="332" name="楕円 331"/>
        <xdr:cNvSpPr/>
      </xdr:nvSpPr>
      <xdr:spPr>
        <a:xfrm>
          <a:off x="16129000" y="1065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110793</xdr:rowOff>
    </xdr:from>
    <xdr:ext cx="736600" cy="259045"/>
    <xdr:sp macro="" textlink="">
      <xdr:nvSpPr>
        <xdr:cNvPr id="333" name="テキスト ボックス 332"/>
        <xdr:cNvSpPr txBox="1"/>
      </xdr:nvSpPr>
      <xdr:spPr>
        <a:xfrm>
          <a:off x="15798800" y="10740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37688</xdr:rowOff>
    </xdr:from>
    <xdr:to>
      <xdr:col>73</xdr:col>
      <xdr:colOff>44450</xdr:colOff>
      <xdr:row>62</xdr:row>
      <xdr:rowOff>139288</xdr:rowOff>
    </xdr:to>
    <xdr:sp macro="" textlink="">
      <xdr:nvSpPr>
        <xdr:cNvPr id="334" name="楕円 333"/>
        <xdr:cNvSpPr/>
      </xdr:nvSpPr>
      <xdr:spPr>
        <a:xfrm>
          <a:off x="15240000" y="1066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124065</xdr:rowOff>
    </xdr:from>
    <xdr:ext cx="762000" cy="259045"/>
    <xdr:sp macro="" textlink="">
      <xdr:nvSpPr>
        <xdr:cNvPr id="335" name="テキスト ボックス 334"/>
        <xdr:cNvSpPr txBox="1"/>
      </xdr:nvSpPr>
      <xdr:spPr>
        <a:xfrm>
          <a:off x="14909800" y="1075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35275</xdr:rowOff>
    </xdr:from>
    <xdr:to>
      <xdr:col>68</xdr:col>
      <xdr:colOff>203200</xdr:colOff>
      <xdr:row>62</xdr:row>
      <xdr:rowOff>136875</xdr:rowOff>
    </xdr:to>
    <xdr:sp macro="" textlink="">
      <xdr:nvSpPr>
        <xdr:cNvPr id="336" name="楕円 335"/>
        <xdr:cNvSpPr/>
      </xdr:nvSpPr>
      <xdr:spPr>
        <a:xfrm>
          <a:off x="14351000" y="1066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121652</xdr:rowOff>
    </xdr:from>
    <xdr:ext cx="762000" cy="259045"/>
    <xdr:sp macro="" textlink="">
      <xdr:nvSpPr>
        <xdr:cNvPr id="337" name="テキスト ボックス 336"/>
        <xdr:cNvSpPr txBox="1"/>
      </xdr:nvSpPr>
      <xdr:spPr>
        <a:xfrm>
          <a:off x="14020800" y="1075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161481</xdr:rowOff>
    </xdr:from>
    <xdr:to>
      <xdr:col>64</xdr:col>
      <xdr:colOff>152400</xdr:colOff>
      <xdr:row>62</xdr:row>
      <xdr:rowOff>91631</xdr:rowOff>
    </xdr:to>
    <xdr:sp macro="" textlink="">
      <xdr:nvSpPr>
        <xdr:cNvPr id="338" name="楕円 337"/>
        <xdr:cNvSpPr/>
      </xdr:nvSpPr>
      <xdr:spPr>
        <a:xfrm>
          <a:off x="13462000" y="106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76408</xdr:rowOff>
    </xdr:from>
    <xdr:ext cx="762000" cy="259045"/>
    <xdr:sp macro="" textlink="">
      <xdr:nvSpPr>
        <xdr:cNvPr id="339" name="テキスト ボックス 338"/>
        <xdr:cNvSpPr txBox="1"/>
      </xdr:nvSpPr>
      <xdr:spPr>
        <a:xfrm>
          <a:off x="13131800" y="10706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000">
              <a:solidFill>
                <a:schemeClr val="dk1"/>
              </a:solidFill>
              <a:effectLst/>
              <a:latin typeface="+mn-lt"/>
              <a:ea typeface="+mn-ea"/>
              <a:cs typeface="+mn-cs"/>
            </a:rPr>
            <a:t>着実に類似団体平均の水準並みにまで改善されてきている。これは、元利償還金償還額のピークを過ぎ、更には計画的な繰上償還により償還額が減少しているためである。</a:t>
          </a:r>
          <a:endParaRPr lang="ja-JP" altLang="ja-JP" sz="1000">
            <a:effectLst/>
          </a:endParaRPr>
        </a:p>
        <a:p>
          <a:r>
            <a:rPr lang="ja-JP" altLang="ja-JP" sz="1000">
              <a:solidFill>
                <a:schemeClr val="dk1"/>
              </a:solidFill>
              <a:effectLst/>
              <a:latin typeface="+mn-lt"/>
              <a:ea typeface="+mn-ea"/>
              <a:cs typeface="+mn-cs"/>
            </a:rPr>
            <a:t>　しかし、全国及び北海道平均と比較すると低い割合とは言えないことから、公債費の適性管理を図り当該比率のさらなる改善を図っていきたい。</a:t>
          </a:r>
          <a:endParaRPr lang="ja-JP" altLang="ja-JP" sz="1000">
            <a:effectLst/>
          </a:endParaRPr>
        </a:p>
      </xdr:txBody>
    </xdr:sp>
    <xdr:clientData/>
  </xdr:twoCellAnchor>
  <xdr:oneCellAnchor>
    <xdr:from>
      <xdr:col>61</xdr:col>
      <xdr:colOff>6350</xdr:colOff>
      <xdr:row>32</xdr:row>
      <xdr:rowOff>101600</xdr:rowOff>
    </xdr:from>
    <xdr:ext cx="298543" cy="225703"/>
    <xdr:sp macro="" textlink="">
      <xdr:nvSpPr>
        <xdr:cNvPr id="353" name="テキスト ボックス 35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6" name="直線コネクタ 35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7" name="テキスト ボックス 35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8" name="直線コネクタ 35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9" name="テキスト ボックス 35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0" name="直線コネクタ 35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1" name="テキスト ボックス 36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2" name="直線コネクタ 36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3" name="テキスト ボックス 36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4" name="直線コネクタ 36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5" name="テキスト ボックス 36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423</xdr:rowOff>
    </xdr:from>
    <xdr:to>
      <xdr:col>81</xdr:col>
      <xdr:colOff>44450</xdr:colOff>
      <xdr:row>43</xdr:row>
      <xdr:rowOff>127423</xdr:rowOff>
    </xdr:to>
    <xdr:cxnSp macro="">
      <xdr:nvCxnSpPr>
        <xdr:cNvPr id="368" name="直線コネクタ 367"/>
        <xdr:cNvCxnSpPr/>
      </xdr:nvCxnSpPr>
      <xdr:spPr>
        <a:xfrm flipV="1">
          <a:off x="17018000" y="617262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69" name="公債費負担の状況最小値テキスト"/>
        <xdr:cNvSpPr txBox="1"/>
      </xdr:nvSpPr>
      <xdr:spPr>
        <a:xfrm>
          <a:off x="17106900" y="74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0" name="直線コネクタ 369"/>
        <xdr:cNvCxnSpPr/>
      </xdr:nvCxnSpPr>
      <xdr:spPr>
        <a:xfrm>
          <a:off x="16929100" y="749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86800</xdr:rowOff>
    </xdr:from>
    <xdr:ext cx="762000" cy="259045"/>
    <xdr:sp macro="" textlink="">
      <xdr:nvSpPr>
        <xdr:cNvPr id="371" name="公債費負担の状況最大値テキスト"/>
        <xdr:cNvSpPr txBox="1"/>
      </xdr:nvSpPr>
      <xdr:spPr>
        <a:xfrm>
          <a:off x="17106900" y="591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423</xdr:rowOff>
    </xdr:from>
    <xdr:to>
      <xdr:col>81</xdr:col>
      <xdr:colOff>133350</xdr:colOff>
      <xdr:row>36</xdr:row>
      <xdr:rowOff>423</xdr:rowOff>
    </xdr:to>
    <xdr:cxnSp macro="">
      <xdr:nvCxnSpPr>
        <xdr:cNvPr id="372" name="直線コネクタ 371"/>
        <xdr:cNvCxnSpPr/>
      </xdr:nvCxnSpPr>
      <xdr:spPr>
        <a:xfrm>
          <a:off x="16929100" y="6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22437</xdr:rowOff>
    </xdr:from>
    <xdr:to>
      <xdr:col>81</xdr:col>
      <xdr:colOff>44450</xdr:colOff>
      <xdr:row>40</xdr:row>
      <xdr:rowOff>30480</xdr:rowOff>
    </xdr:to>
    <xdr:cxnSp macro="">
      <xdr:nvCxnSpPr>
        <xdr:cNvPr id="373" name="直線コネクタ 372"/>
        <xdr:cNvCxnSpPr/>
      </xdr:nvCxnSpPr>
      <xdr:spPr>
        <a:xfrm flipV="1">
          <a:off x="16179800" y="688043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131250</xdr:rowOff>
    </xdr:from>
    <xdr:ext cx="762000" cy="259045"/>
    <xdr:sp macro="" textlink="">
      <xdr:nvSpPr>
        <xdr:cNvPr id="374" name="公債費負担の状況平均値テキスト"/>
        <xdr:cNvSpPr txBox="1"/>
      </xdr:nvSpPr>
      <xdr:spPr>
        <a:xfrm>
          <a:off x="17106900" y="6817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159173</xdr:rowOff>
    </xdr:from>
    <xdr:to>
      <xdr:col>81</xdr:col>
      <xdr:colOff>95250</xdr:colOff>
      <xdr:row>40</xdr:row>
      <xdr:rowOff>89323</xdr:rowOff>
    </xdr:to>
    <xdr:sp macro="" textlink="">
      <xdr:nvSpPr>
        <xdr:cNvPr id="375" name="フローチャート: 判断 374"/>
        <xdr:cNvSpPr/>
      </xdr:nvSpPr>
      <xdr:spPr>
        <a:xfrm>
          <a:off x="169672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30480</xdr:rowOff>
    </xdr:from>
    <xdr:to>
      <xdr:col>77</xdr:col>
      <xdr:colOff>44450</xdr:colOff>
      <xdr:row>40</xdr:row>
      <xdr:rowOff>30480</xdr:rowOff>
    </xdr:to>
    <xdr:cxnSp macro="">
      <xdr:nvCxnSpPr>
        <xdr:cNvPr id="376" name="直線コネクタ 375"/>
        <xdr:cNvCxnSpPr/>
      </xdr:nvCxnSpPr>
      <xdr:spPr>
        <a:xfrm>
          <a:off x="15290800" y="688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77" name="フローチャート: 判断 376"/>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74100</xdr:rowOff>
    </xdr:from>
    <xdr:ext cx="736600" cy="259045"/>
    <xdr:sp macro="" textlink="">
      <xdr:nvSpPr>
        <xdr:cNvPr id="378" name="テキスト ボックス 377"/>
        <xdr:cNvSpPr txBox="1"/>
      </xdr:nvSpPr>
      <xdr:spPr>
        <a:xfrm>
          <a:off x="15798800" y="693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153670</xdr:rowOff>
    </xdr:from>
    <xdr:to>
      <xdr:col>72</xdr:col>
      <xdr:colOff>203200</xdr:colOff>
      <xdr:row>40</xdr:row>
      <xdr:rowOff>30480</xdr:rowOff>
    </xdr:to>
    <xdr:cxnSp macro="">
      <xdr:nvCxnSpPr>
        <xdr:cNvPr id="379" name="直線コネクタ 378"/>
        <xdr:cNvCxnSpPr/>
      </xdr:nvCxnSpPr>
      <xdr:spPr>
        <a:xfrm>
          <a:off x="14401800" y="68402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80" name="フローチャート: 判断 379"/>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75371</xdr:rowOff>
    </xdr:from>
    <xdr:ext cx="762000" cy="259045"/>
    <xdr:sp macro="" textlink="">
      <xdr:nvSpPr>
        <xdr:cNvPr id="381" name="テキスト ボックス 380"/>
        <xdr:cNvSpPr txBox="1"/>
      </xdr:nvSpPr>
      <xdr:spPr>
        <a:xfrm>
          <a:off x="14909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121496</xdr:rowOff>
    </xdr:from>
    <xdr:to>
      <xdr:col>68</xdr:col>
      <xdr:colOff>152400</xdr:colOff>
      <xdr:row>39</xdr:row>
      <xdr:rowOff>153670</xdr:rowOff>
    </xdr:to>
    <xdr:cxnSp macro="">
      <xdr:nvCxnSpPr>
        <xdr:cNvPr id="382" name="直線コネクタ 381"/>
        <xdr:cNvCxnSpPr/>
      </xdr:nvCxnSpPr>
      <xdr:spPr>
        <a:xfrm>
          <a:off x="13512800" y="680804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83" name="フローチャート: 判断 382"/>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384" name="テキスト ボックス 383"/>
        <xdr:cNvSpPr txBox="1"/>
      </xdr:nvSpPr>
      <xdr:spPr>
        <a:xfrm>
          <a:off x="14020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385" name="フローチャート: 判断 384"/>
        <xdr:cNvSpPr/>
      </xdr:nvSpPr>
      <xdr:spPr>
        <a:xfrm>
          <a:off x="13462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41927</xdr:rowOff>
    </xdr:from>
    <xdr:ext cx="762000" cy="259045"/>
    <xdr:sp macro="" textlink="">
      <xdr:nvSpPr>
        <xdr:cNvPr id="386" name="テキスト ボックス 385"/>
        <xdr:cNvSpPr txBox="1"/>
      </xdr:nvSpPr>
      <xdr:spPr>
        <a:xfrm>
          <a:off x="13131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143087</xdr:rowOff>
    </xdr:from>
    <xdr:to>
      <xdr:col>81</xdr:col>
      <xdr:colOff>95250</xdr:colOff>
      <xdr:row>40</xdr:row>
      <xdr:rowOff>73237</xdr:rowOff>
    </xdr:to>
    <xdr:sp macro="" textlink="">
      <xdr:nvSpPr>
        <xdr:cNvPr id="392" name="楕円 391"/>
        <xdr:cNvSpPr/>
      </xdr:nvSpPr>
      <xdr:spPr>
        <a:xfrm>
          <a:off x="169672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159614</xdr:rowOff>
    </xdr:from>
    <xdr:ext cx="762000" cy="259045"/>
    <xdr:sp macro="" textlink="">
      <xdr:nvSpPr>
        <xdr:cNvPr id="393" name="公債費負担の状況該当値テキスト"/>
        <xdr:cNvSpPr txBox="1"/>
      </xdr:nvSpPr>
      <xdr:spPr>
        <a:xfrm>
          <a:off x="17106900" y="667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151130</xdr:rowOff>
    </xdr:from>
    <xdr:to>
      <xdr:col>77</xdr:col>
      <xdr:colOff>95250</xdr:colOff>
      <xdr:row>40</xdr:row>
      <xdr:rowOff>81280</xdr:rowOff>
    </xdr:to>
    <xdr:sp macro="" textlink="">
      <xdr:nvSpPr>
        <xdr:cNvPr id="394" name="楕円 393"/>
        <xdr:cNvSpPr/>
      </xdr:nvSpPr>
      <xdr:spPr>
        <a:xfrm>
          <a:off x="16129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91457</xdr:rowOff>
    </xdr:from>
    <xdr:ext cx="736600" cy="259045"/>
    <xdr:sp macro="" textlink="">
      <xdr:nvSpPr>
        <xdr:cNvPr id="395" name="テキスト ボックス 394"/>
        <xdr:cNvSpPr txBox="1"/>
      </xdr:nvSpPr>
      <xdr:spPr>
        <a:xfrm>
          <a:off x="15798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151130</xdr:rowOff>
    </xdr:from>
    <xdr:to>
      <xdr:col>73</xdr:col>
      <xdr:colOff>44450</xdr:colOff>
      <xdr:row>40</xdr:row>
      <xdr:rowOff>81280</xdr:rowOff>
    </xdr:to>
    <xdr:sp macro="" textlink="">
      <xdr:nvSpPr>
        <xdr:cNvPr id="396" name="楕円 395"/>
        <xdr:cNvSpPr/>
      </xdr:nvSpPr>
      <xdr:spPr>
        <a:xfrm>
          <a:off x="15240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66057</xdr:rowOff>
    </xdr:from>
    <xdr:ext cx="762000" cy="259045"/>
    <xdr:sp macro="" textlink="">
      <xdr:nvSpPr>
        <xdr:cNvPr id="397" name="テキスト ボックス 396"/>
        <xdr:cNvSpPr txBox="1"/>
      </xdr:nvSpPr>
      <xdr:spPr>
        <a:xfrm>
          <a:off x="14909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102870</xdr:rowOff>
    </xdr:from>
    <xdr:to>
      <xdr:col>68</xdr:col>
      <xdr:colOff>203200</xdr:colOff>
      <xdr:row>40</xdr:row>
      <xdr:rowOff>33020</xdr:rowOff>
    </xdr:to>
    <xdr:sp macro="" textlink="">
      <xdr:nvSpPr>
        <xdr:cNvPr id="398" name="楕円 397"/>
        <xdr:cNvSpPr/>
      </xdr:nvSpPr>
      <xdr:spPr>
        <a:xfrm>
          <a:off x="14351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43197</xdr:rowOff>
    </xdr:from>
    <xdr:ext cx="762000" cy="259045"/>
    <xdr:sp macro="" textlink="">
      <xdr:nvSpPr>
        <xdr:cNvPr id="399" name="テキスト ボックス 398"/>
        <xdr:cNvSpPr txBox="1"/>
      </xdr:nvSpPr>
      <xdr:spPr>
        <a:xfrm>
          <a:off x="14020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70696</xdr:rowOff>
    </xdr:from>
    <xdr:to>
      <xdr:col>64</xdr:col>
      <xdr:colOff>152400</xdr:colOff>
      <xdr:row>40</xdr:row>
      <xdr:rowOff>846</xdr:rowOff>
    </xdr:to>
    <xdr:sp macro="" textlink="">
      <xdr:nvSpPr>
        <xdr:cNvPr id="400" name="楕円 399"/>
        <xdr:cNvSpPr/>
      </xdr:nvSpPr>
      <xdr:spPr>
        <a:xfrm>
          <a:off x="13462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11023</xdr:rowOff>
    </xdr:from>
    <xdr:ext cx="762000" cy="259045"/>
    <xdr:sp macro="" textlink="">
      <xdr:nvSpPr>
        <xdr:cNvPr id="401" name="テキスト ボックス 400"/>
        <xdr:cNvSpPr txBox="1"/>
      </xdr:nvSpPr>
      <xdr:spPr>
        <a:xfrm>
          <a:off x="13131800" y="652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000">
              <a:solidFill>
                <a:schemeClr val="dk1"/>
              </a:solidFill>
              <a:effectLst/>
              <a:latin typeface="+mn-lt"/>
              <a:ea typeface="+mn-ea"/>
              <a:cs typeface="+mn-cs"/>
            </a:rPr>
            <a:t>事務事業の見直しによる起債借入の抑制、積極的な繰上償還による地方債の残高の減や、町の将来負担を見据え充当可能基金への積み立て等により比率が改善する結果となった。</a:t>
          </a:r>
          <a:endParaRPr lang="ja-JP" altLang="ja-JP" sz="1000">
            <a:effectLst/>
          </a:endParaRPr>
        </a:p>
        <a:p>
          <a:r>
            <a:rPr lang="ja-JP" altLang="ja-JP" sz="1000">
              <a:solidFill>
                <a:schemeClr val="dk1"/>
              </a:solidFill>
              <a:effectLst/>
              <a:latin typeface="+mn-lt"/>
              <a:ea typeface="+mn-ea"/>
              <a:cs typeface="+mn-cs"/>
            </a:rPr>
            <a:t>　今後においても公債費の適性管理や充当可能基金等の適切な運用を図り、当該比率を維持していきたい。</a:t>
          </a:r>
          <a:endParaRPr lang="ja-JP" altLang="ja-JP" sz="1000">
            <a:effectLst/>
          </a:endParaRPr>
        </a:p>
      </xdr:txBody>
    </xdr:sp>
    <xdr:clientData/>
  </xdr:twoCellAnchor>
  <xdr:oneCellAnchor>
    <xdr:from>
      <xdr:col>61</xdr:col>
      <xdr:colOff>6350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8" name="直線コネクタ 41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9" name="テキスト ボックス 41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0" name="直線コネクタ 41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1" name="テキスト ボックス 42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2" name="直線コネクタ 42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3" name="テキスト ボックス 42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4" name="直線コネクタ 42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5" name="テキスト ボックス 42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12497</xdr:rowOff>
    </xdr:to>
    <xdr:cxnSp macro="">
      <xdr:nvCxnSpPr>
        <xdr:cNvPr id="428" name="直線コネクタ 427"/>
        <xdr:cNvCxnSpPr/>
      </xdr:nvCxnSpPr>
      <xdr:spPr>
        <a:xfrm flipV="1">
          <a:off x="17018000" y="2451100"/>
          <a:ext cx="0" cy="15047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156024</xdr:rowOff>
    </xdr:from>
    <xdr:ext cx="762000" cy="259045"/>
    <xdr:sp macro="" textlink="">
      <xdr:nvSpPr>
        <xdr:cNvPr id="429" name="将来負担の状況最小値テキスト"/>
        <xdr:cNvSpPr txBox="1"/>
      </xdr:nvSpPr>
      <xdr:spPr>
        <a:xfrm>
          <a:off x="17106900" y="392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12497</xdr:rowOff>
    </xdr:from>
    <xdr:to>
      <xdr:col>81</xdr:col>
      <xdr:colOff>133350</xdr:colOff>
      <xdr:row>23</xdr:row>
      <xdr:rowOff>12497</xdr:rowOff>
    </xdr:to>
    <xdr:cxnSp macro="">
      <xdr:nvCxnSpPr>
        <xdr:cNvPr id="430" name="直線コネクタ 429"/>
        <xdr:cNvCxnSpPr/>
      </xdr:nvCxnSpPr>
      <xdr:spPr>
        <a:xfrm>
          <a:off x="16929100" y="395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1"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2" name="直線コネクタ 431"/>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3"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4" name="フローチャート: 判断 433"/>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35" name="フローチャート: 判断 434"/>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6" name="テキスト ボックス 435"/>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37" name="フローチャート: 判断 436"/>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38" name="テキスト ボックス 437"/>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39" name="フローチャート: 判断 438"/>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0" name="テキスト ボックス 439"/>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1" name="フローチャート: 判断 440"/>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2" name="テキスト ボックス 441"/>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3" name="テキスト ボックス 44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4" name="テキスト ボックス 44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5" name="テキスト ボックス 44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6" name="テキスト ボックス 44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7" name="テキスト ボックス 44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北海道せたな町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7,368
7,336
638.68
9,303,554
8,940,884
362,468
5,868,209
8,325,092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000">
              <a:solidFill>
                <a:schemeClr val="dk1"/>
              </a:solidFill>
              <a:effectLst/>
              <a:latin typeface="+mn-lt"/>
              <a:ea typeface="+mn-ea"/>
              <a:cs typeface="+mn-cs"/>
            </a:rPr>
            <a:t>人口1,000人当たりの職員数が類似団体平均を上回っているため経常収支比率に占める人件費の割合が高くなっている。</a:t>
          </a:r>
          <a:endParaRPr lang="ja-JP" altLang="ja-JP" sz="1000">
            <a:effectLst/>
          </a:endParaRPr>
        </a:p>
        <a:p>
          <a:r>
            <a:rPr lang="ja-JP" altLang="ja-JP" sz="1000">
              <a:solidFill>
                <a:schemeClr val="dk1"/>
              </a:solidFill>
              <a:effectLst/>
              <a:latin typeface="+mn-lt"/>
              <a:ea typeface="+mn-ea"/>
              <a:cs typeface="+mn-cs"/>
            </a:rPr>
            <a:t>　これを抑制するため「定員適正化計画」を策定・実行し、適正な定員管理を行っているが、今年度においては北海道平均を下回る結果となっているため、今後においても人件費の抑制を図り適正な定員管理を行っていく。</a:t>
          </a:r>
          <a:endParaRPr lang="ja-JP" altLang="ja-JP" sz="10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149860</xdr:rowOff>
    </xdr:from>
    <xdr:to>
      <xdr:col>24</xdr:col>
      <xdr:colOff>25400</xdr:colOff>
      <xdr:row>40</xdr:row>
      <xdr:rowOff>62992</xdr:rowOff>
    </xdr:to>
    <xdr:cxnSp macro="">
      <xdr:nvCxnSpPr>
        <xdr:cNvPr id="59" name="直線コネクタ 58"/>
        <xdr:cNvCxnSpPr/>
      </xdr:nvCxnSpPr>
      <xdr:spPr>
        <a:xfrm flipV="1">
          <a:off x="4826000" y="597916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35069</xdr:rowOff>
    </xdr:from>
    <xdr:ext cx="762000" cy="259045"/>
    <xdr:sp macro="" textlink="">
      <xdr:nvSpPr>
        <xdr:cNvPr id="60" name="人件費最小値テキスト"/>
        <xdr:cNvSpPr txBox="1"/>
      </xdr:nvSpPr>
      <xdr:spPr>
        <a:xfrm>
          <a:off x="4914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62992</xdr:rowOff>
    </xdr:from>
    <xdr:to>
      <xdr:col>24</xdr:col>
      <xdr:colOff>114300</xdr:colOff>
      <xdr:row>40</xdr:row>
      <xdr:rowOff>62992</xdr:rowOff>
    </xdr:to>
    <xdr:cxnSp macro="">
      <xdr:nvCxnSpPr>
        <xdr:cNvPr id="61" name="直線コネクタ 60"/>
        <xdr:cNvCxnSpPr/>
      </xdr:nvCxnSpPr>
      <xdr:spPr>
        <a:xfrm>
          <a:off x="4737100" y="692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64787</xdr:rowOff>
    </xdr:from>
    <xdr:ext cx="762000" cy="259045"/>
    <xdr:sp macro="" textlink="">
      <xdr:nvSpPr>
        <xdr:cNvPr id="62"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149860</xdr:rowOff>
    </xdr:from>
    <xdr:to>
      <xdr:col>24</xdr:col>
      <xdr:colOff>114300</xdr:colOff>
      <xdr:row>34</xdr:row>
      <xdr:rowOff>149860</xdr:rowOff>
    </xdr:to>
    <xdr:cxnSp macro="">
      <xdr:nvCxnSpPr>
        <xdr:cNvPr id="63" name="直線コネクタ 62"/>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56134</xdr:rowOff>
    </xdr:from>
    <xdr:to>
      <xdr:col>24</xdr:col>
      <xdr:colOff>25400</xdr:colOff>
      <xdr:row>37</xdr:row>
      <xdr:rowOff>78994</xdr:rowOff>
    </xdr:to>
    <xdr:cxnSp macro="">
      <xdr:nvCxnSpPr>
        <xdr:cNvPr id="64" name="直線コネクタ 63"/>
        <xdr:cNvCxnSpPr/>
      </xdr:nvCxnSpPr>
      <xdr:spPr>
        <a:xfrm flipV="1">
          <a:off x="3987800" y="639978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129303</xdr:rowOff>
    </xdr:from>
    <xdr:ext cx="762000" cy="259045"/>
    <xdr:sp macro="" textlink="">
      <xdr:nvSpPr>
        <xdr:cNvPr id="65" name="人件費平均値テキスト"/>
        <xdr:cNvSpPr txBox="1"/>
      </xdr:nvSpPr>
      <xdr:spPr>
        <a:xfrm>
          <a:off x="4914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90424</xdr:rowOff>
    </xdr:from>
    <xdr:to>
      <xdr:col>19</xdr:col>
      <xdr:colOff>187325</xdr:colOff>
      <xdr:row>37</xdr:row>
      <xdr:rowOff>78994</xdr:rowOff>
    </xdr:to>
    <xdr:cxnSp macro="">
      <xdr:nvCxnSpPr>
        <xdr:cNvPr id="67" name="直線コネクタ 66"/>
        <xdr:cNvCxnSpPr/>
      </xdr:nvCxnSpPr>
      <xdr:spPr>
        <a:xfrm>
          <a:off x="3098800" y="6262624"/>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53848</xdr:rowOff>
    </xdr:from>
    <xdr:to>
      <xdr:col>15</xdr:col>
      <xdr:colOff>98425</xdr:colOff>
      <xdr:row>36</xdr:row>
      <xdr:rowOff>90424</xdr:rowOff>
    </xdr:to>
    <xdr:cxnSp macro="">
      <xdr:nvCxnSpPr>
        <xdr:cNvPr id="70" name="直線コネクタ 69"/>
        <xdr:cNvCxnSpPr/>
      </xdr:nvCxnSpPr>
      <xdr:spPr>
        <a:xfrm>
          <a:off x="2209800" y="62260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xdr:rowOff>
    </xdr:from>
    <xdr:to>
      <xdr:col>11</xdr:col>
      <xdr:colOff>9525</xdr:colOff>
      <xdr:row>36</xdr:row>
      <xdr:rowOff>53848</xdr:rowOff>
    </xdr:to>
    <xdr:cxnSp macro="">
      <xdr:nvCxnSpPr>
        <xdr:cNvPr id="73" name="直線コネクタ 72"/>
        <xdr:cNvCxnSpPr/>
      </xdr:nvCxnSpPr>
      <xdr:spPr>
        <a:xfrm>
          <a:off x="1320800" y="61849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23131</xdr:rowOff>
    </xdr:from>
    <xdr:ext cx="762000" cy="259045"/>
    <xdr:sp macro="" textlink="">
      <xdr:nvSpPr>
        <xdr:cNvPr id="75" name="テキスト ボックス 74"/>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77" name="テキスト ボックス 76"/>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5334</xdr:rowOff>
    </xdr:from>
    <xdr:to>
      <xdr:col>24</xdr:col>
      <xdr:colOff>76200</xdr:colOff>
      <xdr:row>37</xdr:row>
      <xdr:rowOff>106934</xdr:rowOff>
    </xdr:to>
    <xdr:sp macro="" textlink="">
      <xdr:nvSpPr>
        <xdr:cNvPr id="83" name="楕円 82"/>
        <xdr:cNvSpPr/>
      </xdr:nvSpPr>
      <xdr:spPr>
        <a:xfrm>
          <a:off x="47752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148861</xdr:rowOff>
    </xdr:from>
    <xdr:ext cx="762000" cy="259045"/>
    <xdr:sp macro="" textlink="">
      <xdr:nvSpPr>
        <xdr:cNvPr id="84" name="人件費該当値テキスト"/>
        <xdr:cNvSpPr txBox="1"/>
      </xdr:nvSpPr>
      <xdr:spPr>
        <a:xfrm>
          <a:off x="49149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28194</xdr:rowOff>
    </xdr:from>
    <xdr:to>
      <xdr:col>20</xdr:col>
      <xdr:colOff>38100</xdr:colOff>
      <xdr:row>37</xdr:row>
      <xdr:rowOff>129794</xdr:rowOff>
    </xdr:to>
    <xdr:sp macro="" textlink="">
      <xdr:nvSpPr>
        <xdr:cNvPr id="85" name="楕円 84"/>
        <xdr:cNvSpPr/>
      </xdr:nvSpPr>
      <xdr:spPr>
        <a:xfrm>
          <a:off x="3937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114571</xdr:rowOff>
    </xdr:from>
    <xdr:ext cx="736600" cy="259045"/>
    <xdr:sp macro="" textlink="">
      <xdr:nvSpPr>
        <xdr:cNvPr id="86" name="テキスト ボックス 85"/>
        <xdr:cNvSpPr txBox="1"/>
      </xdr:nvSpPr>
      <xdr:spPr>
        <a:xfrm>
          <a:off x="3606800" y="645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39624</xdr:rowOff>
    </xdr:from>
    <xdr:to>
      <xdr:col>15</xdr:col>
      <xdr:colOff>149225</xdr:colOff>
      <xdr:row>36</xdr:row>
      <xdr:rowOff>141224</xdr:rowOff>
    </xdr:to>
    <xdr:sp macro="" textlink="">
      <xdr:nvSpPr>
        <xdr:cNvPr id="87" name="楕円 86"/>
        <xdr:cNvSpPr/>
      </xdr:nvSpPr>
      <xdr:spPr>
        <a:xfrm>
          <a:off x="3048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151401</xdr:rowOff>
    </xdr:from>
    <xdr:ext cx="762000" cy="259045"/>
    <xdr:sp macro="" textlink="">
      <xdr:nvSpPr>
        <xdr:cNvPr id="88" name="テキスト ボックス 87"/>
        <xdr:cNvSpPr txBox="1"/>
      </xdr:nvSpPr>
      <xdr:spPr>
        <a:xfrm>
          <a:off x="2717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3048</xdr:rowOff>
    </xdr:from>
    <xdr:to>
      <xdr:col>11</xdr:col>
      <xdr:colOff>60325</xdr:colOff>
      <xdr:row>36</xdr:row>
      <xdr:rowOff>104648</xdr:rowOff>
    </xdr:to>
    <xdr:sp macro="" textlink="">
      <xdr:nvSpPr>
        <xdr:cNvPr id="89" name="楕円 88"/>
        <xdr:cNvSpPr/>
      </xdr:nvSpPr>
      <xdr:spPr>
        <a:xfrm>
          <a:off x="2159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114825</xdr:rowOff>
    </xdr:from>
    <xdr:ext cx="762000" cy="259045"/>
    <xdr:sp macro="" textlink="">
      <xdr:nvSpPr>
        <xdr:cNvPr id="90" name="テキスト ボックス 89"/>
        <xdr:cNvSpPr txBox="1"/>
      </xdr:nvSpPr>
      <xdr:spPr>
        <a:xfrm>
          <a:off x="1828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91" name="楕円 90"/>
        <xdr:cNvSpPr/>
      </xdr:nvSpPr>
      <xdr:spPr>
        <a:xfrm>
          <a:off x="1270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92" name="テキスト ボックス 91"/>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000">
              <a:solidFill>
                <a:schemeClr val="dk1"/>
              </a:solidFill>
              <a:effectLst/>
              <a:latin typeface="+mn-lt"/>
              <a:ea typeface="+mn-ea"/>
              <a:cs typeface="+mn-cs"/>
            </a:rPr>
            <a:t>事務事業の見直しや徹底したコスト削減に努めた結果、類似団体平均と比較し</a:t>
          </a:r>
          <a:r>
            <a:rPr lang="en-US" altLang="ja-JP" sz="1000">
              <a:solidFill>
                <a:schemeClr val="dk1"/>
              </a:solidFill>
              <a:effectLst/>
              <a:latin typeface="+mn-lt"/>
              <a:ea typeface="+mn-ea"/>
              <a:cs typeface="+mn-cs"/>
            </a:rPr>
            <a:t>2.7</a:t>
          </a:r>
          <a:r>
            <a:rPr lang="ja-JP" altLang="ja-JP" sz="1000">
              <a:solidFill>
                <a:schemeClr val="dk1"/>
              </a:solidFill>
              <a:effectLst/>
              <a:latin typeface="+mn-lt"/>
              <a:ea typeface="+mn-ea"/>
              <a:cs typeface="+mn-cs"/>
            </a:rPr>
            <a:t>ポイント下回る結果となった。今後も、弾力的な財政運営に向けより一層の取り組みを実施する。</a:t>
          </a:r>
          <a:endParaRPr lang="ja-JP" altLang="ja-JP" sz="10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37846</xdr:rowOff>
    </xdr:from>
    <xdr:to>
      <xdr:col>82</xdr:col>
      <xdr:colOff>107950</xdr:colOff>
      <xdr:row>21</xdr:row>
      <xdr:rowOff>14986</xdr:rowOff>
    </xdr:to>
    <xdr:cxnSp macro="">
      <xdr:nvCxnSpPr>
        <xdr:cNvPr id="117" name="直線コネクタ 116"/>
        <xdr:cNvCxnSpPr/>
      </xdr:nvCxnSpPr>
      <xdr:spPr>
        <a:xfrm flipV="1">
          <a:off x="16510000" y="260959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158513</xdr:rowOff>
    </xdr:from>
    <xdr:ext cx="762000" cy="259045"/>
    <xdr:sp macro="" textlink="">
      <xdr:nvSpPr>
        <xdr:cNvPr id="118" name="物件費最小値テキスト"/>
        <xdr:cNvSpPr txBox="1"/>
      </xdr:nvSpPr>
      <xdr:spPr>
        <a:xfrm>
          <a:off x="16598900" y="358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14986</xdr:rowOff>
    </xdr:from>
    <xdr:to>
      <xdr:col>82</xdr:col>
      <xdr:colOff>196850</xdr:colOff>
      <xdr:row>21</xdr:row>
      <xdr:rowOff>14986</xdr:rowOff>
    </xdr:to>
    <xdr:cxnSp macro="">
      <xdr:nvCxnSpPr>
        <xdr:cNvPr id="119" name="直線コネクタ 118"/>
        <xdr:cNvCxnSpPr/>
      </xdr:nvCxnSpPr>
      <xdr:spPr>
        <a:xfrm>
          <a:off x="16421100" y="3615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124223</xdr:rowOff>
    </xdr:from>
    <xdr:ext cx="762000" cy="259045"/>
    <xdr:sp macro="" textlink="">
      <xdr:nvSpPr>
        <xdr:cNvPr id="120" name="物件費最大値テキスト"/>
        <xdr:cNvSpPr txBox="1"/>
      </xdr:nvSpPr>
      <xdr:spPr>
        <a:xfrm>
          <a:off x="16598900" y="23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37846</xdr:rowOff>
    </xdr:from>
    <xdr:to>
      <xdr:col>82</xdr:col>
      <xdr:colOff>196850</xdr:colOff>
      <xdr:row>15</xdr:row>
      <xdr:rowOff>37846</xdr:rowOff>
    </xdr:to>
    <xdr:cxnSp macro="">
      <xdr:nvCxnSpPr>
        <xdr:cNvPr id="121" name="直線コネクタ 120"/>
        <xdr:cNvCxnSpPr/>
      </xdr:nvCxnSpPr>
      <xdr:spPr>
        <a:xfrm>
          <a:off x="16421100" y="26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xdr:rowOff>
    </xdr:from>
    <xdr:to>
      <xdr:col>82</xdr:col>
      <xdr:colOff>107950</xdr:colOff>
      <xdr:row>16</xdr:row>
      <xdr:rowOff>35560</xdr:rowOff>
    </xdr:to>
    <xdr:cxnSp macro="">
      <xdr:nvCxnSpPr>
        <xdr:cNvPr id="122" name="直線コネクタ 121"/>
        <xdr:cNvCxnSpPr/>
      </xdr:nvCxnSpPr>
      <xdr:spPr>
        <a:xfrm flipV="1">
          <a:off x="15671800" y="27559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57421</xdr:rowOff>
    </xdr:from>
    <xdr:ext cx="762000" cy="259045"/>
    <xdr:sp macro="" textlink="">
      <xdr:nvSpPr>
        <xdr:cNvPr id="123" name="物件費平均値テキスト"/>
        <xdr:cNvSpPr txBox="1"/>
      </xdr:nvSpPr>
      <xdr:spPr>
        <a:xfrm>
          <a:off x="16598900" y="280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4" name="フローチャート: 判断 123"/>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120142</xdr:rowOff>
    </xdr:from>
    <xdr:to>
      <xdr:col>78</xdr:col>
      <xdr:colOff>69850</xdr:colOff>
      <xdr:row>16</xdr:row>
      <xdr:rowOff>35560</xdr:rowOff>
    </xdr:to>
    <xdr:cxnSp macro="">
      <xdr:nvCxnSpPr>
        <xdr:cNvPr id="125" name="直線コネクタ 124"/>
        <xdr:cNvCxnSpPr/>
      </xdr:nvCxnSpPr>
      <xdr:spPr>
        <a:xfrm>
          <a:off x="14782800" y="269189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89916</xdr:rowOff>
    </xdr:from>
    <xdr:to>
      <xdr:col>78</xdr:col>
      <xdr:colOff>120650</xdr:colOff>
      <xdr:row>17</xdr:row>
      <xdr:rowOff>20066</xdr:rowOff>
    </xdr:to>
    <xdr:sp macro="" textlink="">
      <xdr:nvSpPr>
        <xdr:cNvPr id="126" name="フローチャート: 判断 125"/>
        <xdr:cNvSpPr/>
      </xdr:nvSpPr>
      <xdr:spPr>
        <a:xfrm>
          <a:off x="15621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4843</xdr:rowOff>
    </xdr:from>
    <xdr:ext cx="736600" cy="259045"/>
    <xdr:sp macro="" textlink="">
      <xdr:nvSpPr>
        <xdr:cNvPr id="127" name="テキスト ボックス 126"/>
        <xdr:cNvSpPr txBox="1"/>
      </xdr:nvSpPr>
      <xdr:spPr>
        <a:xfrm>
          <a:off x="15290800" y="291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120142</xdr:rowOff>
    </xdr:from>
    <xdr:to>
      <xdr:col>73</xdr:col>
      <xdr:colOff>180975</xdr:colOff>
      <xdr:row>16</xdr:row>
      <xdr:rowOff>17272</xdr:rowOff>
    </xdr:to>
    <xdr:cxnSp macro="">
      <xdr:nvCxnSpPr>
        <xdr:cNvPr id="128" name="直線コネクタ 127"/>
        <xdr:cNvCxnSpPr/>
      </xdr:nvCxnSpPr>
      <xdr:spPr>
        <a:xfrm flipV="1">
          <a:off x="13893800" y="269189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29" name="フローチャート: 判断 128"/>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0" name="テキスト ボックス 129"/>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147574</xdr:rowOff>
    </xdr:from>
    <xdr:to>
      <xdr:col>69</xdr:col>
      <xdr:colOff>92075</xdr:colOff>
      <xdr:row>16</xdr:row>
      <xdr:rowOff>17272</xdr:rowOff>
    </xdr:to>
    <xdr:cxnSp macro="">
      <xdr:nvCxnSpPr>
        <xdr:cNvPr id="131" name="直線コネクタ 130"/>
        <xdr:cNvCxnSpPr/>
      </xdr:nvCxnSpPr>
      <xdr:spPr>
        <a:xfrm>
          <a:off x="13004800" y="27193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2" name="フローチャート: 判断 131"/>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91711</xdr:rowOff>
    </xdr:from>
    <xdr:ext cx="762000" cy="259045"/>
    <xdr:sp macro="" textlink="">
      <xdr:nvSpPr>
        <xdr:cNvPr id="133" name="テキスト ボックス 132"/>
        <xdr:cNvSpPr txBox="1"/>
      </xdr:nvSpPr>
      <xdr:spPr>
        <a:xfrm>
          <a:off x="13512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5" name="テキスト ボックス 134"/>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41" name="楕円 140"/>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149877</xdr:rowOff>
    </xdr:from>
    <xdr:ext cx="762000" cy="259045"/>
    <xdr:sp macro="" textlink="">
      <xdr:nvSpPr>
        <xdr:cNvPr id="142" name="物件費該当値テキスト"/>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156210</xdr:rowOff>
    </xdr:from>
    <xdr:to>
      <xdr:col>78</xdr:col>
      <xdr:colOff>120650</xdr:colOff>
      <xdr:row>16</xdr:row>
      <xdr:rowOff>86360</xdr:rowOff>
    </xdr:to>
    <xdr:sp macro="" textlink="">
      <xdr:nvSpPr>
        <xdr:cNvPr id="143" name="楕円 142"/>
        <xdr:cNvSpPr/>
      </xdr:nvSpPr>
      <xdr:spPr>
        <a:xfrm>
          <a:off x="15621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96537</xdr:rowOff>
    </xdr:from>
    <xdr:ext cx="736600" cy="259045"/>
    <xdr:sp macro="" textlink="">
      <xdr:nvSpPr>
        <xdr:cNvPr id="144" name="テキスト ボックス 143"/>
        <xdr:cNvSpPr txBox="1"/>
      </xdr:nvSpPr>
      <xdr:spPr>
        <a:xfrm>
          <a:off x="15290800" y="2496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69342</xdr:rowOff>
    </xdr:from>
    <xdr:to>
      <xdr:col>74</xdr:col>
      <xdr:colOff>31750</xdr:colOff>
      <xdr:row>15</xdr:row>
      <xdr:rowOff>170942</xdr:rowOff>
    </xdr:to>
    <xdr:sp macro="" textlink="">
      <xdr:nvSpPr>
        <xdr:cNvPr id="145" name="楕円 144"/>
        <xdr:cNvSpPr/>
      </xdr:nvSpPr>
      <xdr:spPr>
        <a:xfrm>
          <a:off x="147320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9669</xdr:rowOff>
    </xdr:from>
    <xdr:ext cx="762000" cy="259045"/>
    <xdr:sp macro="" textlink="">
      <xdr:nvSpPr>
        <xdr:cNvPr id="146" name="テキスト ボックス 145"/>
        <xdr:cNvSpPr txBox="1"/>
      </xdr:nvSpPr>
      <xdr:spPr>
        <a:xfrm>
          <a:off x="14401800" y="240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137922</xdr:rowOff>
    </xdr:from>
    <xdr:to>
      <xdr:col>69</xdr:col>
      <xdr:colOff>142875</xdr:colOff>
      <xdr:row>16</xdr:row>
      <xdr:rowOff>68072</xdr:rowOff>
    </xdr:to>
    <xdr:sp macro="" textlink="">
      <xdr:nvSpPr>
        <xdr:cNvPr id="147" name="楕円 146"/>
        <xdr:cNvSpPr/>
      </xdr:nvSpPr>
      <xdr:spPr>
        <a:xfrm>
          <a:off x="13843000" y="270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78249</xdr:rowOff>
    </xdr:from>
    <xdr:ext cx="762000" cy="259045"/>
    <xdr:sp macro="" textlink="">
      <xdr:nvSpPr>
        <xdr:cNvPr id="148" name="テキスト ボックス 147"/>
        <xdr:cNvSpPr txBox="1"/>
      </xdr:nvSpPr>
      <xdr:spPr>
        <a:xfrm>
          <a:off x="13512800" y="247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96774</xdr:rowOff>
    </xdr:from>
    <xdr:to>
      <xdr:col>65</xdr:col>
      <xdr:colOff>53975</xdr:colOff>
      <xdr:row>16</xdr:row>
      <xdr:rowOff>26924</xdr:rowOff>
    </xdr:to>
    <xdr:sp macro="" textlink="">
      <xdr:nvSpPr>
        <xdr:cNvPr id="149" name="楕円 148"/>
        <xdr:cNvSpPr/>
      </xdr:nvSpPr>
      <xdr:spPr>
        <a:xfrm>
          <a:off x="129540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37101</xdr:rowOff>
    </xdr:from>
    <xdr:ext cx="762000" cy="259045"/>
    <xdr:sp macro="" textlink="">
      <xdr:nvSpPr>
        <xdr:cNvPr id="150" name="テキスト ボックス 149"/>
        <xdr:cNvSpPr txBox="1"/>
      </xdr:nvSpPr>
      <xdr:spPr>
        <a:xfrm>
          <a:off x="12623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00">
              <a:solidFill>
                <a:schemeClr val="dk1"/>
              </a:solidFill>
              <a:effectLst/>
              <a:latin typeface="+mn-lt"/>
              <a:ea typeface="+mn-ea"/>
              <a:cs typeface="+mn-cs"/>
            </a:rPr>
            <a:t>　</a:t>
          </a:r>
          <a:r>
            <a:rPr lang="ja-JP" altLang="en-US" sz="1000">
              <a:solidFill>
                <a:schemeClr val="dk1"/>
              </a:solidFill>
              <a:effectLst/>
              <a:latin typeface="+mn-lt"/>
              <a:ea typeface="+mn-ea"/>
              <a:cs typeface="+mn-cs"/>
            </a:rPr>
            <a:t>障害福祉サービス等給付費</a:t>
          </a:r>
          <a:r>
            <a:rPr lang="ja-JP" altLang="ja-JP" sz="1000">
              <a:solidFill>
                <a:schemeClr val="dk1"/>
              </a:solidFill>
              <a:effectLst/>
              <a:latin typeface="+mn-lt"/>
              <a:ea typeface="+mn-ea"/>
              <a:cs typeface="+mn-cs"/>
            </a:rPr>
            <a:t>等の減により、前年度から</a:t>
          </a:r>
          <a:r>
            <a:rPr lang="en-US" altLang="ja-JP" sz="1000">
              <a:solidFill>
                <a:schemeClr val="dk1"/>
              </a:solidFill>
              <a:effectLst/>
              <a:latin typeface="+mn-lt"/>
              <a:ea typeface="+mn-ea"/>
              <a:cs typeface="+mn-cs"/>
            </a:rPr>
            <a:t>0.6</a:t>
          </a:r>
          <a:r>
            <a:rPr lang="ja-JP" altLang="ja-JP" sz="1000">
              <a:solidFill>
                <a:schemeClr val="dk1"/>
              </a:solidFill>
              <a:effectLst/>
              <a:latin typeface="+mn-lt"/>
              <a:ea typeface="+mn-ea"/>
              <a:cs typeface="+mn-cs"/>
            </a:rPr>
            <a:t>ポイント減少し</a:t>
          </a:r>
          <a:r>
            <a:rPr lang="ja-JP" altLang="en-US" sz="1000">
              <a:solidFill>
                <a:schemeClr val="dk1"/>
              </a:solidFill>
              <a:effectLst/>
              <a:latin typeface="+mn-lt"/>
              <a:ea typeface="+mn-ea"/>
              <a:cs typeface="+mn-cs"/>
            </a:rPr>
            <a:t>、類似団体平均と同水準となった</a:t>
          </a:r>
          <a:r>
            <a:rPr lang="ja-JP" altLang="ja-JP" sz="1000">
              <a:solidFill>
                <a:schemeClr val="dk1"/>
              </a:solidFill>
              <a:effectLst/>
              <a:latin typeface="+mn-lt"/>
              <a:ea typeface="+mn-ea"/>
              <a:cs typeface="+mn-cs"/>
            </a:rPr>
            <a:t>。</a:t>
          </a:r>
          <a:endParaRPr lang="ja-JP" altLang="ja-JP" sz="1000">
            <a:effectLst/>
          </a:endParaRPr>
        </a:p>
        <a:p>
          <a:r>
            <a:rPr lang="ja-JP" altLang="ja-JP" sz="1000">
              <a:solidFill>
                <a:schemeClr val="dk1"/>
              </a:solidFill>
              <a:effectLst/>
              <a:latin typeface="+mn-lt"/>
              <a:ea typeface="+mn-ea"/>
              <a:cs typeface="+mn-cs"/>
            </a:rPr>
            <a:t>　今後も財政状況を見極めながら住民ニーズを的確に把握して効率的な運用に努める。</a:t>
          </a:r>
          <a:endParaRPr lang="ja-JP" altLang="ja-JP" sz="10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118835</xdr:rowOff>
    </xdr:from>
    <xdr:to>
      <xdr:col>24</xdr:col>
      <xdr:colOff>25400</xdr:colOff>
      <xdr:row>61</xdr:row>
      <xdr:rowOff>102507</xdr:rowOff>
    </xdr:to>
    <xdr:cxnSp macro="">
      <xdr:nvCxnSpPr>
        <xdr:cNvPr id="179" name="直線コネクタ 178"/>
        <xdr:cNvCxnSpPr/>
      </xdr:nvCxnSpPr>
      <xdr:spPr>
        <a:xfrm flipV="1">
          <a:off x="4826000" y="92056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0"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1" name="直線コネクタ 180"/>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33762</xdr:rowOff>
    </xdr:from>
    <xdr:ext cx="762000" cy="259045"/>
    <xdr:sp macro="" textlink="">
      <xdr:nvSpPr>
        <xdr:cNvPr id="182" name="扶助費最大値テキスト"/>
        <xdr:cNvSpPr txBox="1"/>
      </xdr:nvSpPr>
      <xdr:spPr>
        <a:xfrm>
          <a:off x="4914900" y="894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118835</xdr:rowOff>
    </xdr:from>
    <xdr:to>
      <xdr:col>24</xdr:col>
      <xdr:colOff>114300</xdr:colOff>
      <xdr:row>53</xdr:row>
      <xdr:rowOff>118835</xdr:rowOff>
    </xdr:to>
    <xdr:cxnSp macro="">
      <xdr:nvCxnSpPr>
        <xdr:cNvPr id="183" name="直線コネクタ 182"/>
        <xdr:cNvCxnSpPr/>
      </xdr:nvCxnSpPr>
      <xdr:spPr>
        <a:xfrm>
          <a:off x="4737100" y="920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61685</xdr:rowOff>
    </xdr:from>
    <xdr:to>
      <xdr:col>24</xdr:col>
      <xdr:colOff>25400</xdr:colOff>
      <xdr:row>56</xdr:row>
      <xdr:rowOff>159657</xdr:rowOff>
    </xdr:to>
    <xdr:cxnSp macro="">
      <xdr:nvCxnSpPr>
        <xdr:cNvPr id="184" name="直線コネクタ 183"/>
        <xdr:cNvCxnSpPr/>
      </xdr:nvCxnSpPr>
      <xdr:spPr>
        <a:xfrm flipV="1">
          <a:off x="3987800" y="9662885"/>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27412</xdr:rowOff>
    </xdr:from>
    <xdr:ext cx="762000" cy="259045"/>
    <xdr:sp macro="" textlink="">
      <xdr:nvSpPr>
        <xdr:cNvPr id="185" name="扶助費平均値テキスト"/>
        <xdr:cNvSpPr txBox="1"/>
      </xdr:nvSpPr>
      <xdr:spPr>
        <a:xfrm>
          <a:off x="4914900" y="945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186" name="フローチャート: 判断 185"/>
        <xdr:cNvSpPr/>
      </xdr:nvSpPr>
      <xdr:spPr>
        <a:xfrm>
          <a:off x="4775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159657</xdr:rowOff>
    </xdr:from>
    <xdr:to>
      <xdr:col>19</xdr:col>
      <xdr:colOff>187325</xdr:colOff>
      <xdr:row>57</xdr:row>
      <xdr:rowOff>167822</xdr:rowOff>
    </xdr:to>
    <xdr:cxnSp macro="">
      <xdr:nvCxnSpPr>
        <xdr:cNvPr id="187" name="直線コネクタ 186"/>
        <xdr:cNvCxnSpPr/>
      </xdr:nvCxnSpPr>
      <xdr:spPr>
        <a:xfrm flipV="1">
          <a:off x="3098800" y="9760857"/>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88" name="フローチャート: 判断 187"/>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189" name="テキスト ボックス 188"/>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135165</xdr:rowOff>
    </xdr:from>
    <xdr:to>
      <xdr:col>15</xdr:col>
      <xdr:colOff>98425</xdr:colOff>
      <xdr:row>57</xdr:row>
      <xdr:rowOff>167822</xdr:rowOff>
    </xdr:to>
    <xdr:cxnSp macro="">
      <xdr:nvCxnSpPr>
        <xdr:cNvPr id="190" name="直線コネクタ 189"/>
        <xdr:cNvCxnSpPr/>
      </xdr:nvCxnSpPr>
      <xdr:spPr>
        <a:xfrm>
          <a:off x="2209800" y="99078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108857</xdr:rowOff>
    </xdr:from>
    <xdr:to>
      <xdr:col>15</xdr:col>
      <xdr:colOff>149225</xdr:colOff>
      <xdr:row>57</xdr:row>
      <xdr:rowOff>39007</xdr:rowOff>
    </xdr:to>
    <xdr:sp macro="" textlink="">
      <xdr:nvSpPr>
        <xdr:cNvPr id="191" name="フローチャート: 判断 190"/>
        <xdr:cNvSpPr/>
      </xdr:nvSpPr>
      <xdr:spPr>
        <a:xfrm>
          <a:off x="3048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49184</xdr:rowOff>
    </xdr:from>
    <xdr:ext cx="762000" cy="259045"/>
    <xdr:sp macro="" textlink="">
      <xdr:nvSpPr>
        <xdr:cNvPr id="192" name="テキスト ボックス 191"/>
        <xdr:cNvSpPr txBox="1"/>
      </xdr:nvSpPr>
      <xdr:spPr>
        <a:xfrm>
          <a:off x="2717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69850</xdr:rowOff>
    </xdr:from>
    <xdr:to>
      <xdr:col>11</xdr:col>
      <xdr:colOff>9525</xdr:colOff>
      <xdr:row>57</xdr:row>
      <xdr:rowOff>135165</xdr:rowOff>
    </xdr:to>
    <xdr:cxnSp macro="">
      <xdr:nvCxnSpPr>
        <xdr:cNvPr id="193" name="直線コネクタ 192"/>
        <xdr:cNvCxnSpPr/>
      </xdr:nvCxnSpPr>
      <xdr:spPr>
        <a:xfrm>
          <a:off x="1320800" y="98425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92528</xdr:rowOff>
    </xdr:from>
    <xdr:to>
      <xdr:col>11</xdr:col>
      <xdr:colOff>60325</xdr:colOff>
      <xdr:row>57</xdr:row>
      <xdr:rowOff>22678</xdr:rowOff>
    </xdr:to>
    <xdr:sp macro="" textlink="">
      <xdr:nvSpPr>
        <xdr:cNvPr id="194" name="フローチャート: 判断 193"/>
        <xdr:cNvSpPr/>
      </xdr:nvSpPr>
      <xdr:spPr>
        <a:xfrm>
          <a:off x="2159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32855</xdr:rowOff>
    </xdr:from>
    <xdr:ext cx="762000" cy="259045"/>
    <xdr:sp macro="" textlink="">
      <xdr:nvSpPr>
        <xdr:cNvPr id="195" name="テキスト ボックス 194"/>
        <xdr:cNvSpPr txBox="1"/>
      </xdr:nvSpPr>
      <xdr:spPr>
        <a:xfrm>
          <a:off x="1828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6" name="フローチャート: 判断 195"/>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199</xdr:rowOff>
    </xdr:from>
    <xdr:ext cx="762000" cy="259045"/>
    <xdr:sp macro="" textlink="">
      <xdr:nvSpPr>
        <xdr:cNvPr id="197" name="テキスト ボックス 196"/>
        <xdr:cNvSpPr txBox="1"/>
      </xdr:nvSpPr>
      <xdr:spPr>
        <a:xfrm>
          <a:off x="939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203" name="楕円 202"/>
        <xdr:cNvSpPr/>
      </xdr:nvSpPr>
      <xdr:spPr>
        <a:xfrm>
          <a:off x="47752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154412</xdr:rowOff>
    </xdr:from>
    <xdr:ext cx="762000" cy="259045"/>
    <xdr:sp macro="" textlink="">
      <xdr:nvSpPr>
        <xdr:cNvPr id="204" name="扶助費該当値テキスト"/>
        <xdr:cNvSpPr txBox="1"/>
      </xdr:nvSpPr>
      <xdr:spPr>
        <a:xfrm>
          <a:off x="49149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108857</xdr:rowOff>
    </xdr:from>
    <xdr:to>
      <xdr:col>20</xdr:col>
      <xdr:colOff>38100</xdr:colOff>
      <xdr:row>57</xdr:row>
      <xdr:rowOff>39007</xdr:rowOff>
    </xdr:to>
    <xdr:sp macro="" textlink="">
      <xdr:nvSpPr>
        <xdr:cNvPr id="205" name="楕円 204"/>
        <xdr:cNvSpPr/>
      </xdr:nvSpPr>
      <xdr:spPr>
        <a:xfrm>
          <a:off x="3937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23784</xdr:rowOff>
    </xdr:from>
    <xdr:ext cx="736600" cy="259045"/>
    <xdr:sp macro="" textlink="">
      <xdr:nvSpPr>
        <xdr:cNvPr id="206" name="テキスト ボックス 205"/>
        <xdr:cNvSpPr txBox="1"/>
      </xdr:nvSpPr>
      <xdr:spPr>
        <a:xfrm>
          <a:off x="3606800" y="9796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117022</xdr:rowOff>
    </xdr:from>
    <xdr:to>
      <xdr:col>15</xdr:col>
      <xdr:colOff>149225</xdr:colOff>
      <xdr:row>58</xdr:row>
      <xdr:rowOff>47172</xdr:rowOff>
    </xdr:to>
    <xdr:sp macro="" textlink="">
      <xdr:nvSpPr>
        <xdr:cNvPr id="207" name="楕円 206"/>
        <xdr:cNvSpPr/>
      </xdr:nvSpPr>
      <xdr:spPr>
        <a:xfrm>
          <a:off x="3048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31949</xdr:rowOff>
    </xdr:from>
    <xdr:ext cx="762000" cy="259045"/>
    <xdr:sp macro="" textlink="">
      <xdr:nvSpPr>
        <xdr:cNvPr id="208" name="テキスト ボックス 207"/>
        <xdr:cNvSpPr txBox="1"/>
      </xdr:nvSpPr>
      <xdr:spPr>
        <a:xfrm>
          <a:off x="2717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84365</xdr:rowOff>
    </xdr:from>
    <xdr:to>
      <xdr:col>11</xdr:col>
      <xdr:colOff>60325</xdr:colOff>
      <xdr:row>58</xdr:row>
      <xdr:rowOff>14515</xdr:rowOff>
    </xdr:to>
    <xdr:sp macro="" textlink="">
      <xdr:nvSpPr>
        <xdr:cNvPr id="209" name="楕円 208"/>
        <xdr:cNvSpPr/>
      </xdr:nvSpPr>
      <xdr:spPr>
        <a:xfrm>
          <a:off x="2159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170742</xdr:rowOff>
    </xdr:from>
    <xdr:ext cx="762000" cy="259045"/>
    <xdr:sp macro="" textlink="">
      <xdr:nvSpPr>
        <xdr:cNvPr id="210" name="テキスト ボックス 209"/>
        <xdr:cNvSpPr txBox="1"/>
      </xdr:nvSpPr>
      <xdr:spPr>
        <a:xfrm>
          <a:off x="1828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11" name="楕円 210"/>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12" name="テキスト ボックス 211"/>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000">
              <a:solidFill>
                <a:schemeClr val="dk1"/>
              </a:solidFill>
              <a:effectLst/>
              <a:latin typeface="+mn-lt"/>
              <a:ea typeface="+mn-ea"/>
              <a:cs typeface="+mn-cs"/>
            </a:rPr>
            <a:t>類似団体平均と比べて</a:t>
          </a:r>
          <a:r>
            <a:rPr lang="en-US" altLang="ja-JP" sz="1000">
              <a:solidFill>
                <a:schemeClr val="dk1"/>
              </a:solidFill>
              <a:effectLst/>
              <a:latin typeface="+mn-lt"/>
              <a:ea typeface="+mn-ea"/>
              <a:cs typeface="+mn-cs"/>
            </a:rPr>
            <a:t>2.9</a:t>
          </a:r>
          <a:r>
            <a:rPr lang="ja-JP" altLang="ja-JP" sz="1000">
              <a:solidFill>
                <a:schemeClr val="dk1"/>
              </a:solidFill>
              <a:effectLst/>
              <a:latin typeface="+mn-lt"/>
              <a:ea typeface="+mn-ea"/>
              <a:cs typeface="+mn-cs"/>
            </a:rPr>
            <a:t>ポイント上回っている。</a:t>
          </a:r>
          <a:endParaRPr lang="ja-JP" altLang="ja-JP" sz="1000">
            <a:effectLst/>
          </a:endParaRPr>
        </a:p>
        <a:p>
          <a:r>
            <a:rPr lang="ja-JP" altLang="ja-JP" sz="1000">
              <a:solidFill>
                <a:schemeClr val="dk1"/>
              </a:solidFill>
              <a:effectLst/>
              <a:latin typeface="+mn-lt"/>
              <a:ea typeface="+mn-ea"/>
              <a:cs typeface="+mn-cs"/>
            </a:rPr>
            <a:t>　この主な支出は、他会計への繰出金であり、昨年度と比較して</a:t>
          </a:r>
          <a:r>
            <a:rPr lang="en-US" altLang="ja-JP" sz="1000">
              <a:solidFill>
                <a:schemeClr val="dk1"/>
              </a:solidFill>
              <a:effectLst/>
              <a:latin typeface="+mn-lt"/>
              <a:ea typeface="+mn-ea"/>
              <a:cs typeface="+mn-cs"/>
            </a:rPr>
            <a:t>1.0</a:t>
          </a:r>
          <a:r>
            <a:rPr lang="ja-JP" altLang="ja-JP" sz="1000">
              <a:solidFill>
                <a:schemeClr val="dk1"/>
              </a:solidFill>
              <a:effectLst/>
              <a:latin typeface="+mn-lt"/>
              <a:ea typeface="+mn-ea"/>
              <a:cs typeface="+mn-cs"/>
            </a:rPr>
            <a:t>ポイント</a:t>
          </a:r>
          <a:r>
            <a:rPr lang="ja-JP" altLang="en-US" sz="1000">
              <a:solidFill>
                <a:schemeClr val="dk1"/>
              </a:solidFill>
              <a:effectLst/>
              <a:latin typeface="+mn-lt"/>
              <a:ea typeface="+mn-ea"/>
              <a:cs typeface="+mn-cs"/>
            </a:rPr>
            <a:t>増加</a:t>
          </a:r>
          <a:r>
            <a:rPr lang="ja-JP" altLang="ja-JP" sz="1000">
              <a:solidFill>
                <a:schemeClr val="dk1"/>
              </a:solidFill>
              <a:effectLst/>
              <a:latin typeface="+mn-lt"/>
              <a:ea typeface="+mn-ea"/>
              <a:cs typeface="+mn-cs"/>
            </a:rPr>
            <a:t>しているため、今後も縮減を図るため公営企業会計の経営改善を推進する。</a:t>
          </a:r>
          <a:endParaRPr lang="ja-JP" altLang="ja-JP" sz="10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119380</xdr:rowOff>
    </xdr:to>
    <xdr:cxnSp macro="">
      <xdr:nvCxnSpPr>
        <xdr:cNvPr id="240" name="直線コネクタ 239"/>
        <xdr:cNvCxnSpPr/>
      </xdr:nvCxnSpPr>
      <xdr:spPr>
        <a:xfrm flipV="1">
          <a:off x="16510000" y="90881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1"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2" name="直線コネクタ 241"/>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3"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4" name="直線コネクタ 243"/>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127000</xdr:rowOff>
    </xdr:from>
    <xdr:to>
      <xdr:col>82</xdr:col>
      <xdr:colOff>107950</xdr:colOff>
      <xdr:row>57</xdr:row>
      <xdr:rowOff>31750</xdr:rowOff>
    </xdr:to>
    <xdr:cxnSp macro="">
      <xdr:nvCxnSpPr>
        <xdr:cNvPr id="245" name="直線コネクタ 244"/>
        <xdr:cNvCxnSpPr/>
      </xdr:nvCxnSpPr>
      <xdr:spPr>
        <a:xfrm>
          <a:off x="15671800" y="97282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119397</xdr:rowOff>
    </xdr:from>
    <xdr:ext cx="762000" cy="259045"/>
    <xdr:sp macro="" textlink="">
      <xdr:nvSpPr>
        <xdr:cNvPr id="246" name="その他平均値テキスト"/>
        <xdr:cNvSpPr txBox="1"/>
      </xdr:nvSpPr>
      <xdr:spPr>
        <a:xfrm>
          <a:off x="16598900" y="9377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102870</xdr:rowOff>
    </xdr:from>
    <xdr:to>
      <xdr:col>82</xdr:col>
      <xdr:colOff>158750</xdr:colOff>
      <xdr:row>56</xdr:row>
      <xdr:rowOff>33020</xdr:rowOff>
    </xdr:to>
    <xdr:sp macro="" textlink="">
      <xdr:nvSpPr>
        <xdr:cNvPr id="247" name="フローチャート: 判断 246"/>
        <xdr:cNvSpPr/>
      </xdr:nvSpPr>
      <xdr:spPr>
        <a:xfrm>
          <a:off x="164592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127000</xdr:rowOff>
    </xdr:from>
    <xdr:to>
      <xdr:col>78</xdr:col>
      <xdr:colOff>69850</xdr:colOff>
      <xdr:row>57</xdr:row>
      <xdr:rowOff>85090</xdr:rowOff>
    </xdr:to>
    <xdr:cxnSp macro="">
      <xdr:nvCxnSpPr>
        <xdr:cNvPr id="248" name="直線コネクタ 247"/>
        <xdr:cNvCxnSpPr/>
      </xdr:nvCxnSpPr>
      <xdr:spPr>
        <a:xfrm flipV="1">
          <a:off x="14782800" y="97282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148590</xdr:rowOff>
    </xdr:from>
    <xdr:to>
      <xdr:col>78</xdr:col>
      <xdr:colOff>120650</xdr:colOff>
      <xdr:row>56</xdr:row>
      <xdr:rowOff>78740</xdr:rowOff>
    </xdr:to>
    <xdr:sp macro="" textlink="">
      <xdr:nvSpPr>
        <xdr:cNvPr id="249" name="フローチャート: 判断 248"/>
        <xdr:cNvSpPr/>
      </xdr:nvSpPr>
      <xdr:spPr>
        <a:xfrm>
          <a:off x="15621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88917</xdr:rowOff>
    </xdr:from>
    <xdr:ext cx="736600" cy="259045"/>
    <xdr:sp macro="" textlink="">
      <xdr:nvSpPr>
        <xdr:cNvPr id="250" name="テキスト ボックス 249"/>
        <xdr:cNvSpPr txBox="1"/>
      </xdr:nvSpPr>
      <xdr:spPr>
        <a:xfrm>
          <a:off x="15290800" y="934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24130</xdr:rowOff>
    </xdr:from>
    <xdr:to>
      <xdr:col>73</xdr:col>
      <xdr:colOff>180975</xdr:colOff>
      <xdr:row>57</xdr:row>
      <xdr:rowOff>85090</xdr:rowOff>
    </xdr:to>
    <xdr:cxnSp macro="">
      <xdr:nvCxnSpPr>
        <xdr:cNvPr id="251" name="直線コネクタ 250"/>
        <xdr:cNvCxnSpPr/>
      </xdr:nvCxnSpPr>
      <xdr:spPr>
        <a:xfrm>
          <a:off x="13893800" y="97967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156210</xdr:rowOff>
    </xdr:from>
    <xdr:to>
      <xdr:col>74</xdr:col>
      <xdr:colOff>31750</xdr:colOff>
      <xdr:row>56</xdr:row>
      <xdr:rowOff>86360</xdr:rowOff>
    </xdr:to>
    <xdr:sp macro="" textlink="">
      <xdr:nvSpPr>
        <xdr:cNvPr id="252" name="フローチャート: 判断 251"/>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96537</xdr:rowOff>
    </xdr:from>
    <xdr:ext cx="762000" cy="259045"/>
    <xdr:sp macro="" textlink="">
      <xdr:nvSpPr>
        <xdr:cNvPr id="253" name="テキスト ボックス 252"/>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24130</xdr:rowOff>
    </xdr:from>
    <xdr:to>
      <xdr:col>69</xdr:col>
      <xdr:colOff>92075</xdr:colOff>
      <xdr:row>57</xdr:row>
      <xdr:rowOff>107950</xdr:rowOff>
    </xdr:to>
    <xdr:cxnSp macro="">
      <xdr:nvCxnSpPr>
        <xdr:cNvPr id="254" name="直線コネクタ 253"/>
        <xdr:cNvCxnSpPr/>
      </xdr:nvCxnSpPr>
      <xdr:spPr>
        <a:xfrm flipV="1">
          <a:off x="13004800" y="97967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163830</xdr:rowOff>
    </xdr:from>
    <xdr:to>
      <xdr:col>69</xdr:col>
      <xdr:colOff>142875</xdr:colOff>
      <xdr:row>56</xdr:row>
      <xdr:rowOff>93980</xdr:rowOff>
    </xdr:to>
    <xdr:sp macro="" textlink="">
      <xdr:nvSpPr>
        <xdr:cNvPr id="255" name="フローチャート: 判断 254"/>
        <xdr:cNvSpPr/>
      </xdr:nvSpPr>
      <xdr:spPr>
        <a:xfrm>
          <a:off x="13843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104157</xdr:rowOff>
    </xdr:from>
    <xdr:ext cx="762000" cy="259045"/>
    <xdr:sp macro="" textlink="">
      <xdr:nvSpPr>
        <xdr:cNvPr id="256" name="テキスト ボックス 255"/>
        <xdr:cNvSpPr txBox="1"/>
      </xdr:nvSpPr>
      <xdr:spPr>
        <a:xfrm>
          <a:off x="13512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57" name="フローチャート: 判断 256"/>
        <xdr:cNvSpPr/>
      </xdr:nvSpPr>
      <xdr:spPr>
        <a:xfrm>
          <a:off x="12954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88917</xdr:rowOff>
    </xdr:from>
    <xdr:ext cx="762000" cy="259045"/>
    <xdr:sp macro="" textlink="">
      <xdr:nvSpPr>
        <xdr:cNvPr id="258" name="テキスト ボックス 257"/>
        <xdr:cNvSpPr txBox="1"/>
      </xdr:nvSpPr>
      <xdr:spPr>
        <a:xfrm>
          <a:off x="12623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64" name="楕円 263"/>
        <xdr:cNvSpPr/>
      </xdr:nvSpPr>
      <xdr:spPr>
        <a:xfrm>
          <a:off x="16459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124477</xdr:rowOff>
    </xdr:from>
    <xdr:ext cx="762000" cy="259045"/>
    <xdr:sp macro="" textlink="">
      <xdr:nvSpPr>
        <xdr:cNvPr id="265" name="その他該当値テキスト"/>
        <xdr:cNvSpPr txBox="1"/>
      </xdr:nvSpPr>
      <xdr:spPr>
        <a:xfrm>
          <a:off x="16598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76200</xdr:rowOff>
    </xdr:from>
    <xdr:to>
      <xdr:col>78</xdr:col>
      <xdr:colOff>120650</xdr:colOff>
      <xdr:row>57</xdr:row>
      <xdr:rowOff>6350</xdr:rowOff>
    </xdr:to>
    <xdr:sp macro="" textlink="">
      <xdr:nvSpPr>
        <xdr:cNvPr id="266" name="楕円 265"/>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162577</xdr:rowOff>
    </xdr:from>
    <xdr:ext cx="736600" cy="259045"/>
    <xdr:sp macro="" textlink="">
      <xdr:nvSpPr>
        <xdr:cNvPr id="267" name="テキスト ボックス 266"/>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34290</xdr:rowOff>
    </xdr:from>
    <xdr:to>
      <xdr:col>74</xdr:col>
      <xdr:colOff>31750</xdr:colOff>
      <xdr:row>57</xdr:row>
      <xdr:rowOff>135890</xdr:rowOff>
    </xdr:to>
    <xdr:sp macro="" textlink="">
      <xdr:nvSpPr>
        <xdr:cNvPr id="268" name="楕円 267"/>
        <xdr:cNvSpPr/>
      </xdr:nvSpPr>
      <xdr:spPr>
        <a:xfrm>
          <a:off x="14732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120667</xdr:rowOff>
    </xdr:from>
    <xdr:ext cx="762000" cy="259045"/>
    <xdr:sp macro="" textlink="">
      <xdr:nvSpPr>
        <xdr:cNvPr id="269" name="テキスト ボックス 268"/>
        <xdr:cNvSpPr txBox="1"/>
      </xdr:nvSpPr>
      <xdr:spPr>
        <a:xfrm>
          <a:off x="14401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144780</xdr:rowOff>
    </xdr:from>
    <xdr:to>
      <xdr:col>69</xdr:col>
      <xdr:colOff>142875</xdr:colOff>
      <xdr:row>57</xdr:row>
      <xdr:rowOff>74930</xdr:rowOff>
    </xdr:to>
    <xdr:sp macro="" textlink="">
      <xdr:nvSpPr>
        <xdr:cNvPr id="270" name="楕円 269"/>
        <xdr:cNvSpPr/>
      </xdr:nvSpPr>
      <xdr:spPr>
        <a:xfrm>
          <a:off x="13843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71" name="テキスト ボックス 270"/>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57150</xdr:rowOff>
    </xdr:from>
    <xdr:to>
      <xdr:col>65</xdr:col>
      <xdr:colOff>53975</xdr:colOff>
      <xdr:row>57</xdr:row>
      <xdr:rowOff>158750</xdr:rowOff>
    </xdr:to>
    <xdr:sp macro="" textlink="">
      <xdr:nvSpPr>
        <xdr:cNvPr id="272" name="楕円 271"/>
        <xdr:cNvSpPr/>
      </xdr:nvSpPr>
      <xdr:spPr>
        <a:xfrm>
          <a:off x="12954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143527</xdr:rowOff>
    </xdr:from>
    <xdr:ext cx="762000" cy="259045"/>
    <xdr:sp macro="" textlink="">
      <xdr:nvSpPr>
        <xdr:cNvPr id="273" name="テキスト ボックス 272"/>
        <xdr:cNvSpPr txBox="1"/>
      </xdr:nvSpPr>
      <xdr:spPr>
        <a:xfrm>
          <a:off x="12623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000">
              <a:solidFill>
                <a:schemeClr val="dk1"/>
              </a:solidFill>
              <a:effectLst/>
              <a:latin typeface="+mn-lt"/>
              <a:ea typeface="+mn-ea"/>
              <a:cs typeface="+mn-cs"/>
            </a:rPr>
            <a:t>類似団体平均と比較し</a:t>
          </a:r>
          <a:r>
            <a:rPr lang="en-US" altLang="ja-JP" sz="1000">
              <a:solidFill>
                <a:schemeClr val="dk1"/>
              </a:solidFill>
              <a:effectLst/>
              <a:latin typeface="+mn-lt"/>
              <a:ea typeface="+mn-ea"/>
              <a:cs typeface="+mn-cs"/>
            </a:rPr>
            <a:t>0.7</a:t>
          </a:r>
          <a:r>
            <a:rPr lang="ja-JP" altLang="ja-JP" sz="1000">
              <a:solidFill>
                <a:schemeClr val="dk1"/>
              </a:solidFill>
              <a:effectLst/>
              <a:latin typeface="+mn-lt"/>
              <a:ea typeface="+mn-ea"/>
              <a:cs typeface="+mn-cs"/>
            </a:rPr>
            <a:t>ポイント</a:t>
          </a:r>
          <a:r>
            <a:rPr lang="ja-JP" altLang="en-US" sz="1000">
              <a:solidFill>
                <a:schemeClr val="dk1"/>
              </a:solidFill>
              <a:effectLst/>
              <a:latin typeface="+mn-lt"/>
              <a:ea typeface="+mn-ea"/>
              <a:cs typeface="+mn-cs"/>
            </a:rPr>
            <a:t>上</a:t>
          </a:r>
          <a:r>
            <a:rPr lang="ja-JP" altLang="ja-JP" sz="1000">
              <a:solidFill>
                <a:schemeClr val="dk1"/>
              </a:solidFill>
              <a:effectLst/>
              <a:latin typeface="+mn-lt"/>
              <a:ea typeface="+mn-ea"/>
              <a:cs typeface="+mn-cs"/>
            </a:rPr>
            <a:t>回っている</a:t>
          </a:r>
          <a:r>
            <a:rPr lang="ja-JP" altLang="en-US" sz="1000">
              <a:solidFill>
                <a:schemeClr val="dk1"/>
              </a:solidFill>
              <a:effectLst/>
              <a:latin typeface="+mn-lt"/>
              <a:ea typeface="+mn-ea"/>
              <a:cs typeface="+mn-cs"/>
            </a:rPr>
            <a:t>が、</a:t>
          </a:r>
          <a:r>
            <a:rPr lang="ja-JP" altLang="ja-JP" sz="1000">
              <a:solidFill>
                <a:schemeClr val="dk1"/>
              </a:solidFill>
              <a:effectLst/>
              <a:latin typeface="+mn-lt"/>
              <a:ea typeface="+mn-ea"/>
              <a:cs typeface="+mn-cs"/>
            </a:rPr>
            <a:t>消防業務を行っている檜山広域行政組合は、本署、支署、分遣署を抱えており、負担金が多額となっている。</a:t>
          </a:r>
          <a:endParaRPr lang="ja-JP" altLang="ja-JP" sz="1000">
            <a:effectLst/>
          </a:endParaRPr>
        </a:p>
        <a:p>
          <a:r>
            <a:rPr lang="ja-JP" altLang="ja-JP" sz="1000">
              <a:solidFill>
                <a:schemeClr val="dk1"/>
              </a:solidFill>
              <a:effectLst/>
              <a:latin typeface="+mn-lt"/>
              <a:ea typeface="+mn-ea"/>
              <a:cs typeface="+mn-cs"/>
            </a:rPr>
            <a:t>　また、新型コロナウイルス感染拡大に伴う支援金等により、補助費全体では前年度</a:t>
          </a:r>
          <a:r>
            <a:rPr lang="ja-JP" altLang="en-US" sz="1000">
              <a:solidFill>
                <a:schemeClr val="dk1"/>
              </a:solidFill>
              <a:effectLst/>
              <a:latin typeface="+mn-lt"/>
              <a:ea typeface="+mn-ea"/>
              <a:cs typeface="+mn-cs"/>
            </a:rPr>
            <a:t>と同水準となった</a:t>
          </a:r>
          <a:r>
            <a:rPr lang="ja-JP" altLang="ja-JP" sz="1000">
              <a:solidFill>
                <a:schemeClr val="dk1"/>
              </a:solidFill>
              <a:effectLst/>
              <a:latin typeface="+mn-lt"/>
              <a:ea typeface="+mn-ea"/>
              <a:cs typeface="+mn-cs"/>
            </a:rPr>
            <a:t>が、分母となる普通交付税が今後も減少するため、事務事業の見直しを行い、町単独補助事業の見直しを推進する。</a:t>
          </a:r>
          <a:endParaRPr lang="ja-JP" altLang="ja-JP" sz="1000">
            <a:effectLst/>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39</xdr:row>
      <xdr:rowOff>101854</xdr:rowOff>
    </xdr:to>
    <xdr:cxnSp macro="">
      <xdr:nvCxnSpPr>
        <xdr:cNvPr id="298" name="直線コネクタ 297"/>
        <xdr:cNvCxnSpPr/>
      </xdr:nvCxnSpPr>
      <xdr:spPr>
        <a:xfrm flipV="1">
          <a:off x="16510000" y="586028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299"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0" name="直線コネクタ 299"/>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301" name="補助費等最大値テキスト"/>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302" name="直線コネクタ 301"/>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51562</xdr:rowOff>
    </xdr:from>
    <xdr:to>
      <xdr:col>82</xdr:col>
      <xdr:colOff>107950</xdr:colOff>
      <xdr:row>37</xdr:row>
      <xdr:rowOff>51562</xdr:rowOff>
    </xdr:to>
    <xdr:cxnSp macro="">
      <xdr:nvCxnSpPr>
        <xdr:cNvPr id="303" name="直線コネクタ 302"/>
        <xdr:cNvCxnSpPr/>
      </xdr:nvCxnSpPr>
      <xdr:spPr>
        <a:xfrm>
          <a:off x="15671800" y="63952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156735</xdr:rowOff>
    </xdr:from>
    <xdr:ext cx="762000" cy="259045"/>
    <xdr:sp macro="" textlink="">
      <xdr:nvSpPr>
        <xdr:cNvPr id="304" name="補助費等平均値テキスト"/>
        <xdr:cNvSpPr txBox="1"/>
      </xdr:nvSpPr>
      <xdr:spPr>
        <a:xfrm>
          <a:off x="16598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5" name="フローチャート: 判断 304"/>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51562</xdr:rowOff>
    </xdr:from>
    <xdr:to>
      <xdr:col>78</xdr:col>
      <xdr:colOff>69850</xdr:colOff>
      <xdr:row>37</xdr:row>
      <xdr:rowOff>106426</xdr:rowOff>
    </xdr:to>
    <xdr:cxnSp macro="">
      <xdr:nvCxnSpPr>
        <xdr:cNvPr id="306" name="直線コネクタ 305"/>
        <xdr:cNvCxnSpPr/>
      </xdr:nvCxnSpPr>
      <xdr:spPr>
        <a:xfrm flipV="1">
          <a:off x="14782800" y="639521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7" name="フローチャート: 判断 306"/>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96283</xdr:rowOff>
    </xdr:from>
    <xdr:ext cx="736600" cy="259045"/>
    <xdr:sp macro="" textlink="">
      <xdr:nvSpPr>
        <xdr:cNvPr id="308" name="テキスト ボックス 307"/>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46990</xdr:rowOff>
    </xdr:from>
    <xdr:to>
      <xdr:col>73</xdr:col>
      <xdr:colOff>180975</xdr:colOff>
      <xdr:row>37</xdr:row>
      <xdr:rowOff>106426</xdr:rowOff>
    </xdr:to>
    <xdr:cxnSp macro="">
      <xdr:nvCxnSpPr>
        <xdr:cNvPr id="309" name="直線コネクタ 308"/>
        <xdr:cNvCxnSpPr/>
      </xdr:nvCxnSpPr>
      <xdr:spPr>
        <a:xfrm>
          <a:off x="13893800" y="639064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0" name="フローチャート: 判断 309"/>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11" name="テキスト ボックス 310"/>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42418</xdr:rowOff>
    </xdr:from>
    <xdr:to>
      <xdr:col>69</xdr:col>
      <xdr:colOff>92075</xdr:colOff>
      <xdr:row>37</xdr:row>
      <xdr:rowOff>46990</xdr:rowOff>
    </xdr:to>
    <xdr:cxnSp macro="">
      <xdr:nvCxnSpPr>
        <xdr:cNvPr id="312" name="直線コネクタ 311"/>
        <xdr:cNvCxnSpPr/>
      </xdr:nvCxnSpPr>
      <xdr:spPr>
        <a:xfrm>
          <a:off x="13004800" y="63860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153924</xdr:rowOff>
    </xdr:from>
    <xdr:to>
      <xdr:col>69</xdr:col>
      <xdr:colOff>142875</xdr:colOff>
      <xdr:row>37</xdr:row>
      <xdr:rowOff>84074</xdr:rowOff>
    </xdr:to>
    <xdr:sp macro="" textlink="">
      <xdr:nvSpPr>
        <xdr:cNvPr id="313" name="フローチャート: 判断 312"/>
        <xdr:cNvSpPr/>
      </xdr:nvSpPr>
      <xdr:spPr>
        <a:xfrm>
          <a:off x="13843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94251</xdr:rowOff>
    </xdr:from>
    <xdr:ext cx="762000" cy="259045"/>
    <xdr:sp macro="" textlink="">
      <xdr:nvSpPr>
        <xdr:cNvPr id="314" name="テキスト ボックス 313"/>
        <xdr:cNvSpPr txBox="1"/>
      </xdr:nvSpPr>
      <xdr:spPr>
        <a:xfrm>
          <a:off x="13512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5" name="フローチャート: 判断 314"/>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16" name="テキスト ボックス 315"/>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22" name="楕円 321"/>
        <xdr:cNvSpPr/>
      </xdr:nvSpPr>
      <xdr:spPr>
        <a:xfrm>
          <a:off x="164592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144289</xdr:rowOff>
    </xdr:from>
    <xdr:ext cx="762000" cy="259045"/>
    <xdr:sp macro="" textlink="">
      <xdr:nvSpPr>
        <xdr:cNvPr id="323" name="補助費等該当値テキスト"/>
        <xdr:cNvSpPr txBox="1"/>
      </xdr:nvSpPr>
      <xdr:spPr>
        <a:xfrm>
          <a:off x="165989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762</xdr:rowOff>
    </xdr:from>
    <xdr:to>
      <xdr:col>78</xdr:col>
      <xdr:colOff>120650</xdr:colOff>
      <xdr:row>37</xdr:row>
      <xdr:rowOff>102362</xdr:rowOff>
    </xdr:to>
    <xdr:sp macro="" textlink="">
      <xdr:nvSpPr>
        <xdr:cNvPr id="324" name="楕円 323"/>
        <xdr:cNvSpPr/>
      </xdr:nvSpPr>
      <xdr:spPr>
        <a:xfrm>
          <a:off x="15621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112539</xdr:rowOff>
    </xdr:from>
    <xdr:ext cx="736600" cy="259045"/>
    <xdr:sp macro="" textlink="">
      <xdr:nvSpPr>
        <xdr:cNvPr id="325" name="テキスト ボックス 324"/>
        <xdr:cNvSpPr txBox="1"/>
      </xdr:nvSpPr>
      <xdr:spPr>
        <a:xfrm>
          <a:off x="15290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55626</xdr:rowOff>
    </xdr:from>
    <xdr:to>
      <xdr:col>74</xdr:col>
      <xdr:colOff>31750</xdr:colOff>
      <xdr:row>37</xdr:row>
      <xdr:rowOff>157226</xdr:rowOff>
    </xdr:to>
    <xdr:sp macro="" textlink="">
      <xdr:nvSpPr>
        <xdr:cNvPr id="326" name="楕円 325"/>
        <xdr:cNvSpPr/>
      </xdr:nvSpPr>
      <xdr:spPr>
        <a:xfrm>
          <a:off x="14732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142003</xdr:rowOff>
    </xdr:from>
    <xdr:ext cx="762000" cy="259045"/>
    <xdr:sp macro="" textlink="">
      <xdr:nvSpPr>
        <xdr:cNvPr id="327" name="テキスト ボックス 326"/>
        <xdr:cNvSpPr txBox="1"/>
      </xdr:nvSpPr>
      <xdr:spPr>
        <a:xfrm>
          <a:off x="14401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167640</xdr:rowOff>
    </xdr:from>
    <xdr:to>
      <xdr:col>69</xdr:col>
      <xdr:colOff>142875</xdr:colOff>
      <xdr:row>37</xdr:row>
      <xdr:rowOff>97790</xdr:rowOff>
    </xdr:to>
    <xdr:sp macro="" textlink="">
      <xdr:nvSpPr>
        <xdr:cNvPr id="328" name="楕円 327"/>
        <xdr:cNvSpPr/>
      </xdr:nvSpPr>
      <xdr:spPr>
        <a:xfrm>
          <a:off x="13843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82567</xdr:rowOff>
    </xdr:from>
    <xdr:ext cx="762000" cy="259045"/>
    <xdr:sp macro="" textlink="">
      <xdr:nvSpPr>
        <xdr:cNvPr id="329" name="テキスト ボックス 328"/>
        <xdr:cNvSpPr txBox="1"/>
      </xdr:nvSpPr>
      <xdr:spPr>
        <a:xfrm>
          <a:off x="13512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30" name="楕円 329"/>
        <xdr:cNvSpPr/>
      </xdr:nvSpPr>
      <xdr:spPr>
        <a:xfrm>
          <a:off x="12954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31" name="テキスト ボックス 330"/>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000">
              <a:solidFill>
                <a:schemeClr val="dk1"/>
              </a:solidFill>
              <a:effectLst/>
              <a:latin typeface="+mn-lt"/>
              <a:ea typeface="+mn-ea"/>
              <a:cs typeface="+mn-cs"/>
            </a:rPr>
            <a:t>公債費償還のピークは過ぎ、減少傾向に推移して</a:t>
          </a:r>
          <a:r>
            <a:rPr lang="ja-JP" altLang="en-US" sz="1000">
              <a:solidFill>
                <a:schemeClr val="dk1"/>
              </a:solidFill>
              <a:effectLst/>
              <a:latin typeface="+mn-lt"/>
              <a:ea typeface="+mn-ea"/>
              <a:cs typeface="+mn-cs"/>
            </a:rPr>
            <a:t>おり、</a:t>
          </a:r>
          <a:r>
            <a:rPr lang="ja-JP" altLang="ja-JP" sz="1000">
              <a:solidFill>
                <a:schemeClr val="dk1"/>
              </a:solidFill>
              <a:effectLst/>
              <a:latin typeface="+mn-lt"/>
              <a:ea typeface="+mn-ea"/>
              <a:cs typeface="+mn-cs"/>
            </a:rPr>
            <a:t>類似団体平均と比較すると</a:t>
          </a:r>
          <a:r>
            <a:rPr lang="en-US" altLang="ja-JP" sz="1000">
              <a:solidFill>
                <a:schemeClr val="dk1"/>
              </a:solidFill>
              <a:effectLst/>
              <a:latin typeface="+mn-lt"/>
              <a:ea typeface="+mn-ea"/>
              <a:cs typeface="+mn-cs"/>
            </a:rPr>
            <a:t>0.2</a:t>
          </a:r>
          <a:r>
            <a:rPr lang="ja-JP" altLang="ja-JP" sz="1000">
              <a:solidFill>
                <a:schemeClr val="dk1"/>
              </a:solidFill>
              <a:effectLst/>
              <a:latin typeface="+mn-lt"/>
              <a:ea typeface="+mn-ea"/>
              <a:cs typeface="+mn-cs"/>
            </a:rPr>
            <a:t>ポイント</a:t>
          </a:r>
          <a:r>
            <a:rPr lang="ja-JP" altLang="en-US" sz="1000">
              <a:solidFill>
                <a:schemeClr val="dk1"/>
              </a:solidFill>
              <a:effectLst/>
              <a:latin typeface="+mn-lt"/>
              <a:ea typeface="+mn-ea"/>
              <a:cs typeface="+mn-cs"/>
            </a:rPr>
            <a:t>下</a:t>
          </a:r>
          <a:r>
            <a:rPr lang="ja-JP" altLang="ja-JP" sz="1000">
              <a:solidFill>
                <a:schemeClr val="dk1"/>
              </a:solidFill>
              <a:effectLst/>
              <a:latin typeface="+mn-lt"/>
              <a:ea typeface="+mn-ea"/>
              <a:cs typeface="+mn-cs"/>
            </a:rPr>
            <a:t>回っている現状である。</a:t>
          </a:r>
          <a:endParaRPr lang="ja-JP" altLang="ja-JP" sz="1000">
            <a:effectLst/>
          </a:endParaRPr>
        </a:p>
        <a:p>
          <a:r>
            <a:rPr lang="ja-JP" altLang="ja-JP" sz="1000">
              <a:solidFill>
                <a:schemeClr val="dk1"/>
              </a:solidFill>
              <a:effectLst/>
              <a:latin typeface="+mn-lt"/>
              <a:ea typeface="+mn-ea"/>
              <a:cs typeface="+mn-cs"/>
            </a:rPr>
            <a:t>　今後も地方債発行額を元金償還以下として残高の抑制と交付税算入率の高い地方債を引き続き選択し一般財源負担を軽減するよう努める。</a:t>
          </a:r>
          <a:endParaRPr lang="ja-JP" altLang="ja-JP" sz="1000">
            <a:effectLst/>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96520</xdr:rowOff>
    </xdr:to>
    <xdr:cxnSp macro="">
      <xdr:nvCxnSpPr>
        <xdr:cNvPr id="358" name="直線コネクタ 357"/>
        <xdr:cNvCxnSpPr/>
      </xdr:nvCxnSpPr>
      <xdr:spPr>
        <a:xfrm flipV="1">
          <a:off x="4826000" y="125095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68597</xdr:rowOff>
    </xdr:from>
    <xdr:ext cx="762000" cy="259045"/>
    <xdr:sp macro="" textlink="">
      <xdr:nvSpPr>
        <xdr:cNvPr id="359" name="公債費最小値テキスト"/>
        <xdr:cNvSpPr txBox="1"/>
      </xdr:nvSpPr>
      <xdr:spPr>
        <a:xfrm>
          <a:off x="4914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96520</xdr:rowOff>
    </xdr:from>
    <xdr:to>
      <xdr:col>24</xdr:col>
      <xdr:colOff>114300</xdr:colOff>
      <xdr:row>80</xdr:row>
      <xdr:rowOff>96520</xdr:rowOff>
    </xdr:to>
    <xdr:cxnSp macro="">
      <xdr:nvCxnSpPr>
        <xdr:cNvPr id="360" name="直線コネクタ 359"/>
        <xdr:cNvCxnSpPr/>
      </xdr:nvCxnSpPr>
      <xdr:spPr>
        <a:xfrm>
          <a:off x="4737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161289</xdr:rowOff>
    </xdr:from>
    <xdr:to>
      <xdr:col>24</xdr:col>
      <xdr:colOff>25400</xdr:colOff>
      <xdr:row>77</xdr:row>
      <xdr:rowOff>46989</xdr:rowOff>
    </xdr:to>
    <xdr:cxnSp macro="">
      <xdr:nvCxnSpPr>
        <xdr:cNvPr id="363" name="直線コネクタ 362"/>
        <xdr:cNvCxnSpPr/>
      </xdr:nvCxnSpPr>
      <xdr:spPr>
        <a:xfrm flipV="1">
          <a:off x="3987800" y="13191489"/>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90188</xdr:rowOff>
    </xdr:from>
    <xdr:ext cx="762000" cy="259045"/>
    <xdr:sp macro="" textlink="">
      <xdr:nvSpPr>
        <xdr:cNvPr id="364" name="公債費平均値テキスト"/>
        <xdr:cNvSpPr txBox="1"/>
      </xdr:nvSpPr>
      <xdr:spPr>
        <a:xfrm>
          <a:off x="4914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46989</xdr:rowOff>
    </xdr:from>
    <xdr:to>
      <xdr:col>19</xdr:col>
      <xdr:colOff>187325</xdr:colOff>
      <xdr:row>77</xdr:row>
      <xdr:rowOff>92711</xdr:rowOff>
    </xdr:to>
    <xdr:cxnSp macro="">
      <xdr:nvCxnSpPr>
        <xdr:cNvPr id="366" name="直線コネクタ 365"/>
        <xdr:cNvCxnSpPr/>
      </xdr:nvCxnSpPr>
      <xdr:spPr>
        <a:xfrm flipV="1">
          <a:off x="3098800" y="132486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7" name="フローチャート: 判断 366"/>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81297</xdr:rowOff>
    </xdr:from>
    <xdr:ext cx="736600" cy="259045"/>
    <xdr:sp macro="" textlink="">
      <xdr:nvSpPr>
        <xdr:cNvPr id="368" name="テキスト ボックス 367"/>
        <xdr:cNvSpPr txBox="1"/>
      </xdr:nvSpPr>
      <xdr:spPr>
        <a:xfrm>
          <a:off x="3606800" y="12940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92711</xdr:rowOff>
    </xdr:from>
    <xdr:to>
      <xdr:col>15</xdr:col>
      <xdr:colOff>98425</xdr:colOff>
      <xdr:row>77</xdr:row>
      <xdr:rowOff>111761</xdr:rowOff>
    </xdr:to>
    <xdr:cxnSp macro="">
      <xdr:nvCxnSpPr>
        <xdr:cNvPr id="369" name="直線コネクタ 368"/>
        <xdr:cNvCxnSpPr/>
      </xdr:nvCxnSpPr>
      <xdr:spPr>
        <a:xfrm flipV="1">
          <a:off x="2209800" y="1329436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0" name="フローチャート: 判断 369"/>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81297</xdr:rowOff>
    </xdr:from>
    <xdr:ext cx="762000" cy="259045"/>
    <xdr:sp macro="" textlink="">
      <xdr:nvSpPr>
        <xdr:cNvPr id="371" name="テキスト ボックス 370"/>
        <xdr:cNvSpPr txBox="1"/>
      </xdr:nvSpPr>
      <xdr:spPr>
        <a:xfrm>
          <a:off x="2717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92711</xdr:rowOff>
    </xdr:from>
    <xdr:to>
      <xdr:col>11</xdr:col>
      <xdr:colOff>9525</xdr:colOff>
      <xdr:row>77</xdr:row>
      <xdr:rowOff>111761</xdr:rowOff>
    </xdr:to>
    <xdr:cxnSp macro="">
      <xdr:nvCxnSpPr>
        <xdr:cNvPr id="372" name="直線コネクタ 371"/>
        <xdr:cNvCxnSpPr/>
      </xdr:nvCxnSpPr>
      <xdr:spPr>
        <a:xfrm>
          <a:off x="1320800" y="1329436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73" name="フローチャート: 判断 372"/>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92727</xdr:rowOff>
    </xdr:from>
    <xdr:ext cx="762000" cy="259045"/>
    <xdr:sp macro="" textlink="">
      <xdr:nvSpPr>
        <xdr:cNvPr id="374" name="テキスト ボックス 373"/>
        <xdr:cNvSpPr txBox="1"/>
      </xdr:nvSpPr>
      <xdr:spPr>
        <a:xfrm>
          <a:off x="1828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5" name="フローチャート: 判断 374"/>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76" name="テキスト ボックス 375"/>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82" name="楕円 381"/>
        <xdr:cNvSpPr/>
      </xdr:nvSpPr>
      <xdr:spPr>
        <a:xfrm>
          <a:off x="47752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127016</xdr:rowOff>
    </xdr:from>
    <xdr:ext cx="762000" cy="259045"/>
    <xdr:sp macro="" textlink="">
      <xdr:nvSpPr>
        <xdr:cNvPr id="383" name="公債費該当値テキスト"/>
        <xdr:cNvSpPr txBox="1"/>
      </xdr:nvSpPr>
      <xdr:spPr>
        <a:xfrm>
          <a:off x="4914900" y="1298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167639</xdr:rowOff>
    </xdr:from>
    <xdr:to>
      <xdr:col>20</xdr:col>
      <xdr:colOff>38100</xdr:colOff>
      <xdr:row>77</xdr:row>
      <xdr:rowOff>97789</xdr:rowOff>
    </xdr:to>
    <xdr:sp macro="" textlink="">
      <xdr:nvSpPr>
        <xdr:cNvPr id="384" name="楕円 383"/>
        <xdr:cNvSpPr/>
      </xdr:nvSpPr>
      <xdr:spPr>
        <a:xfrm>
          <a:off x="3937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82566</xdr:rowOff>
    </xdr:from>
    <xdr:ext cx="736600" cy="259045"/>
    <xdr:sp macro="" textlink="">
      <xdr:nvSpPr>
        <xdr:cNvPr id="385" name="テキスト ボックス 384"/>
        <xdr:cNvSpPr txBox="1"/>
      </xdr:nvSpPr>
      <xdr:spPr>
        <a:xfrm>
          <a:off x="3606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41911</xdr:rowOff>
    </xdr:from>
    <xdr:to>
      <xdr:col>15</xdr:col>
      <xdr:colOff>149225</xdr:colOff>
      <xdr:row>77</xdr:row>
      <xdr:rowOff>143511</xdr:rowOff>
    </xdr:to>
    <xdr:sp macro="" textlink="">
      <xdr:nvSpPr>
        <xdr:cNvPr id="386" name="楕円 385"/>
        <xdr:cNvSpPr/>
      </xdr:nvSpPr>
      <xdr:spPr>
        <a:xfrm>
          <a:off x="3048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128288</xdr:rowOff>
    </xdr:from>
    <xdr:ext cx="762000" cy="259045"/>
    <xdr:sp macro="" textlink="">
      <xdr:nvSpPr>
        <xdr:cNvPr id="387" name="テキスト ボックス 386"/>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60961</xdr:rowOff>
    </xdr:from>
    <xdr:to>
      <xdr:col>11</xdr:col>
      <xdr:colOff>60325</xdr:colOff>
      <xdr:row>77</xdr:row>
      <xdr:rowOff>162561</xdr:rowOff>
    </xdr:to>
    <xdr:sp macro="" textlink="">
      <xdr:nvSpPr>
        <xdr:cNvPr id="388" name="楕円 387"/>
        <xdr:cNvSpPr/>
      </xdr:nvSpPr>
      <xdr:spPr>
        <a:xfrm>
          <a:off x="2159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147338</xdr:rowOff>
    </xdr:from>
    <xdr:ext cx="762000" cy="259045"/>
    <xdr:sp macro="" textlink="">
      <xdr:nvSpPr>
        <xdr:cNvPr id="389" name="テキスト ボックス 388"/>
        <xdr:cNvSpPr txBox="1"/>
      </xdr:nvSpPr>
      <xdr:spPr>
        <a:xfrm>
          <a:off x="1828800" y="1334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90" name="楕円 389"/>
        <xdr:cNvSpPr/>
      </xdr:nvSpPr>
      <xdr:spPr>
        <a:xfrm>
          <a:off x="1270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91" name="テキスト ボックス 390"/>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000">
              <a:solidFill>
                <a:schemeClr val="dk1"/>
              </a:solidFill>
              <a:effectLst/>
              <a:latin typeface="+mn-lt"/>
              <a:ea typeface="+mn-ea"/>
              <a:cs typeface="+mn-cs"/>
            </a:rPr>
            <a:t>前年に比べ</a:t>
          </a:r>
          <a:r>
            <a:rPr lang="en-US" altLang="ja-JP" sz="1000">
              <a:solidFill>
                <a:schemeClr val="dk1"/>
              </a:solidFill>
              <a:effectLst/>
              <a:latin typeface="+mn-lt"/>
              <a:ea typeface="+mn-ea"/>
              <a:cs typeface="+mn-cs"/>
            </a:rPr>
            <a:t>0.6</a:t>
          </a:r>
          <a:r>
            <a:rPr lang="ja-JP" altLang="ja-JP" sz="1000">
              <a:solidFill>
                <a:schemeClr val="dk1"/>
              </a:solidFill>
              <a:effectLst/>
              <a:latin typeface="+mn-lt"/>
              <a:ea typeface="+mn-ea"/>
              <a:cs typeface="+mn-cs"/>
            </a:rPr>
            <a:t>ポイント</a:t>
          </a:r>
          <a:r>
            <a:rPr lang="ja-JP" altLang="en-US" sz="1000">
              <a:solidFill>
                <a:schemeClr val="dk1"/>
              </a:solidFill>
              <a:effectLst/>
              <a:latin typeface="+mn-lt"/>
              <a:ea typeface="+mn-ea"/>
              <a:cs typeface="+mn-cs"/>
            </a:rPr>
            <a:t>減少</a:t>
          </a:r>
          <a:r>
            <a:rPr lang="ja-JP" altLang="ja-JP" sz="1000">
              <a:solidFill>
                <a:schemeClr val="dk1"/>
              </a:solidFill>
              <a:effectLst/>
              <a:latin typeface="+mn-lt"/>
              <a:ea typeface="+mn-ea"/>
              <a:cs typeface="+mn-cs"/>
            </a:rPr>
            <a:t>しているが、類似団体平均を</a:t>
          </a:r>
          <a:r>
            <a:rPr lang="en-US" altLang="ja-JP" sz="1000">
              <a:solidFill>
                <a:schemeClr val="dk1"/>
              </a:solidFill>
              <a:effectLst/>
              <a:latin typeface="+mn-lt"/>
              <a:ea typeface="+mn-ea"/>
              <a:cs typeface="+mn-cs"/>
            </a:rPr>
            <a:t>2.3</a:t>
          </a:r>
          <a:r>
            <a:rPr lang="ja-JP" altLang="ja-JP" sz="1000">
              <a:solidFill>
                <a:schemeClr val="dk1"/>
              </a:solidFill>
              <a:effectLst/>
              <a:latin typeface="+mn-lt"/>
              <a:ea typeface="+mn-ea"/>
              <a:cs typeface="+mn-cs"/>
            </a:rPr>
            <a:t>ポイント</a:t>
          </a:r>
          <a:r>
            <a:rPr lang="ja-JP" altLang="en-US" sz="1000">
              <a:solidFill>
                <a:schemeClr val="dk1"/>
              </a:solidFill>
              <a:effectLst/>
              <a:latin typeface="+mn-lt"/>
              <a:ea typeface="+mn-ea"/>
              <a:cs typeface="+mn-cs"/>
            </a:rPr>
            <a:t>上</a:t>
          </a:r>
          <a:r>
            <a:rPr lang="ja-JP" altLang="ja-JP" sz="1000">
              <a:solidFill>
                <a:schemeClr val="dk1"/>
              </a:solidFill>
              <a:effectLst/>
              <a:latin typeface="+mn-lt"/>
              <a:ea typeface="+mn-ea"/>
              <a:cs typeface="+mn-cs"/>
            </a:rPr>
            <a:t>回る結果となった。</a:t>
          </a:r>
          <a:endParaRPr lang="ja-JP" altLang="ja-JP" sz="1000">
            <a:effectLst/>
          </a:endParaRPr>
        </a:p>
        <a:p>
          <a:r>
            <a:rPr lang="ja-JP" altLang="ja-JP" sz="1000">
              <a:solidFill>
                <a:schemeClr val="dk1"/>
              </a:solidFill>
              <a:effectLst/>
              <a:latin typeface="+mn-lt"/>
              <a:ea typeface="+mn-ea"/>
              <a:cs typeface="+mn-cs"/>
            </a:rPr>
            <a:t>　公債費以外のうち人件費と補助費等が半分ほどを占めているため、今後においても人件費、補助費等の抑制に努める。</a:t>
          </a:r>
          <a:endParaRPr lang="ja-JP" altLang="ja-JP" sz="10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81</xdr:row>
      <xdr:rowOff>143002</xdr:rowOff>
    </xdr:to>
    <xdr:cxnSp macro="">
      <xdr:nvCxnSpPr>
        <xdr:cNvPr id="417" name="直線コネクタ 416"/>
        <xdr:cNvCxnSpPr/>
      </xdr:nvCxnSpPr>
      <xdr:spPr>
        <a:xfrm flipV="1">
          <a:off x="16510000" y="12727432"/>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115079</xdr:rowOff>
    </xdr:from>
    <xdr:ext cx="762000" cy="259045"/>
    <xdr:sp macro="" textlink="">
      <xdr:nvSpPr>
        <xdr:cNvPr id="418" name="公債費以外最小値テキスト"/>
        <xdr:cNvSpPr txBox="1"/>
      </xdr:nvSpPr>
      <xdr:spPr>
        <a:xfrm>
          <a:off x="16598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143002</xdr:rowOff>
    </xdr:from>
    <xdr:to>
      <xdr:col>82</xdr:col>
      <xdr:colOff>196850</xdr:colOff>
      <xdr:row>81</xdr:row>
      <xdr:rowOff>143002</xdr:rowOff>
    </xdr:to>
    <xdr:cxnSp macro="">
      <xdr:nvCxnSpPr>
        <xdr:cNvPr id="419" name="直線コネクタ 418"/>
        <xdr:cNvCxnSpPr/>
      </xdr:nvCxnSpPr>
      <xdr:spPr>
        <a:xfrm>
          <a:off x="16421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0" name="公債費以外最大値テキスト"/>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1" name="直線コネクタ 420"/>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21844</xdr:rowOff>
    </xdr:from>
    <xdr:to>
      <xdr:col>82</xdr:col>
      <xdr:colOff>107950</xdr:colOff>
      <xdr:row>78</xdr:row>
      <xdr:rowOff>49276</xdr:rowOff>
    </xdr:to>
    <xdr:cxnSp macro="">
      <xdr:nvCxnSpPr>
        <xdr:cNvPr id="422" name="直線コネクタ 421"/>
        <xdr:cNvCxnSpPr/>
      </xdr:nvCxnSpPr>
      <xdr:spPr>
        <a:xfrm flipV="1">
          <a:off x="15671800" y="1339494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53864</xdr:rowOff>
    </xdr:from>
    <xdr:ext cx="762000" cy="259045"/>
    <xdr:sp macro="" textlink="">
      <xdr:nvSpPr>
        <xdr:cNvPr id="423" name="公債費以外平均値テキスト"/>
        <xdr:cNvSpPr txBox="1"/>
      </xdr:nvSpPr>
      <xdr:spPr>
        <a:xfrm>
          <a:off x="16598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4" name="フローチャート: 判断 423"/>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156718</xdr:rowOff>
    </xdr:from>
    <xdr:to>
      <xdr:col>78</xdr:col>
      <xdr:colOff>69850</xdr:colOff>
      <xdr:row>78</xdr:row>
      <xdr:rowOff>49276</xdr:rowOff>
    </xdr:to>
    <xdr:cxnSp macro="">
      <xdr:nvCxnSpPr>
        <xdr:cNvPr id="425" name="直線コネクタ 424"/>
        <xdr:cNvCxnSpPr/>
      </xdr:nvCxnSpPr>
      <xdr:spPr>
        <a:xfrm>
          <a:off x="14782800" y="133583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xdr:rowOff>
    </xdr:from>
    <xdr:to>
      <xdr:col>78</xdr:col>
      <xdr:colOff>120650</xdr:colOff>
      <xdr:row>78</xdr:row>
      <xdr:rowOff>109220</xdr:rowOff>
    </xdr:to>
    <xdr:sp macro="" textlink="">
      <xdr:nvSpPr>
        <xdr:cNvPr id="426" name="フローチャート: 判断 425"/>
        <xdr:cNvSpPr/>
      </xdr:nvSpPr>
      <xdr:spPr>
        <a:xfrm>
          <a:off x="15621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93997</xdr:rowOff>
    </xdr:from>
    <xdr:ext cx="736600" cy="259045"/>
    <xdr:sp macro="" textlink="">
      <xdr:nvSpPr>
        <xdr:cNvPr id="427" name="テキスト ボックス 426"/>
        <xdr:cNvSpPr txBox="1"/>
      </xdr:nvSpPr>
      <xdr:spPr>
        <a:xfrm>
          <a:off x="15290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83565</xdr:rowOff>
    </xdr:from>
    <xdr:to>
      <xdr:col>73</xdr:col>
      <xdr:colOff>180975</xdr:colOff>
      <xdr:row>77</xdr:row>
      <xdr:rowOff>156718</xdr:rowOff>
    </xdr:to>
    <xdr:cxnSp macro="">
      <xdr:nvCxnSpPr>
        <xdr:cNvPr id="428" name="直線コネクタ 427"/>
        <xdr:cNvCxnSpPr/>
      </xdr:nvCxnSpPr>
      <xdr:spPr>
        <a:xfrm>
          <a:off x="13893800" y="13285215"/>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48768</xdr:rowOff>
    </xdr:from>
    <xdr:to>
      <xdr:col>74</xdr:col>
      <xdr:colOff>31750</xdr:colOff>
      <xdr:row>78</xdr:row>
      <xdr:rowOff>150368</xdr:rowOff>
    </xdr:to>
    <xdr:sp macro="" textlink="">
      <xdr:nvSpPr>
        <xdr:cNvPr id="429" name="フローチャート: 判断 428"/>
        <xdr:cNvSpPr/>
      </xdr:nvSpPr>
      <xdr:spPr>
        <a:xfrm>
          <a:off x="14732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135145</xdr:rowOff>
    </xdr:from>
    <xdr:ext cx="762000" cy="259045"/>
    <xdr:sp macro="" textlink="">
      <xdr:nvSpPr>
        <xdr:cNvPr id="430" name="テキスト ボックス 429"/>
        <xdr:cNvSpPr txBox="1"/>
      </xdr:nvSpPr>
      <xdr:spPr>
        <a:xfrm>
          <a:off x="14401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28702</xdr:rowOff>
    </xdr:from>
    <xdr:to>
      <xdr:col>69</xdr:col>
      <xdr:colOff>92075</xdr:colOff>
      <xdr:row>77</xdr:row>
      <xdr:rowOff>83565</xdr:rowOff>
    </xdr:to>
    <xdr:cxnSp macro="">
      <xdr:nvCxnSpPr>
        <xdr:cNvPr id="431" name="直線コネクタ 430"/>
        <xdr:cNvCxnSpPr/>
      </xdr:nvCxnSpPr>
      <xdr:spPr>
        <a:xfrm>
          <a:off x="13004800" y="13230352"/>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25908</xdr:rowOff>
    </xdr:from>
    <xdr:to>
      <xdr:col>69</xdr:col>
      <xdr:colOff>142875</xdr:colOff>
      <xdr:row>78</xdr:row>
      <xdr:rowOff>127508</xdr:rowOff>
    </xdr:to>
    <xdr:sp macro="" textlink="">
      <xdr:nvSpPr>
        <xdr:cNvPr id="432" name="フローチャート: 判断 431"/>
        <xdr:cNvSpPr/>
      </xdr:nvSpPr>
      <xdr:spPr>
        <a:xfrm>
          <a:off x="13843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112285</xdr:rowOff>
    </xdr:from>
    <xdr:ext cx="762000" cy="259045"/>
    <xdr:sp macro="" textlink="">
      <xdr:nvSpPr>
        <xdr:cNvPr id="433" name="テキスト ボックス 432"/>
        <xdr:cNvSpPr txBox="1"/>
      </xdr:nvSpPr>
      <xdr:spPr>
        <a:xfrm>
          <a:off x="13512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133350</xdr:rowOff>
    </xdr:from>
    <xdr:to>
      <xdr:col>65</xdr:col>
      <xdr:colOff>53975</xdr:colOff>
      <xdr:row>78</xdr:row>
      <xdr:rowOff>63500</xdr:rowOff>
    </xdr:to>
    <xdr:sp macro="" textlink="">
      <xdr:nvSpPr>
        <xdr:cNvPr id="434" name="フローチャート: 判断 433"/>
        <xdr:cNvSpPr/>
      </xdr:nvSpPr>
      <xdr:spPr>
        <a:xfrm>
          <a:off x="12954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48277</xdr:rowOff>
    </xdr:from>
    <xdr:ext cx="762000" cy="259045"/>
    <xdr:sp macro="" textlink="">
      <xdr:nvSpPr>
        <xdr:cNvPr id="435" name="テキスト ボックス 434"/>
        <xdr:cNvSpPr txBox="1"/>
      </xdr:nvSpPr>
      <xdr:spPr>
        <a:xfrm>
          <a:off x="12623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142494</xdr:rowOff>
    </xdr:from>
    <xdr:to>
      <xdr:col>82</xdr:col>
      <xdr:colOff>158750</xdr:colOff>
      <xdr:row>78</xdr:row>
      <xdr:rowOff>72644</xdr:rowOff>
    </xdr:to>
    <xdr:sp macro="" textlink="">
      <xdr:nvSpPr>
        <xdr:cNvPr id="441" name="楕円 440"/>
        <xdr:cNvSpPr/>
      </xdr:nvSpPr>
      <xdr:spPr>
        <a:xfrm>
          <a:off x="164592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114571</xdr:rowOff>
    </xdr:from>
    <xdr:ext cx="762000" cy="259045"/>
    <xdr:sp macro="" textlink="">
      <xdr:nvSpPr>
        <xdr:cNvPr id="442" name="公債費以外該当値テキスト"/>
        <xdr:cNvSpPr txBox="1"/>
      </xdr:nvSpPr>
      <xdr:spPr>
        <a:xfrm>
          <a:off x="165989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169926</xdr:rowOff>
    </xdr:from>
    <xdr:to>
      <xdr:col>78</xdr:col>
      <xdr:colOff>120650</xdr:colOff>
      <xdr:row>78</xdr:row>
      <xdr:rowOff>100076</xdr:rowOff>
    </xdr:to>
    <xdr:sp macro="" textlink="">
      <xdr:nvSpPr>
        <xdr:cNvPr id="443" name="楕円 442"/>
        <xdr:cNvSpPr/>
      </xdr:nvSpPr>
      <xdr:spPr>
        <a:xfrm>
          <a:off x="15621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110253</xdr:rowOff>
    </xdr:from>
    <xdr:ext cx="736600" cy="259045"/>
    <xdr:sp macro="" textlink="">
      <xdr:nvSpPr>
        <xdr:cNvPr id="444" name="テキスト ボックス 443"/>
        <xdr:cNvSpPr txBox="1"/>
      </xdr:nvSpPr>
      <xdr:spPr>
        <a:xfrm>
          <a:off x="15290800" y="13140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105918</xdr:rowOff>
    </xdr:from>
    <xdr:to>
      <xdr:col>74</xdr:col>
      <xdr:colOff>31750</xdr:colOff>
      <xdr:row>78</xdr:row>
      <xdr:rowOff>36068</xdr:rowOff>
    </xdr:to>
    <xdr:sp macro="" textlink="">
      <xdr:nvSpPr>
        <xdr:cNvPr id="445" name="楕円 444"/>
        <xdr:cNvSpPr/>
      </xdr:nvSpPr>
      <xdr:spPr>
        <a:xfrm>
          <a:off x="14732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46245</xdr:rowOff>
    </xdr:from>
    <xdr:ext cx="762000" cy="259045"/>
    <xdr:sp macro="" textlink="">
      <xdr:nvSpPr>
        <xdr:cNvPr id="446" name="テキスト ボックス 445"/>
        <xdr:cNvSpPr txBox="1"/>
      </xdr:nvSpPr>
      <xdr:spPr>
        <a:xfrm>
          <a:off x="14401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32765</xdr:rowOff>
    </xdr:from>
    <xdr:to>
      <xdr:col>69</xdr:col>
      <xdr:colOff>142875</xdr:colOff>
      <xdr:row>77</xdr:row>
      <xdr:rowOff>134365</xdr:rowOff>
    </xdr:to>
    <xdr:sp macro="" textlink="">
      <xdr:nvSpPr>
        <xdr:cNvPr id="447" name="楕円 446"/>
        <xdr:cNvSpPr/>
      </xdr:nvSpPr>
      <xdr:spPr>
        <a:xfrm>
          <a:off x="13843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144542</xdr:rowOff>
    </xdr:from>
    <xdr:ext cx="762000" cy="259045"/>
    <xdr:sp macro="" textlink="">
      <xdr:nvSpPr>
        <xdr:cNvPr id="448" name="テキスト ボックス 447"/>
        <xdr:cNvSpPr txBox="1"/>
      </xdr:nvSpPr>
      <xdr:spPr>
        <a:xfrm>
          <a:off x="13512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149352</xdr:rowOff>
    </xdr:from>
    <xdr:to>
      <xdr:col>65</xdr:col>
      <xdr:colOff>53975</xdr:colOff>
      <xdr:row>77</xdr:row>
      <xdr:rowOff>79502</xdr:rowOff>
    </xdr:to>
    <xdr:sp macro="" textlink="">
      <xdr:nvSpPr>
        <xdr:cNvPr id="449" name="楕円 448"/>
        <xdr:cNvSpPr/>
      </xdr:nvSpPr>
      <xdr:spPr>
        <a:xfrm>
          <a:off x="12954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89679</xdr:rowOff>
    </xdr:from>
    <xdr:ext cx="762000" cy="259045"/>
    <xdr:sp macro="" textlink="">
      <xdr:nvSpPr>
        <xdr:cNvPr id="450" name="テキスト ボックス 449"/>
        <xdr:cNvSpPr txBox="1"/>
      </xdr:nvSpPr>
      <xdr:spPr>
        <a:xfrm>
          <a:off x="12623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北海道せたな町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162623</xdr:rowOff>
    </xdr:from>
    <xdr:to>
      <xdr:col>29</xdr:col>
      <xdr:colOff>127000</xdr:colOff>
      <xdr:row>19</xdr:row>
      <xdr:rowOff>84574</xdr:rowOff>
    </xdr:to>
    <xdr:cxnSp macro="">
      <xdr:nvCxnSpPr>
        <xdr:cNvPr id="41" name="直線コネクタ 40"/>
        <xdr:cNvCxnSpPr/>
      </xdr:nvCxnSpPr>
      <xdr:spPr bwMode="auto">
        <a:xfrm flipV="1">
          <a:off x="5651500" y="2096198"/>
          <a:ext cx="0" cy="129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56651</xdr:rowOff>
    </xdr:from>
    <xdr:ext cx="762000" cy="259045"/>
    <xdr:sp macro="" textlink="">
      <xdr:nvSpPr>
        <xdr:cNvPr id="42" name="人口1人当たり決算額の推移最小値テキスト130"/>
        <xdr:cNvSpPr txBox="1"/>
      </xdr:nvSpPr>
      <xdr:spPr>
        <a:xfrm>
          <a:off x="5740400" y="336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84574</xdr:rowOff>
    </xdr:from>
    <xdr:to>
      <xdr:col>30</xdr:col>
      <xdr:colOff>25400</xdr:colOff>
      <xdr:row>19</xdr:row>
      <xdr:rowOff>84574</xdr:rowOff>
    </xdr:to>
    <xdr:cxnSp macro="">
      <xdr:nvCxnSpPr>
        <xdr:cNvPr id="43" name="直線コネクタ 42"/>
        <xdr:cNvCxnSpPr/>
      </xdr:nvCxnSpPr>
      <xdr:spPr bwMode="auto">
        <a:xfrm>
          <a:off x="5562600" y="33897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77550</xdr:rowOff>
    </xdr:from>
    <xdr:ext cx="762000" cy="259045"/>
    <xdr:sp macro="" textlink="">
      <xdr:nvSpPr>
        <xdr:cNvPr id="44" name="人口1人当たり決算額の推移最大値テキスト130"/>
        <xdr:cNvSpPr txBox="1"/>
      </xdr:nvSpPr>
      <xdr:spPr>
        <a:xfrm>
          <a:off x="5740400" y="183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162623</xdr:rowOff>
    </xdr:from>
    <xdr:to>
      <xdr:col>30</xdr:col>
      <xdr:colOff>25400</xdr:colOff>
      <xdr:row>11</xdr:row>
      <xdr:rowOff>162623</xdr:rowOff>
    </xdr:to>
    <xdr:cxnSp macro="">
      <xdr:nvCxnSpPr>
        <xdr:cNvPr id="45" name="直線コネクタ 44"/>
        <xdr:cNvCxnSpPr/>
      </xdr:nvCxnSpPr>
      <xdr:spPr bwMode="auto">
        <a:xfrm>
          <a:off x="5562600" y="2096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161663</xdr:rowOff>
    </xdr:from>
    <xdr:to>
      <xdr:col>29</xdr:col>
      <xdr:colOff>127000</xdr:colOff>
      <xdr:row>13</xdr:row>
      <xdr:rowOff>47352</xdr:rowOff>
    </xdr:to>
    <xdr:cxnSp macro="">
      <xdr:nvCxnSpPr>
        <xdr:cNvPr id="46" name="直線コネクタ 45"/>
        <xdr:cNvCxnSpPr/>
      </xdr:nvCxnSpPr>
      <xdr:spPr bwMode="auto">
        <a:xfrm flipV="1">
          <a:off x="5003800" y="2266688"/>
          <a:ext cx="647700" cy="57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153189</xdr:rowOff>
    </xdr:from>
    <xdr:ext cx="762000" cy="259045"/>
    <xdr:sp macro="" textlink="">
      <xdr:nvSpPr>
        <xdr:cNvPr id="47" name="人口1人当たり決算額の推移平均値テキスト130"/>
        <xdr:cNvSpPr txBox="1"/>
      </xdr:nvSpPr>
      <xdr:spPr>
        <a:xfrm>
          <a:off x="5740400" y="2772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9662</xdr:rowOff>
    </xdr:from>
    <xdr:to>
      <xdr:col>29</xdr:col>
      <xdr:colOff>177800</xdr:colOff>
      <xdr:row>16</xdr:row>
      <xdr:rowOff>111262</xdr:rowOff>
    </xdr:to>
    <xdr:sp macro="" textlink="">
      <xdr:nvSpPr>
        <xdr:cNvPr id="48" name="フローチャート: 判断 47"/>
        <xdr:cNvSpPr/>
      </xdr:nvSpPr>
      <xdr:spPr bwMode="auto">
        <a:xfrm>
          <a:off x="5600700" y="2800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14582</xdr:rowOff>
    </xdr:from>
    <xdr:to>
      <xdr:col>26</xdr:col>
      <xdr:colOff>50800</xdr:colOff>
      <xdr:row>13</xdr:row>
      <xdr:rowOff>47352</xdr:rowOff>
    </xdr:to>
    <xdr:cxnSp macro="">
      <xdr:nvCxnSpPr>
        <xdr:cNvPr id="49" name="直線コネクタ 48"/>
        <xdr:cNvCxnSpPr/>
      </xdr:nvCxnSpPr>
      <xdr:spPr bwMode="auto">
        <a:xfrm>
          <a:off x="4305300" y="2291057"/>
          <a:ext cx="698500" cy="327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41918</xdr:rowOff>
    </xdr:from>
    <xdr:to>
      <xdr:col>26</xdr:col>
      <xdr:colOff>101600</xdr:colOff>
      <xdr:row>16</xdr:row>
      <xdr:rowOff>143518</xdr:rowOff>
    </xdr:to>
    <xdr:sp macro="" textlink="">
      <xdr:nvSpPr>
        <xdr:cNvPr id="50" name="フローチャート: 判断 49"/>
        <xdr:cNvSpPr/>
      </xdr:nvSpPr>
      <xdr:spPr bwMode="auto">
        <a:xfrm>
          <a:off x="4953000" y="2832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128295</xdr:rowOff>
    </xdr:from>
    <xdr:ext cx="736600" cy="259045"/>
    <xdr:sp macro="" textlink="">
      <xdr:nvSpPr>
        <xdr:cNvPr id="51" name="テキスト ボックス 50"/>
        <xdr:cNvSpPr txBox="1"/>
      </xdr:nvSpPr>
      <xdr:spPr>
        <a:xfrm>
          <a:off x="4622800" y="2919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14582</xdr:rowOff>
    </xdr:from>
    <xdr:to>
      <xdr:col>22</xdr:col>
      <xdr:colOff>114300</xdr:colOff>
      <xdr:row>13</xdr:row>
      <xdr:rowOff>100736</xdr:rowOff>
    </xdr:to>
    <xdr:cxnSp macro="">
      <xdr:nvCxnSpPr>
        <xdr:cNvPr id="52" name="直線コネクタ 51"/>
        <xdr:cNvCxnSpPr/>
      </xdr:nvCxnSpPr>
      <xdr:spPr bwMode="auto">
        <a:xfrm flipV="1">
          <a:off x="3606800" y="2291057"/>
          <a:ext cx="698500" cy="86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68681</xdr:rowOff>
    </xdr:from>
    <xdr:to>
      <xdr:col>22</xdr:col>
      <xdr:colOff>165100</xdr:colOff>
      <xdr:row>16</xdr:row>
      <xdr:rowOff>170281</xdr:rowOff>
    </xdr:to>
    <xdr:sp macro="" textlink="">
      <xdr:nvSpPr>
        <xdr:cNvPr id="53" name="フローチャート: 判断 52"/>
        <xdr:cNvSpPr/>
      </xdr:nvSpPr>
      <xdr:spPr bwMode="auto">
        <a:xfrm>
          <a:off x="42545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155058</xdr:rowOff>
    </xdr:from>
    <xdr:ext cx="762000" cy="259045"/>
    <xdr:sp macro="" textlink="">
      <xdr:nvSpPr>
        <xdr:cNvPr id="54" name="テキスト ボックス 53"/>
        <xdr:cNvSpPr txBox="1"/>
      </xdr:nvSpPr>
      <xdr:spPr>
        <a:xfrm>
          <a:off x="3924300" y="294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100736</xdr:rowOff>
    </xdr:from>
    <xdr:to>
      <xdr:col>18</xdr:col>
      <xdr:colOff>177800</xdr:colOff>
      <xdr:row>14</xdr:row>
      <xdr:rowOff>15942</xdr:rowOff>
    </xdr:to>
    <xdr:cxnSp macro="">
      <xdr:nvCxnSpPr>
        <xdr:cNvPr id="55" name="直線コネクタ 54"/>
        <xdr:cNvCxnSpPr/>
      </xdr:nvCxnSpPr>
      <xdr:spPr bwMode="auto">
        <a:xfrm flipV="1">
          <a:off x="2908300" y="2377211"/>
          <a:ext cx="698500" cy="866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78597</xdr:rowOff>
    </xdr:from>
    <xdr:to>
      <xdr:col>19</xdr:col>
      <xdr:colOff>38100</xdr:colOff>
      <xdr:row>17</xdr:row>
      <xdr:rowOff>8747</xdr:rowOff>
    </xdr:to>
    <xdr:sp macro="" textlink="">
      <xdr:nvSpPr>
        <xdr:cNvPr id="56" name="フローチャート: 判断 55"/>
        <xdr:cNvSpPr/>
      </xdr:nvSpPr>
      <xdr:spPr bwMode="auto">
        <a:xfrm>
          <a:off x="3556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164974</xdr:rowOff>
    </xdr:from>
    <xdr:ext cx="762000" cy="259045"/>
    <xdr:sp macro="" textlink="">
      <xdr:nvSpPr>
        <xdr:cNvPr id="57" name="テキスト ボックス 56"/>
        <xdr:cNvSpPr txBox="1"/>
      </xdr:nvSpPr>
      <xdr:spPr>
        <a:xfrm>
          <a:off x="3225800" y="2955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100548</xdr:rowOff>
    </xdr:from>
    <xdr:to>
      <xdr:col>15</xdr:col>
      <xdr:colOff>101600</xdr:colOff>
      <xdr:row>17</xdr:row>
      <xdr:rowOff>30698</xdr:rowOff>
    </xdr:to>
    <xdr:sp macro="" textlink="">
      <xdr:nvSpPr>
        <xdr:cNvPr id="58" name="フローチャート: 判断 57"/>
        <xdr:cNvSpPr/>
      </xdr:nvSpPr>
      <xdr:spPr bwMode="auto">
        <a:xfrm>
          <a:off x="2857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15475</xdr:rowOff>
    </xdr:from>
    <xdr:ext cx="762000" cy="259045"/>
    <xdr:sp macro="" textlink="">
      <xdr:nvSpPr>
        <xdr:cNvPr id="59" name="テキスト ボックス 58"/>
        <xdr:cNvSpPr txBox="1"/>
      </xdr:nvSpPr>
      <xdr:spPr>
        <a:xfrm>
          <a:off x="2527300" y="297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110863</xdr:rowOff>
    </xdr:from>
    <xdr:to>
      <xdr:col>29</xdr:col>
      <xdr:colOff>177800</xdr:colOff>
      <xdr:row>13</xdr:row>
      <xdr:rowOff>41013</xdr:rowOff>
    </xdr:to>
    <xdr:sp macro="" textlink="">
      <xdr:nvSpPr>
        <xdr:cNvPr id="65" name="楕円 64"/>
        <xdr:cNvSpPr/>
      </xdr:nvSpPr>
      <xdr:spPr bwMode="auto">
        <a:xfrm>
          <a:off x="5600700" y="2215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127390</xdr:rowOff>
    </xdr:from>
    <xdr:ext cx="762000" cy="259045"/>
    <xdr:sp macro="" textlink="">
      <xdr:nvSpPr>
        <xdr:cNvPr id="66" name="人口1人当たり決算額の推移該当値テキスト130"/>
        <xdr:cNvSpPr txBox="1"/>
      </xdr:nvSpPr>
      <xdr:spPr>
        <a:xfrm>
          <a:off x="5740400" y="206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168002</xdr:rowOff>
    </xdr:from>
    <xdr:to>
      <xdr:col>26</xdr:col>
      <xdr:colOff>101600</xdr:colOff>
      <xdr:row>13</xdr:row>
      <xdr:rowOff>98152</xdr:rowOff>
    </xdr:to>
    <xdr:sp macro="" textlink="">
      <xdr:nvSpPr>
        <xdr:cNvPr id="67" name="楕円 66"/>
        <xdr:cNvSpPr/>
      </xdr:nvSpPr>
      <xdr:spPr bwMode="auto">
        <a:xfrm>
          <a:off x="4953000" y="22730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108329</xdr:rowOff>
    </xdr:from>
    <xdr:ext cx="736600" cy="259045"/>
    <xdr:sp macro="" textlink="">
      <xdr:nvSpPr>
        <xdr:cNvPr id="68" name="テキスト ボックス 67"/>
        <xdr:cNvSpPr txBox="1"/>
      </xdr:nvSpPr>
      <xdr:spPr>
        <a:xfrm>
          <a:off x="4622800" y="2041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135232</xdr:rowOff>
    </xdr:from>
    <xdr:to>
      <xdr:col>22</xdr:col>
      <xdr:colOff>165100</xdr:colOff>
      <xdr:row>13</xdr:row>
      <xdr:rowOff>65382</xdr:rowOff>
    </xdr:to>
    <xdr:sp macro="" textlink="">
      <xdr:nvSpPr>
        <xdr:cNvPr id="69" name="楕円 68"/>
        <xdr:cNvSpPr/>
      </xdr:nvSpPr>
      <xdr:spPr bwMode="auto">
        <a:xfrm>
          <a:off x="4254500" y="2240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75559</xdr:rowOff>
    </xdr:from>
    <xdr:ext cx="762000" cy="259045"/>
    <xdr:sp macro="" textlink="">
      <xdr:nvSpPr>
        <xdr:cNvPr id="70" name="テキスト ボックス 69"/>
        <xdr:cNvSpPr txBox="1"/>
      </xdr:nvSpPr>
      <xdr:spPr>
        <a:xfrm>
          <a:off x="3924300" y="200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49936</xdr:rowOff>
    </xdr:from>
    <xdr:to>
      <xdr:col>19</xdr:col>
      <xdr:colOff>38100</xdr:colOff>
      <xdr:row>13</xdr:row>
      <xdr:rowOff>151536</xdr:rowOff>
    </xdr:to>
    <xdr:sp macro="" textlink="">
      <xdr:nvSpPr>
        <xdr:cNvPr id="71" name="楕円 70"/>
        <xdr:cNvSpPr/>
      </xdr:nvSpPr>
      <xdr:spPr bwMode="auto">
        <a:xfrm>
          <a:off x="3556000" y="2326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161713</xdr:rowOff>
    </xdr:from>
    <xdr:ext cx="762000" cy="259045"/>
    <xdr:sp macro="" textlink="">
      <xdr:nvSpPr>
        <xdr:cNvPr id="72" name="テキスト ボックス 71"/>
        <xdr:cNvSpPr txBox="1"/>
      </xdr:nvSpPr>
      <xdr:spPr>
        <a:xfrm>
          <a:off x="3225800" y="209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136592</xdr:rowOff>
    </xdr:from>
    <xdr:to>
      <xdr:col>15</xdr:col>
      <xdr:colOff>101600</xdr:colOff>
      <xdr:row>14</xdr:row>
      <xdr:rowOff>66742</xdr:rowOff>
    </xdr:to>
    <xdr:sp macro="" textlink="">
      <xdr:nvSpPr>
        <xdr:cNvPr id="73" name="楕円 72"/>
        <xdr:cNvSpPr/>
      </xdr:nvSpPr>
      <xdr:spPr bwMode="auto">
        <a:xfrm>
          <a:off x="2857500" y="2413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76919</xdr:rowOff>
    </xdr:from>
    <xdr:ext cx="762000" cy="259045"/>
    <xdr:sp macro="" textlink="">
      <xdr:nvSpPr>
        <xdr:cNvPr id="74" name="テキスト ボックス 73"/>
        <xdr:cNvSpPr txBox="1"/>
      </xdr:nvSpPr>
      <xdr:spPr>
        <a:xfrm>
          <a:off x="2527300" y="2181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1" name="テキスト ボックス 90"/>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2" name="直線コネクタ 91"/>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3" name="テキスト ボックス 92"/>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4" name="直線コネクタ 93"/>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5" name="テキスト ボックス 94"/>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6" name="直線コネクタ 95"/>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7" name="テキスト ボックス 96"/>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8" name="直線コネクタ 97"/>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9" name="テキスト ボックス 98"/>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0" name="直線コネクタ 99"/>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1" name="テキスト ボックス 100"/>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179741</xdr:rowOff>
    </xdr:from>
    <xdr:to>
      <xdr:col>29</xdr:col>
      <xdr:colOff>127000</xdr:colOff>
      <xdr:row>38</xdr:row>
      <xdr:rowOff>67907</xdr:rowOff>
    </xdr:to>
    <xdr:cxnSp macro="">
      <xdr:nvCxnSpPr>
        <xdr:cNvPr id="105" name="直線コネクタ 104"/>
        <xdr:cNvCxnSpPr/>
      </xdr:nvCxnSpPr>
      <xdr:spPr bwMode="auto">
        <a:xfrm flipV="1">
          <a:off x="5651500" y="6104291"/>
          <a:ext cx="0" cy="14312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39984</xdr:rowOff>
    </xdr:from>
    <xdr:ext cx="762000" cy="259045"/>
    <xdr:sp macro="" textlink="">
      <xdr:nvSpPr>
        <xdr:cNvPr id="106" name="人口1人当たり決算額の推移最小値テキスト445"/>
        <xdr:cNvSpPr txBox="1"/>
      </xdr:nvSpPr>
      <xdr:spPr>
        <a:xfrm>
          <a:off x="5740400" y="750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67907</xdr:rowOff>
    </xdr:from>
    <xdr:to>
      <xdr:col>30</xdr:col>
      <xdr:colOff>25400</xdr:colOff>
      <xdr:row>38</xdr:row>
      <xdr:rowOff>67907</xdr:rowOff>
    </xdr:to>
    <xdr:cxnSp macro="">
      <xdr:nvCxnSpPr>
        <xdr:cNvPr id="107" name="直線コネクタ 106"/>
        <xdr:cNvCxnSpPr/>
      </xdr:nvCxnSpPr>
      <xdr:spPr bwMode="auto">
        <a:xfrm>
          <a:off x="5562600" y="75355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94668</xdr:rowOff>
    </xdr:from>
    <xdr:ext cx="762000" cy="259045"/>
    <xdr:sp macro="" textlink="">
      <xdr:nvSpPr>
        <xdr:cNvPr id="108" name="人口1人当たり決算額の推移最大値テキスト445"/>
        <xdr:cNvSpPr txBox="1"/>
      </xdr:nvSpPr>
      <xdr:spPr>
        <a:xfrm>
          <a:off x="5740400" y="5847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179741</xdr:rowOff>
    </xdr:from>
    <xdr:to>
      <xdr:col>30</xdr:col>
      <xdr:colOff>25400</xdr:colOff>
      <xdr:row>33</xdr:row>
      <xdr:rowOff>179741</xdr:rowOff>
    </xdr:to>
    <xdr:cxnSp macro="">
      <xdr:nvCxnSpPr>
        <xdr:cNvPr id="109" name="直線コネクタ 108"/>
        <xdr:cNvCxnSpPr/>
      </xdr:nvCxnSpPr>
      <xdr:spPr bwMode="auto">
        <a:xfrm>
          <a:off x="5562600" y="61042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43332</xdr:rowOff>
    </xdr:from>
    <xdr:to>
      <xdr:col>29</xdr:col>
      <xdr:colOff>127000</xdr:colOff>
      <xdr:row>35</xdr:row>
      <xdr:rowOff>186599</xdr:rowOff>
    </xdr:to>
    <xdr:cxnSp macro="">
      <xdr:nvCxnSpPr>
        <xdr:cNvPr id="110" name="直線コネクタ 109"/>
        <xdr:cNvCxnSpPr/>
      </xdr:nvCxnSpPr>
      <xdr:spPr bwMode="auto">
        <a:xfrm flipV="1">
          <a:off x="5003800" y="6653682"/>
          <a:ext cx="647700" cy="143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185813</xdr:rowOff>
    </xdr:from>
    <xdr:ext cx="762000" cy="259045"/>
    <xdr:sp macro="" textlink="">
      <xdr:nvSpPr>
        <xdr:cNvPr id="111" name="人口1人当たり決算額の推移平均値テキスト445"/>
        <xdr:cNvSpPr txBox="1"/>
      </xdr:nvSpPr>
      <xdr:spPr>
        <a:xfrm>
          <a:off x="5740400" y="6796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213736</xdr:rowOff>
    </xdr:from>
    <xdr:to>
      <xdr:col>29</xdr:col>
      <xdr:colOff>177800</xdr:colOff>
      <xdr:row>35</xdr:row>
      <xdr:rowOff>315336</xdr:rowOff>
    </xdr:to>
    <xdr:sp macro="" textlink="">
      <xdr:nvSpPr>
        <xdr:cNvPr id="112" name="フローチャート: 判断 111"/>
        <xdr:cNvSpPr/>
      </xdr:nvSpPr>
      <xdr:spPr bwMode="auto">
        <a:xfrm>
          <a:off x="5600700" y="6824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103160</xdr:rowOff>
    </xdr:from>
    <xdr:to>
      <xdr:col>26</xdr:col>
      <xdr:colOff>50800</xdr:colOff>
      <xdr:row>35</xdr:row>
      <xdr:rowOff>186599</xdr:rowOff>
    </xdr:to>
    <xdr:cxnSp macro="">
      <xdr:nvCxnSpPr>
        <xdr:cNvPr id="113" name="直線コネクタ 112"/>
        <xdr:cNvCxnSpPr/>
      </xdr:nvCxnSpPr>
      <xdr:spPr bwMode="auto">
        <a:xfrm>
          <a:off x="4305300" y="6713510"/>
          <a:ext cx="698500" cy="83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299510</xdr:rowOff>
    </xdr:from>
    <xdr:to>
      <xdr:col>26</xdr:col>
      <xdr:colOff>101600</xdr:colOff>
      <xdr:row>36</xdr:row>
      <xdr:rowOff>58210</xdr:rowOff>
    </xdr:to>
    <xdr:sp macro="" textlink="">
      <xdr:nvSpPr>
        <xdr:cNvPr id="114" name="フローチャート: 判断 113"/>
        <xdr:cNvSpPr/>
      </xdr:nvSpPr>
      <xdr:spPr bwMode="auto">
        <a:xfrm>
          <a:off x="4953000" y="690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42987</xdr:rowOff>
    </xdr:from>
    <xdr:ext cx="736600" cy="259045"/>
    <xdr:sp macro="" textlink="">
      <xdr:nvSpPr>
        <xdr:cNvPr id="115" name="テキスト ボックス 114"/>
        <xdr:cNvSpPr txBox="1"/>
      </xdr:nvSpPr>
      <xdr:spPr>
        <a:xfrm>
          <a:off x="4622800" y="699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103160</xdr:rowOff>
    </xdr:from>
    <xdr:to>
      <xdr:col>22</xdr:col>
      <xdr:colOff>114300</xdr:colOff>
      <xdr:row>35</xdr:row>
      <xdr:rowOff>131980</xdr:rowOff>
    </xdr:to>
    <xdr:cxnSp macro="">
      <xdr:nvCxnSpPr>
        <xdr:cNvPr id="116" name="直線コネクタ 115"/>
        <xdr:cNvCxnSpPr/>
      </xdr:nvCxnSpPr>
      <xdr:spPr bwMode="auto">
        <a:xfrm flipV="1">
          <a:off x="3606800" y="6713510"/>
          <a:ext cx="698500" cy="28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331105</xdr:rowOff>
    </xdr:from>
    <xdr:to>
      <xdr:col>22</xdr:col>
      <xdr:colOff>165100</xdr:colOff>
      <xdr:row>36</xdr:row>
      <xdr:rowOff>89805</xdr:rowOff>
    </xdr:to>
    <xdr:sp macro="" textlink="">
      <xdr:nvSpPr>
        <xdr:cNvPr id="117" name="フローチャート: 判断 116"/>
        <xdr:cNvSpPr/>
      </xdr:nvSpPr>
      <xdr:spPr bwMode="auto">
        <a:xfrm>
          <a:off x="4254500" y="6941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74582</xdr:rowOff>
    </xdr:from>
    <xdr:ext cx="762000" cy="259045"/>
    <xdr:sp macro="" textlink="">
      <xdr:nvSpPr>
        <xdr:cNvPr id="118" name="テキスト ボックス 117"/>
        <xdr:cNvSpPr txBox="1"/>
      </xdr:nvSpPr>
      <xdr:spPr>
        <a:xfrm>
          <a:off x="3924300" y="7027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131980</xdr:rowOff>
    </xdr:from>
    <xdr:to>
      <xdr:col>18</xdr:col>
      <xdr:colOff>177800</xdr:colOff>
      <xdr:row>35</xdr:row>
      <xdr:rowOff>225935</xdr:rowOff>
    </xdr:to>
    <xdr:cxnSp macro="">
      <xdr:nvCxnSpPr>
        <xdr:cNvPr id="119" name="直線コネクタ 118"/>
        <xdr:cNvCxnSpPr/>
      </xdr:nvCxnSpPr>
      <xdr:spPr bwMode="auto">
        <a:xfrm flipV="1">
          <a:off x="2908300" y="6742330"/>
          <a:ext cx="698500" cy="939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324165</xdr:rowOff>
    </xdr:from>
    <xdr:to>
      <xdr:col>19</xdr:col>
      <xdr:colOff>38100</xdr:colOff>
      <xdr:row>36</xdr:row>
      <xdr:rowOff>82865</xdr:rowOff>
    </xdr:to>
    <xdr:sp macro="" textlink="">
      <xdr:nvSpPr>
        <xdr:cNvPr id="120" name="フローチャート: 判断 119"/>
        <xdr:cNvSpPr/>
      </xdr:nvSpPr>
      <xdr:spPr bwMode="auto">
        <a:xfrm>
          <a:off x="3556000" y="6934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67642</xdr:rowOff>
    </xdr:from>
    <xdr:ext cx="762000" cy="259045"/>
    <xdr:sp macro="" textlink="">
      <xdr:nvSpPr>
        <xdr:cNvPr id="121" name="テキスト ボックス 120"/>
        <xdr:cNvSpPr txBox="1"/>
      </xdr:nvSpPr>
      <xdr:spPr>
        <a:xfrm>
          <a:off x="3225800" y="7020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316116</xdr:rowOff>
    </xdr:from>
    <xdr:to>
      <xdr:col>15</xdr:col>
      <xdr:colOff>101600</xdr:colOff>
      <xdr:row>36</xdr:row>
      <xdr:rowOff>74816</xdr:rowOff>
    </xdr:to>
    <xdr:sp macro="" textlink="">
      <xdr:nvSpPr>
        <xdr:cNvPr id="122" name="フローチャート: 判断 121"/>
        <xdr:cNvSpPr/>
      </xdr:nvSpPr>
      <xdr:spPr bwMode="auto">
        <a:xfrm>
          <a:off x="2857500" y="6926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59593</xdr:rowOff>
    </xdr:from>
    <xdr:ext cx="762000" cy="259045"/>
    <xdr:sp macro="" textlink="">
      <xdr:nvSpPr>
        <xdr:cNvPr id="123" name="テキスト ボックス 122"/>
        <xdr:cNvSpPr txBox="1"/>
      </xdr:nvSpPr>
      <xdr:spPr>
        <a:xfrm>
          <a:off x="2527300" y="7012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335432</xdr:rowOff>
    </xdr:from>
    <xdr:to>
      <xdr:col>29</xdr:col>
      <xdr:colOff>177800</xdr:colOff>
      <xdr:row>35</xdr:row>
      <xdr:rowOff>94132</xdr:rowOff>
    </xdr:to>
    <xdr:sp macro="" textlink="">
      <xdr:nvSpPr>
        <xdr:cNvPr id="129" name="楕円 128"/>
        <xdr:cNvSpPr/>
      </xdr:nvSpPr>
      <xdr:spPr bwMode="auto">
        <a:xfrm>
          <a:off x="5600700" y="6602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180509</xdr:rowOff>
    </xdr:from>
    <xdr:ext cx="762000" cy="259045"/>
    <xdr:sp macro="" textlink="">
      <xdr:nvSpPr>
        <xdr:cNvPr id="130" name="人口1人当たり決算額の推移該当値テキスト445"/>
        <xdr:cNvSpPr txBox="1"/>
      </xdr:nvSpPr>
      <xdr:spPr>
        <a:xfrm>
          <a:off x="5740400" y="6447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135799</xdr:rowOff>
    </xdr:from>
    <xdr:to>
      <xdr:col>26</xdr:col>
      <xdr:colOff>101600</xdr:colOff>
      <xdr:row>35</xdr:row>
      <xdr:rowOff>237399</xdr:rowOff>
    </xdr:to>
    <xdr:sp macro="" textlink="">
      <xdr:nvSpPr>
        <xdr:cNvPr id="131" name="楕円 130"/>
        <xdr:cNvSpPr/>
      </xdr:nvSpPr>
      <xdr:spPr bwMode="auto">
        <a:xfrm>
          <a:off x="4953000" y="6746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247576</xdr:rowOff>
    </xdr:from>
    <xdr:ext cx="736600" cy="259045"/>
    <xdr:sp macro="" textlink="">
      <xdr:nvSpPr>
        <xdr:cNvPr id="132" name="テキスト ボックス 131"/>
        <xdr:cNvSpPr txBox="1"/>
      </xdr:nvSpPr>
      <xdr:spPr>
        <a:xfrm>
          <a:off x="4622800" y="6515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52360</xdr:rowOff>
    </xdr:from>
    <xdr:to>
      <xdr:col>22</xdr:col>
      <xdr:colOff>165100</xdr:colOff>
      <xdr:row>35</xdr:row>
      <xdr:rowOff>153960</xdr:rowOff>
    </xdr:to>
    <xdr:sp macro="" textlink="">
      <xdr:nvSpPr>
        <xdr:cNvPr id="133" name="楕円 132"/>
        <xdr:cNvSpPr/>
      </xdr:nvSpPr>
      <xdr:spPr bwMode="auto">
        <a:xfrm>
          <a:off x="4254500" y="6662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164137</xdr:rowOff>
    </xdr:from>
    <xdr:ext cx="762000" cy="259045"/>
    <xdr:sp macro="" textlink="">
      <xdr:nvSpPr>
        <xdr:cNvPr id="134" name="テキスト ボックス 133"/>
        <xdr:cNvSpPr txBox="1"/>
      </xdr:nvSpPr>
      <xdr:spPr>
        <a:xfrm>
          <a:off x="3924300" y="643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81180</xdr:rowOff>
    </xdr:from>
    <xdr:to>
      <xdr:col>19</xdr:col>
      <xdr:colOff>38100</xdr:colOff>
      <xdr:row>35</xdr:row>
      <xdr:rowOff>182780</xdr:rowOff>
    </xdr:to>
    <xdr:sp macro="" textlink="">
      <xdr:nvSpPr>
        <xdr:cNvPr id="135" name="楕円 134"/>
        <xdr:cNvSpPr/>
      </xdr:nvSpPr>
      <xdr:spPr bwMode="auto">
        <a:xfrm>
          <a:off x="3556000" y="6691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192957</xdr:rowOff>
    </xdr:from>
    <xdr:ext cx="762000" cy="259045"/>
    <xdr:sp macro="" textlink="">
      <xdr:nvSpPr>
        <xdr:cNvPr id="136" name="テキスト ボックス 135"/>
        <xdr:cNvSpPr txBox="1"/>
      </xdr:nvSpPr>
      <xdr:spPr>
        <a:xfrm>
          <a:off x="3225800" y="646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175135</xdr:rowOff>
    </xdr:from>
    <xdr:to>
      <xdr:col>15</xdr:col>
      <xdr:colOff>101600</xdr:colOff>
      <xdr:row>35</xdr:row>
      <xdr:rowOff>276735</xdr:rowOff>
    </xdr:to>
    <xdr:sp macro="" textlink="">
      <xdr:nvSpPr>
        <xdr:cNvPr id="137" name="楕円 136"/>
        <xdr:cNvSpPr/>
      </xdr:nvSpPr>
      <xdr:spPr bwMode="auto">
        <a:xfrm>
          <a:off x="2857500" y="6785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286912</xdr:rowOff>
    </xdr:from>
    <xdr:ext cx="762000" cy="259045"/>
    <xdr:sp macro="" textlink="">
      <xdr:nvSpPr>
        <xdr:cNvPr id="138" name="テキスト ボックス 137"/>
        <xdr:cNvSpPr txBox="1"/>
      </xdr:nvSpPr>
      <xdr:spPr>
        <a:xfrm>
          <a:off x="2527300" y="6554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北海道せたな町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7,368
7,336
638.68
9,303,554
8,940,884
362,468
5,868,209
8,325,092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98421</xdr:rowOff>
    </xdr:from>
    <xdr:to>
      <xdr:col>24</xdr:col>
      <xdr:colOff>62865</xdr:colOff>
      <xdr:row>38</xdr:row>
      <xdr:rowOff>145552</xdr:rowOff>
    </xdr:to>
    <xdr:cxnSp macro="">
      <xdr:nvCxnSpPr>
        <xdr:cNvPr id="52" name="直線コネクタ 51"/>
        <xdr:cNvCxnSpPr/>
      </xdr:nvCxnSpPr>
      <xdr:spPr>
        <a:xfrm flipV="1">
          <a:off x="4633595" y="5413371"/>
          <a:ext cx="1270" cy="1247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149379</xdr:rowOff>
    </xdr:from>
    <xdr:ext cx="534377" cy="259045"/>
    <xdr:sp macro="" textlink="">
      <xdr:nvSpPr>
        <xdr:cNvPr id="53" name="人件費最小値テキスト"/>
        <xdr:cNvSpPr txBox="1"/>
      </xdr:nvSpPr>
      <xdr:spPr>
        <a:xfrm>
          <a:off x="4686300" y="666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145552</xdr:rowOff>
    </xdr:from>
    <xdr:to>
      <xdr:col>24</xdr:col>
      <xdr:colOff>152400</xdr:colOff>
      <xdr:row>38</xdr:row>
      <xdr:rowOff>145552</xdr:rowOff>
    </xdr:to>
    <xdr:cxnSp macro="">
      <xdr:nvCxnSpPr>
        <xdr:cNvPr id="54" name="直線コネクタ 53"/>
        <xdr:cNvCxnSpPr/>
      </xdr:nvCxnSpPr>
      <xdr:spPr>
        <a:xfrm>
          <a:off x="4546600" y="666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45098</xdr:rowOff>
    </xdr:from>
    <xdr:ext cx="599010" cy="259045"/>
    <xdr:sp macro="" textlink="">
      <xdr:nvSpPr>
        <xdr:cNvPr id="55" name="人件費最大値テキスト"/>
        <xdr:cNvSpPr txBox="1"/>
      </xdr:nvSpPr>
      <xdr:spPr>
        <a:xfrm>
          <a:off x="4686300" y="5188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98421</xdr:rowOff>
    </xdr:from>
    <xdr:to>
      <xdr:col>24</xdr:col>
      <xdr:colOff>152400</xdr:colOff>
      <xdr:row>31</xdr:row>
      <xdr:rowOff>98421</xdr:rowOff>
    </xdr:to>
    <xdr:cxnSp macro="">
      <xdr:nvCxnSpPr>
        <xdr:cNvPr id="56" name="直線コネクタ 55"/>
        <xdr:cNvCxnSpPr/>
      </xdr:nvCxnSpPr>
      <xdr:spPr>
        <a:xfrm>
          <a:off x="4546600" y="541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76669</xdr:rowOff>
    </xdr:from>
    <xdr:to>
      <xdr:col>24</xdr:col>
      <xdr:colOff>63500</xdr:colOff>
      <xdr:row>34</xdr:row>
      <xdr:rowOff>128841</xdr:rowOff>
    </xdr:to>
    <xdr:cxnSp macro="">
      <xdr:nvCxnSpPr>
        <xdr:cNvPr id="57" name="直線コネクタ 56"/>
        <xdr:cNvCxnSpPr/>
      </xdr:nvCxnSpPr>
      <xdr:spPr>
        <a:xfrm flipV="1">
          <a:off x="3797300" y="5905969"/>
          <a:ext cx="838200" cy="5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102931</xdr:rowOff>
    </xdr:from>
    <xdr:ext cx="599010" cy="259045"/>
    <xdr:sp macro="" textlink="">
      <xdr:nvSpPr>
        <xdr:cNvPr id="58" name="人件費平均値テキスト"/>
        <xdr:cNvSpPr txBox="1"/>
      </xdr:nvSpPr>
      <xdr:spPr>
        <a:xfrm>
          <a:off x="4686300" y="6103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124504</xdr:rowOff>
    </xdr:from>
    <xdr:to>
      <xdr:col>24</xdr:col>
      <xdr:colOff>114300</xdr:colOff>
      <xdr:row>36</xdr:row>
      <xdr:rowOff>54654</xdr:rowOff>
    </xdr:to>
    <xdr:sp macro="" textlink="">
      <xdr:nvSpPr>
        <xdr:cNvPr id="59" name="フローチャート: 判断 58"/>
        <xdr:cNvSpPr/>
      </xdr:nvSpPr>
      <xdr:spPr>
        <a:xfrm>
          <a:off x="4584700" y="6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128841</xdr:rowOff>
    </xdr:from>
    <xdr:to>
      <xdr:col>19</xdr:col>
      <xdr:colOff>177800</xdr:colOff>
      <xdr:row>35</xdr:row>
      <xdr:rowOff>168504</xdr:rowOff>
    </xdr:to>
    <xdr:cxnSp macro="">
      <xdr:nvCxnSpPr>
        <xdr:cNvPr id="60" name="直線コネクタ 59"/>
        <xdr:cNvCxnSpPr/>
      </xdr:nvCxnSpPr>
      <xdr:spPr>
        <a:xfrm flipV="1">
          <a:off x="2908300" y="5958141"/>
          <a:ext cx="889000" cy="21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168539</xdr:rowOff>
    </xdr:from>
    <xdr:to>
      <xdr:col>20</xdr:col>
      <xdr:colOff>38100</xdr:colOff>
      <xdr:row>36</xdr:row>
      <xdr:rowOff>98689</xdr:rowOff>
    </xdr:to>
    <xdr:sp macro="" textlink="">
      <xdr:nvSpPr>
        <xdr:cNvPr id="61" name="フローチャート: 判断 60"/>
        <xdr:cNvSpPr/>
      </xdr:nvSpPr>
      <xdr:spPr>
        <a:xfrm>
          <a:off x="37465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89816</xdr:rowOff>
    </xdr:from>
    <xdr:ext cx="599010" cy="259045"/>
    <xdr:sp macro="" textlink="">
      <xdr:nvSpPr>
        <xdr:cNvPr id="62" name="テキスト ボックス 61"/>
        <xdr:cNvSpPr txBox="1"/>
      </xdr:nvSpPr>
      <xdr:spPr>
        <a:xfrm>
          <a:off x="3497795" y="6262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168504</xdr:rowOff>
    </xdr:from>
    <xdr:to>
      <xdr:col>15</xdr:col>
      <xdr:colOff>50800</xdr:colOff>
      <xdr:row>36</xdr:row>
      <xdr:rowOff>28578</xdr:rowOff>
    </xdr:to>
    <xdr:cxnSp macro="">
      <xdr:nvCxnSpPr>
        <xdr:cNvPr id="63" name="直線コネクタ 62"/>
        <xdr:cNvCxnSpPr/>
      </xdr:nvCxnSpPr>
      <xdr:spPr>
        <a:xfrm flipV="1">
          <a:off x="2019300" y="6169254"/>
          <a:ext cx="889000" cy="3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87694</xdr:rowOff>
    </xdr:from>
    <xdr:to>
      <xdr:col>15</xdr:col>
      <xdr:colOff>101600</xdr:colOff>
      <xdr:row>37</xdr:row>
      <xdr:rowOff>17844</xdr:rowOff>
    </xdr:to>
    <xdr:sp macro="" textlink="">
      <xdr:nvSpPr>
        <xdr:cNvPr id="64" name="フローチャート: 判断 63"/>
        <xdr:cNvSpPr/>
      </xdr:nvSpPr>
      <xdr:spPr>
        <a:xfrm>
          <a:off x="2857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8971</xdr:rowOff>
    </xdr:from>
    <xdr:ext cx="599010" cy="259045"/>
    <xdr:sp macro="" textlink="">
      <xdr:nvSpPr>
        <xdr:cNvPr id="65" name="テキスト ボックス 64"/>
        <xdr:cNvSpPr txBox="1"/>
      </xdr:nvSpPr>
      <xdr:spPr>
        <a:xfrm>
          <a:off x="2608795" y="6352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28578</xdr:rowOff>
    </xdr:from>
    <xdr:to>
      <xdr:col>10</xdr:col>
      <xdr:colOff>114300</xdr:colOff>
      <xdr:row>36</xdr:row>
      <xdr:rowOff>57570</xdr:rowOff>
    </xdr:to>
    <xdr:cxnSp macro="">
      <xdr:nvCxnSpPr>
        <xdr:cNvPr id="66" name="直線コネクタ 65"/>
        <xdr:cNvCxnSpPr/>
      </xdr:nvCxnSpPr>
      <xdr:spPr>
        <a:xfrm flipV="1">
          <a:off x="1130300" y="6200778"/>
          <a:ext cx="889000" cy="2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103433</xdr:rowOff>
    </xdr:from>
    <xdr:to>
      <xdr:col>10</xdr:col>
      <xdr:colOff>165100</xdr:colOff>
      <xdr:row>37</xdr:row>
      <xdr:rowOff>33583</xdr:rowOff>
    </xdr:to>
    <xdr:sp macro="" textlink="">
      <xdr:nvSpPr>
        <xdr:cNvPr id="67" name="フローチャート: 判断 66"/>
        <xdr:cNvSpPr/>
      </xdr:nvSpPr>
      <xdr:spPr>
        <a:xfrm>
          <a:off x="1968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24710</xdr:rowOff>
    </xdr:from>
    <xdr:ext cx="599010" cy="259045"/>
    <xdr:sp macro="" textlink="">
      <xdr:nvSpPr>
        <xdr:cNvPr id="68" name="テキスト ボックス 67"/>
        <xdr:cNvSpPr txBox="1"/>
      </xdr:nvSpPr>
      <xdr:spPr>
        <a:xfrm>
          <a:off x="1719795" y="636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115429</xdr:rowOff>
    </xdr:from>
    <xdr:to>
      <xdr:col>6</xdr:col>
      <xdr:colOff>38100</xdr:colOff>
      <xdr:row>37</xdr:row>
      <xdr:rowOff>45579</xdr:rowOff>
    </xdr:to>
    <xdr:sp macro="" textlink="">
      <xdr:nvSpPr>
        <xdr:cNvPr id="69" name="フローチャート: 判断 68"/>
        <xdr:cNvSpPr/>
      </xdr:nvSpPr>
      <xdr:spPr>
        <a:xfrm>
          <a:off x="1079500" y="628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36706</xdr:rowOff>
    </xdr:from>
    <xdr:ext cx="599010" cy="259045"/>
    <xdr:sp macro="" textlink="">
      <xdr:nvSpPr>
        <xdr:cNvPr id="70" name="テキスト ボックス 69"/>
        <xdr:cNvSpPr txBox="1"/>
      </xdr:nvSpPr>
      <xdr:spPr>
        <a:xfrm>
          <a:off x="830795" y="6380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25869</xdr:rowOff>
    </xdr:from>
    <xdr:to>
      <xdr:col>24</xdr:col>
      <xdr:colOff>114300</xdr:colOff>
      <xdr:row>34</xdr:row>
      <xdr:rowOff>127469</xdr:rowOff>
    </xdr:to>
    <xdr:sp macro="" textlink="">
      <xdr:nvSpPr>
        <xdr:cNvPr id="76" name="楕円 75"/>
        <xdr:cNvSpPr/>
      </xdr:nvSpPr>
      <xdr:spPr>
        <a:xfrm>
          <a:off x="4584700" y="585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48746</xdr:rowOff>
    </xdr:from>
    <xdr:ext cx="599010" cy="259045"/>
    <xdr:sp macro="" textlink="">
      <xdr:nvSpPr>
        <xdr:cNvPr id="77" name="人件費該当値テキスト"/>
        <xdr:cNvSpPr txBox="1"/>
      </xdr:nvSpPr>
      <xdr:spPr>
        <a:xfrm>
          <a:off x="4686300" y="5706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78041</xdr:rowOff>
    </xdr:from>
    <xdr:to>
      <xdr:col>20</xdr:col>
      <xdr:colOff>38100</xdr:colOff>
      <xdr:row>35</xdr:row>
      <xdr:rowOff>8191</xdr:rowOff>
    </xdr:to>
    <xdr:sp macro="" textlink="">
      <xdr:nvSpPr>
        <xdr:cNvPr id="78" name="楕円 77"/>
        <xdr:cNvSpPr/>
      </xdr:nvSpPr>
      <xdr:spPr>
        <a:xfrm>
          <a:off x="3746500" y="590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24718</xdr:rowOff>
    </xdr:from>
    <xdr:ext cx="599010" cy="259045"/>
    <xdr:sp macro="" textlink="">
      <xdr:nvSpPr>
        <xdr:cNvPr id="79" name="テキスト ボックス 78"/>
        <xdr:cNvSpPr txBox="1"/>
      </xdr:nvSpPr>
      <xdr:spPr>
        <a:xfrm>
          <a:off x="3497795" y="5682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117704</xdr:rowOff>
    </xdr:from>
    <xdr:to>
      <xdr:col>15</xdr:col>
      <xdr:colOff>101600</xdr:colOff>
      <xdr:row>36</xdr:row>
      <xdr:rowOff>47854</xdr:rowOff>
    </xdr:to>
    <xdr:sp macro="" textlink="">
      <xdr:nvSpPr>
        <xdr:cNvPr id="80" name="楕円 79"/>
        <xdr:cNvSpPr/>
      </xdr:nvSpPr>
      <xdr:spPr>
        <a:xfrm>
          <a:off x="2857500" y="611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64381</xdr:rowOff>
    </xdr:from>
    <xdr:ext cx="599010" cy="259045"/>
    <xdr:sp macro="" textlink="">
      <xdr:nvSpPr>
        <xdr:cNvPr id="81" name="テキスト ボックス 80"/>
        <xdr:cNvSpPr txBox="1"/>
      </xdr:nvSpPr>
      <xdr:spPr>
        <a:xfrm>
          <a:off x="2608795" y="5893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149228</xdr:rowOff>
    </xdr:from>
    <xdr:to>
      <xdr:col>10</xdr:col>
      <xdr:colOff>165100</xdr:colOff>
      <xdr:row>36</xdr:row>
      <xdr:rowOff>79378</xdr:rowOff>
    </xdr:to>
    <xdr:sp macro="" textlink="">
      <xdr:nvSpPr>
        <xdr:cNvPr id="82" name="楕円 81"/>
        <xdr:cNvSpPr/>
      </xdr:nvSpPr>
      <xdr:spPr>
        <a:xfrm>
          <a:off x="1968500" y="614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95905</xdr:rowOff>
    </xdr:from>
    <xdr:ext cx="599010" cy="259045"/>
    <xdr:sp macro="" textlink="">
      <xdr:nvSpPr>
        <xdr:cNvPr id="83" name="テキスト ボックス 82"/>
        <xdr:cNvSpPr txBox="1"/>
      </xdr:nvSpPr>
      <xdr:spPr>
        <a:xfrm>
          <a:off x="1719795" y="592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6770</xdr:rowOff>
    </xdr:from>
    <xdr:to>
      <xdr:col>6</xdr:col>
      <xdr:colOff>38100</xdr:colOff>
      <xdr:row>36</xdr:row>
      <xdr:rowOff>108370</xdr:rowOff>
    </xdr:to>
    <xdr:sp macro="" textlink="">
      <xdr:nvSpPr>
        <xdr:cNvPr id="84" name="楕円 83"/>
        <xdr:cNvSpPr/>
      </xdr:nvSpPr>
      <xdr:spPr>
        <a:xfrm>
          <a:off x="1079500" y="617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124897</xdr:rowOff>
    </xdr:from>
    <xdr:ext cx="599010" cy="259045"/>
    <xdr:sp macro="" textlink="">
      <xdr:nvSpPr>
        <xdr:cNvPr id="85" name="テキスト ボックス 84"/>
        <xdr:cNvSpPr txBox="1"/>
      </xdr:nvSpPr>
      <xdr:spPr>
        <a:xfrm>
          <a:off x="830795" y="5954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6" name="直線コネクタ 95"/>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7" name="テキスト ボックス 96"/>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8" name="直線コネクタ 97"/>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99" name="テキスト ボックス 98"/>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0" name="直線コネクタ 99"/>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1" name="テキスト ボックス 100"/>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2" name="直線コネクタ 101"/>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3" name="テキスト ボックス 102"/>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4" name="直線コネクタ 103"/>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5" name="テキスト ボックス 104"/>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7" name="テキスト ボックス 106"/>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41777</xdr:rowOff>
    </xdr:from>
    <xdr:to>
      <xdr:col>24</xdr:col>
      <xdr:colOff>62865</xdr:colOff>
      <xdr:row>58</xdr:row>
      <xdr:rowOff>65108</xdr:rowOff>
    </xdr:to>
    <xdr:cxnSp macro="">
      <xdr:nvCxnSpPr>
        <xdr:cNvPr id="109" name="直線コネクタ 108"/>
        <xdr:cNvCxnSpPr/>
      </xdr:nvCxnSpPr>
      <xdr:spPr>
        <a:xfrm flipV="1">
          <a:off x="4633595" y="8785727"/>
          <a:ext cx="1270" cy="122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68935</xdr:rowOff>
    </xdr:from>
    <xdr:ext cx="534377" cy="259045"/>
    <xdr:sp macro="" textlink="">
      <xdr:nvSpPr>
        <xdr:cNvPr id="110" name="物件費最小値テキスト"/>
        <xdr:cNvSpPr txBox="1"/>
      </xdr:nvSpPr>
      <xdr:spPr>
        <a:xfrm>
          <a:off x="4686300" y="1001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65108</xdr:rowOff>
    </xdr:from>
    <xdr:to>
      <xdr:col>24</xdr:col>
      <xdr:colOff>152400</xdr:colOff>
      <xdr:row>58</xdr:row>
      <xdr:rowOff>65108</xdr:rowOff>
    </xdr:to>
    <xdr:cxnSp macro="">
      <xdr:nvCxnSpPr>
        <xdr:cNvPr id="111" name="直線コネクタ 110"/>
        <xdr:cNvCxnSpPr/>
      </xdr:nvCxnSpPr>
      <xdr:spPr>
        <a:xfrm>
          <a:off x="4546600" y="10009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159904</xdr:rowOff>
    </xdr:from>
    <xdr:ext cx="599010" cy="259045"/>
    <xdr:sp macro="" textlink="">
      <xdr:nvSpPr>
        <xdr:cNvPr id="112" name="物件費最大値テキスト"/>
        <xdr:cNvSpPr txBox="1"/>
      </xdr:nvSpPr>
      <xdr:spPr>
        <a:xfrm>
          <a:off x="4686300" y="856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41777</xdr:rowOff>
    </xdr:from>
    <xdr:to>
      <xdr:col>24</xdr:col>
      <xdr:colOff>152400</xdr:colOff>
      <xdr:row>51</xdr:row>
      <xdr:rowOff>41777</xdr:rowOff>
    </xdr:to>
    <xdr:cxnSp macro="">
      <xdr:nvCxnSpPr>
        <xdr:cNvPr id="113" name="直線コネクタ 112"/>
        <xdr:cNvCxnSpPr/>
      </xdr:nvCxnSpPr>
      <xdr:spPr>
        <a:xfrm>
          <a:off x="4546600" y="878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100836</xdr:rowOff>
    </xdr:from>
    <xdr:to>
      <xdr:col>24</xdr:col>
      <xdr:colOff>63500</xdr:colOff>
      <xdr:row>57</xdr:row>
      <xdr:rowOff>149791</xdr:rowOff>
    </xdr:to>
    <xdr:cxnSp macro="">
      <xdr:nvCxnSpPr>
        <xdr:cNvPr id="114" name="直線コネクタ 113"/>
        <xdr:cNvCxnSpPr/>
      </xdr:nvCxnSpPr>
      <xdr:spPr>
        <a:xfrm flipV="1">
          <a:off x="3797300" y="9873486"/>
          <a:ext cx="838200" cy="4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42431</xdr:rowOff>
    </xdr:from>
    <xdr:ext cx="599010" cy="259045"/>
    <xdr:sp macro="" textlink="">
      <xdr:nvSpPr>
        <xdr:cNvPr id="115" name="物件費平均値テキスト"/>
        <xdr:cNvSpPr txBox="1"/>
      </xdr:nvSpPr>
      <xdr:spPr>
        <a:xfrm>
          <a:off x="4686300" y="96436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19554</xdr:rowOff>
    </xdr:from>
    <xdr:to>
      <xdr:col>24</xdr:col>
      <xdr:colOff>114300</xdr:colOff>
      <xdr:row>57</xdr:row>
      <xdr:rowOff>121154</xdr:rowOff>
    </xdr:to>
    <xdr:sp macro="" textlink="">
      <xdr:nvSpPr>
        <xdr:cNvPr id="116" name="フローチャート: 判断 115"/>
        <xdr:cNvSpPr/>
      </xdr:nvSpPr>
      <xdr:spPr>
        <a:xfrm>
          <a:off x="4584700" y="979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114310</xdr:rowOff>
    </xdr:from>
    <xdr:to>
      <xdr:col>19</xdr:col>
      <xdr:colOff>177800</xdr:colOff>
      <xdr:row>57</xdr:row>
      <xdr:rowOff>149791</xdr:rowOff>
    </xdr:to>
    <xdr:cxnSp macro="">
      <xdr:nvCxnSpPr>
        <xdr:cNvPr id="117" name="直線コネクタ 116"/>
        <xdr:cNvCxnSpPr/>
      </xdr:nvCxnSpPr>
      <xdr:spPr>
        <a:xfrm>
          <a:off x="2908300" y="9886960"/>
          <a:ext cx="889000" cy="35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44984</xdr:rowOff>
    </xdr:from>
    <xdr:to>
      <xdr:col>20</xdr:col>
      <xdr:colOff>38100</xdr:colOff>
      <xdr:row>57</xdr:row>
      <xdr:rowOff>146584</xdr:rowOff>
    </xdr:to>
    <xdr:sp macro="" textlink="">
      <xdr:nvSpPr>
        <xdr:cNvPr id="118" name="フローチャート: 判断 117"/>
        <xdr:cNvSpPr/>
      </xdr:nvSpPr>
      <xdr:spPr>
        <a:xfrm>
          <a:off x="3746500" y="981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163111</xdr:rowOff>
    </xdr:from>
    <xdr:ext cx="599010" cy="259045"/>
    <xdr:sp macro="" textlink="">
      <xdr:nvSpPr>
        <xdr:cNvPr id="119" name="テキスト ボックス 118"/>
        <xdr:cNvSpPr txBox="1"/>
      </xdr:nvSpPr>
      <xdr:spPr>
        <a:xfrm>
          <a:off x="3497795" y="959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114310</xdr:rowOff>
    </xdr:from>
    <xdr:to>
      <xdr:col>15</xdr:col>
      <xdr:colOff>50800</xdr:colOff>
      <xdr:row>57</xdr:row>
      <xdr:rowOff>115953</xdr:rowOff>
    </xdr:to>
    <xdr:cxnSp macro="">
      <xdr:nvCxnSpPr>
        <xdr:cNvPr id="120" name="直線コネクタ 119"/>
        <xdr:cNvCxnSpPr/>
      </xdr:nvCxnSpPr>
      <xdr:spPr>
        <a:xfrm flipV="1">
          <a:off x="2019300" y="9886960"/>
          <a:ext cx="889000" cy="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49281</xdr:rowOff>
    </xdr:from>
    <xdr:to>
      <xdr:col>15</xdr:col>
      <xdr:colOff>101600</xdr:colOff>
      <xdr:row>57</xdr:row>
      <xdr:rowOff>150881</xdr:rowOff>
    </xdr:to>
    <xdr:sp macro="" textlink="">
      <xdr:nvSpPr>
        <xdr:cNvPr id="121" name="フローチャート: 判断 120"/>
        <xdr:cNvSpPr/>
      </xdr:nvSpPr>
      <xdr:spPr>
        <a:xfrm>
          <a:off x="2857500" y="9821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167408</xdr:rowOff>
    </xdr:from>
    <xdr:ext cx="599010" cy="259045"/>
    <xdr:sp macro="" textlink="">
      <xdr:nvSpPr>
        <xdr:cNvPr id="122" name="テキスト ボックス 121"/>
        <xdr:cNvSpPr txBox="1"/>
      </xdr:nvSpPr>
      <xdr:spPr>
        <a:xfrm>
          <a:off x="2608795" y="9597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115953</xdr:rowOff>
    </xdr:from>
    <xdr:to>
      <xdr:col>10</xdr:col>
      <xdr:colOff>114300</xdr:colOff>
      <xdr:row>57</xdr:row>
      <xdr:rowOff>127199</xdr:rowOff>
    </xdr:to>
    <xdr:cxnSp macro="">
      <xdr:nvCxnSpPr>
        <xdr:cNvPr id="123" name="直線コネクタ 122"/>
        <xdr:cNvCxnSpPr/>
      </xdr:nvCxnSpPr>
      <xdr:spPr>
        <a:xfrm flipV="1">
          <a:off x="1130300" y="9888603"/>
          <a:ext cx="889000" cy="1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63779</xdr:rowOff>
    </xdr:from>
    <xdr:to>
      <xdr:col>10</xdr:col>
      <xdr:colOff>165100</xdr:colOff>
      <xdr:row>57</xdr:row>
      <xdr:rowOff>165379</xdr:rowOff>
    </xdr:to>
    <xdr:sp macro="" textlink="">
      <xdr:nvSpPr>
        <xdr:cNvPr id="124" name="フローチャート: 判断 123"/>
        <xdr:cNvSpPr/>
      </xdr:nvSpPr>
      <xdr:spPr>
        <a:xfrm>
          <a:off x="1968500" y="983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10456</xdr:rowOff>
    </xdr:from>
    <xdr:ext cx="599010" cy="259045"/>
    <xdr:sp macro="" textlink="">
      <xdr:nvSpPr>
        <xdr:cNvPr id="125" name="テキスト ボックス 124"/>
        <xdr:cNvSpPr txBox="1"/>
      </xdr:nvSpPr>
      <xdr:spPr>
        <a:xfrm>
          <a:off x="1719795" y="9611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70452</xdr:rowOff>
    </xdr:from>
    <xdr:to>
      <xdr:col>6</xdr:col>
      <xdr:colOff>38100</xdr:colOff>
      <xdr:row>58</xdr:row>
      <xdr:rowOff>602</xdr:rowOff>
    </xdr:to>
    <xdr:sp macro="" textlink="">
      <xdr:nvSpPr>
        <xdr:cNvPr id="126" name="フローチャート: 判断 125"/>
        <xdr:cNvSpPr/>
      </xdr:nvSpPr>
      <xdr:spPr>
        <a:xfrm>
          <a:off x="1079500" y="98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17129</xdr:rowOff>
    </xdr:from>
    <xdr:ext cx="599010" cy="259045"/>
    <xdr:sp macro="" textlink="">
      <xdr:nvSpPr>
        <xdr:cNvPr id="127" name="テキスト ボックス 126"/>
        <xdr:cNvSpPr txBox="1"/>
      </xdr:nvSpPr>
      <xdr:spPr>
        <a:xfrm>
          <a:off x="830795" y="9618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50036</xdr:rowOff>
    </xdr:from>
    <xdr:to>
      <xdr:col>24</xdr:col>
      <xdr:colOff>114300</xdr:colOff>
      <xdr:row>57</xdr:row>
      <xdr:rowOff>151636</xdr:rowOff>
    </xdr:to>
    <xdr:sp macro="" textlink="">
      <xdr:nvSpPr>
        <xdr:cNvPr id="133" name="楕円 132"/>
        <xdr:cNvSpPr/>
      </xdr:nvSpPr>
      <xdr:spPr>
        <a:xfrm>
          <a:off x="4584700" y="982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28463</xdr:rowOff>
    </xdr:from>
    <xdr:ext cx="599010" cy="259045"/>
    <xdr:sp macro="" textlink="">
      <xdr:nvSpPr>
        <xdr:cNvPr id="134" name="物件費該当値テキスト"/>
        <xdr:cNvSpPr txBox="1"/>
      </xdr:nvSpPr>
      <xdr:spPr>
        <a:xfrm>
          <a:off x="4686300" y="9801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98991</xdr:rowOff>
    </xdr:from>
    <xdr:to>
      <xdr:col>20</xdr:col>
      <xdr:colOff>38100</xdr:colOff>
      <xdr:row>58</xdr:row>
      <xdr:rowOff>29141</xdr:rowOff>
    </xdr:to>
    <xdr:sp macro="" textlink="">
      <xdr:nvSpPr>
        <xdr:cNvPr id="135" name="楕円 134"/>
        <xdr:cNvSpPr/>
      </xdr:nvSpPr>
      <xdr:spPr>
        <a:xfrm>
          <a:off x="3746500" y="987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20268</xdr:rowOff>
    </xdr:from>
    <xdr:ext cx="599010" cy="259045"/>
    <xdr:sp macro="" textlink="">
      <xdr:nvSpPr>
        <xdr:cNvPr id="136" name="テキスト ボックス 135"/>
        <xdr:cNvSpPr txBox="1"/>
      </xdr:nvSpPr>
      <xdr:spPr>
        <a:xfrm>
          <a:off x="3497795" y="9964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63510</xdr:rowOff>
    </xdr:from>
    <xdr:to>
      <xdr:col>15</xdr:col>
      <xdr:colOff>101600</xdr:colOff>
      <xdr:row>57</xdr:row>
      <xdr:rowOff>165110</xdr:rowOff>
    </xdr:to>
    <xdr:sp macro="" textlink="">
      <xdr:nvSpPr>
        <xdr:cNvPr id="137" name="楕円 136"/>
        <xdr:cNvSpPr/>
      </xdr:nvSpPr>
      <xdr:spPr>
        <a:xfrm>
          <a:off x="2857500" y="983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156237</xdr:rowOff>
    </xdr:from>
    <xdr:ext cx="599010" cy="259045"/>
    <xdr:sp macro="" textlink="">
      <xdr:nvSpPr>
        <xdr:cNvPr id="138" name="テキスト ボックス 137"/>
        <xdr:cNvSpPr txBox="1"/>
      </xdr:nvSpPr>
      <xdr:spPr>
        <a:xfrm>
          <a:off x="2608795" y="9928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65153</xdr:rowOff>
    </xdr:from>
    <xdr:to>
      <xdr:col>10</xdr:col>
      <xdr:colOff>165100</xdr:colOff>
      <xdr:row>57</xdr:row>
      <xdr:rowOff>166753</xdr:rowOff>
    </xdr:to>
    <xdr:sp macro="" textlink="">
      <xdr:nvSpPr>
        <xdr:cNvPr id="139" name="楕円 138"/>
        <xdr:cNvSpPr/>
      </xdr:nvSpPr>
      <xdr:spPr>
        <a:xfrm>
          <a:off x="1968500" y="983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157880</xdr:rowOff>
    </xdr:from>
    <xdr:ext cx="599010" cy="259045"/>
    <xdr:sp macro="" textlink="">
      <xdr:nvSpPr>
        <xdr:cNvPr id="140" name="テキスト ボックス 139"/>
        <xdr:cNvSpPr txBox="1"/>
      </xdr:nvSpPr>
      <xdr:spPr>
        <a:xfrm>
          <a:off x="1719795" y="9930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76399</xdr:rowOff>
    </xdr:from>
    <xdr:to>
      <xdr:col>6</xdr:col>
      <xdr:colOff>38100</xdr:colOff>
      <xdr:row>58</xdr:row>
      <xdr:rowOff>6549</xdr:rowOff>
    </xdr:to>
    <xdr:sp macro="" textlink="">
      <xdr:nvSpPr>
        <xdr:cNvPr id="141" name="楕円 140"/>
        <xdr:cNvSpPr/>
      </xdr:nvSpPr>
      <xdr:spPr>
        <a:xfrm>
          <a:off x="1079500" y="984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169126</xdr:rowOff>
    </xdr:from>
    <xdr:ext cx="599010" cy="259045"/>
    <xdr:sp macro="" textlink="">
      <xdr:nvSpPr>
        <xdr:cNvPr id="142" name="テキスト ボックス 141"/>
        <xdr:cNvSpPr txBox="1"/>
      </xdr:nvSpPr>
      <xdr:spPr>
        <a:xfrm>
          <a:off x="830795" y="9941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4" name="テキスト ボックス 153"/>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76446</xdr:rowOff>
    </xdr:from>
    <xdr:to>
      <xdr:col>24</xdr:col>
      <xdr:colOff>62865</xdr:colOff>
      <xdr:row>78</xdr:row>
      <xdr:rowOff>137392</xdr:rowOff>
    </xdr:to>
    <xdr:cxnSp macro="">
      <xdr:nvCxnSpPr>
        <xdr:cNvPr id="164" name="直線コネクタ 163"/>
        <xdr:cNvCxnSpPr/>
      </xdr:nvCxnSpPr>
      <xdr:spPr>
        <a:xfrm flipV="1">
          <a:off x="4633595" y="12077946"/>
          <a:ext cx="1270" cy="1432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65" name="維持補修費最小値テキスト"/>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66" name="直線コネクタ 165"/>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23123</xdr:rowOff>
    </xdr:from>
    <xdr:ext cx="534377" cy="259045"/>
    <xdr:sp macro="" textlink="">
      <xdr:nvSpPr>
        <xdr:cNvPr id="167" name="維持補修費最大値テキスト"/>
        <xdr:cNvSpPr txBox="1"/>
      </xdr:nvSpPr>
      <xdr:spPr>
        <a:xfrm>
          <a:off x="4686300" y="1185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76446</xdr:rowOff>
    </xdr:from>
    <xdr:to>
      <xdr:col>24</xdr:col>
      <xdr:colOff>152400</xdr:colOff>
      <xdr:row>70</xdr:row>
      <xdr:rowOff>76446</xdr:rowOff>
    </xdr:to>
    <xdr:cxnSp macro="">
      <xdr:nvCxnSpPr>
        <xdr:cNvPr id="168" name="直線コネクタ 167"/>
        <xdr:cNvCxnSpPr/>
      </xdr:nvCxnSpPr>
      <xdr:spPr>
        <a:xfrm>
          <a:off x="4546600" y="1207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169258</xdr:rowOff>
    </xdr:from>
    <xdr:to>
      <xdr:col>24</xdr:col>
      <xdr:colOff>63500</xdr:colOff>
      <xdr:row>73</xdr:row>
      <xdr:rowOff>68674</xdr:rowOff>
    </xdr:to>
    <xdr:cxnSp macro="">
      <xdr:nvCxnSpPr>
        <xdr:cNvPr id="169" name="直線コネクタ 168"/>
        <xdr:cNvCxnSpPr/>
      </xdr:nvCxnSpPr>
      <xdr:spPr>
        <a:xfrm flipV="1">
          <a:off x="3797300" y="12513658"/>
          <a:ext cx="8382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115310</xdr:rowOff>
    </xdr:from>
    <xdr:ext cx="534377" cy="259045"/>
    <xdr:sp macro="" textlink="">
      <xdr:nvSpPr>
        <xdr:cNvPr id="170" name="維持補修費平均値テキスト"/>
        <xdr:cNvSpPr txBox="1"/>
      </xdr:nvSpPr>
      <xdr:spPr>
        <a:xfrm>
          <a:off x="4686300" y="12974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136883</xdr:rowOff>
    </xdr:from>
    <xdr:to>
      <xdr:col>24</xdr:col>
      <xdr:colOff>114300</xdr:colOff>
      <xdr:row>76</xdr:row>
      <xdr:rowOff>67033</xdr:rowOff>
    </xdr:to>
    <xdr:sp macro="" textlink="">
      <xdr:nvSpPr>
        <xdr:cNvPr id="171" name="フローチャート: 判断 170"/>
        <xdr:cNvSpPr/>
      </xdr:nvSpPr>
      <xdr:spPr>
        <a:xfrm>
          <a:off x="4584700" y="1299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59553</xdr:rowOff>
    </xdr:from>
    <xdr:to>
      <xdr:col>19</xdr:col>
      <xdr:colOff>177800</xdr:colOff>
      <xdr:row>73</xdr:row>
      <xdr:rowOff>68674</xdr:rowOff>
    </xdr:to>
    <xdr:cxnSp macro="">
      <xdr:nvCxnSpPr>
        <xdr:cNvPr id="172" name="直線コネクタ 171"/>
        <xdr:cNvCxnSpPr/>
      </xdr:nvCxnSpPr>
      <xdr:spPr>
        <a:xfrm>
          <a:off x="2908300" y="12575403"/>
          <a:ext cx="889000" cy="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18354</xdr:rowOff>
    </xdr:from>
    <xdr:to>
      <xdr:col>20</xdr:col>
      <xdr:colOff>38100</xdr:colOff>
      <xdr:row>76</xdr:row>
      <xdr:rowOff>119954</xdr:rowOff>
    </xdr:to>
    <xdr:sp macro="" textlink="">
      <xdr:nvSpPr>
        <xdr:cNvPr id="173" name="フローチャート: 判断 172"/>
        <xdr:cNvSpPr/>
      </xdr:nvSpPr>
      <xdr:spPr>
        <a:xfrm>
          <a:off x="37465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111081</xdr:rowOff>
    </xdr:from>
    <xdr:ext cx="534377" cy="259045"/>
    <xdr:sp macro="" textlink="">
      <xdr:nvSpPr>
        <xdr:cNvPr id="174" name="テキスト ボックス 173"/>
        <xdr:cNvSpPr txBox="1"/>
      </xdr:nvSpPr>
      <xdr:spPr>
        <a:xfrm>
          <a:off x="3530111" y="13141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59553</xdr:rowOff>
    </xdr:from>
    <xdr:to>
      <xdr:col>15</xdr:col>
      <xdr:colOff>50800</xdr:colOff>
      <xdr:row>73</xdr:row>
      <xdr:rowOff>84448</xdr:rowOff>
    </xdr:to>
    <xdr:cxnSp macro="">
      <xdr:nvCxnSpPr>
        <xdr:cNvPr id="175" name="直線コネクタ 174"/>
        <xdr:cNvCxnSpPr/>
      </xdr:nvCxnSpPr>
      <xdr:spPr>
        <a:xfrm flipV="1">
          <a:off x="2019300" y="12575403"/>
          <a:ext cx="889000" cy="2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68052</xdr:rowOff>
    </xdr:from>
    <xdr:to>
      <xdr:col>15</xdr:col>
      <xdr:colOff>101600</xdr:colOff>
      <xdr:row>76</xdr:row>
      <xdr:rowOff>169652</xdr:rowOff>
    </xdr:to>
    <xdr:sp macro="" textlink="">
      <xdr:nvSpPr>
        <xdr:cNvPr id="176" name="フローチャート: 判断 175"/>
        <xdr:cNvSpPr/>
      </xdr:nvSpPr>
      <xdr:spPr>
        <a:xfrm>
          <a:off x="2857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160779</xdr:rowOff>
    </xdr:from>
    <xdr:ext cx="534377" cy="259045"/>
    <xdr:sp macro="" textlink="">
      <xdr:nvSpPr>
        <xdr:cNvPr id="177" name="テキスト ボックス 176"/>
        <xdr:cNvSpPr txBox="1"/>
      </xdr:nvSpPr>
      <xdr:spPr>
        <a:xfrm>
          <a:off x="2641111" y="1319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10289</xdr:rowOff>
    </xdr:from>
    <xdr:to>
      <xdr:col>10</xdr:col>
      <xdr:colOff>114300</xdr:colOff>
      <xdr:row>73</xdr:row>
      <xdr:rowOff>84448</xdr:rowOff>
    </xdr:to>
    <xdr:cxnSp macro="">
      <xdr:nvCxnSpPr>
        <xdr:cNvPr id="178" name="直線コネクタ 177"/>
        <xdr:cNvCxnSpPr/>
      </xdr:nvCxnSpPr>
      <xdr:spPr>
        <a:xfrm>
          <a:off x="1130300" y="12526139"/>
          <a:ext cx="889000" cy="7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66337</xdr:rowOff>
    </xdr:from>
    <xdr:to>
      <xdr:col>10</xdr:col>
      <xdr:colOff>165100</xdr:colOff>
      <xdr:row>76</xdr:row>
      <xdr:rowOff>167937</xdr:rowOff>
    </xdr:to>
    <xdr:sp macro="" textlink="">
      <xdr:nvSpPr>
        <xdr:cNvPr id="179" name="フローチャート: 判断 178"/>
        <xdr:cNvSpPr/>
      </xdr:nvSpPr>
      <xdr:spPr>
        <a:xfrm>
          <a:off x="1968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159064</xdr:rowOff>
    </xdr:from>
    <xdr:ext cx="534377" cy="259045"/>
    <xdr:sp macro="" textlink="">
      <xdr:nvSpPr>
        <xdr:cNvPr id="180" name="テキスト ボックス 179"/>
        <xdr:cNvSpPr txBox="1"/>
      </xdr:nvSpPr>
      <xdr:spPr>
        <a:xfrm>
          <a:off x="1752111" y="1318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73400</xdr:rowOff>
    </xdr:from>
    <xdr:to>
      <xdr:col>6</xdr:col>
      <xdr:colOff>38100</xdr:colOff>
      <xdr:row>77</xdr:row>
      <xdr:rowOff>3550</xdr:rowOff>
    </xdr:to>
    <xdr:sp macro="" textlink="">
      <xdr:nvSpPr>
        <xdr:cNvPr id="181" name="フローチャート: 判断 180"/>
        <xdr:cNvSpPr/>
      </xdr:nvSpPr>
      <xdr:spPr>
        <a:xfrm>
          <a:off x="1079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166127</xdr:rowOff>
    </xdr:from>
    <xdr:ext cx="534377" cy="259045"/>
    <xdr:sp macro="" textlink="">
      <xdr:nvSpPr>
        <xdr:cNvPr id="182" name="テキスト ボックス 181"/>
        <xdr:cNvSpPr txBox="1"/>
      </xdr:nvSpPr>
      <xdr:spPr>
        <a:xfrm>
          <a:off x="863111" y="1319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118458</xdr:rowOff>
    </xdr:from>
    <xdr:to>
      <xdr:col>24</xdr:col>
      <xdr:colOff>114300</xdr:colOff>
      <xdr:row>73</xdr:row>
      <xdr:rowOff>48608</xdr:rowOff>
    </xdr:to>
    <xdr:sp macro="" textlink="">
      <xdr:nvSpPr>
        <xdr:cNvPr id="188" name="楕円 187"/>
        <xdr:cNvSpPr/>
      </xdr:nvSpPr>
      <xdr:spPr>
        <a:xfrm>
          <a:off x="4584700" y="1246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141335</xdr:rowOff>
    </xdr:from>
    <xdr:ext cx="534377" cy="259045"/>
    <xdr:sp macro="" textlink="">
      <xdr:nvSpPr>
        <xdr:cNvPr id="189" name="維持補修費該当値テキスト"/>
        <xdr:cNvSpPr txBox="1"/>
      </xdr:nvSpPr>
      <xdr:spPr>
        <a:xfrm>
          <a:off x="4686300" y="1231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17874</xdr:rowOff>
    </xdr:from>
    <xdr:to>
      <xdr:col>20</xdr:col>
      <xdr:colOff>38100</xdr:colOff>
      <xdr:row>73</xdr:row>
      <xdr:rowOff>119474</xdr:rowOff>
    </xdr:to>
    <xdr:sp macro="" textlink="">
      <xdr:nvSpPr>
        <xdr:cNvPr id="190" name="楕円 189"/>
        <xdr:cNvSpPr/>
      </xdr:nvSpPr>
      <xdr:spPr>
        <a:xfrm>
          <a:off x="3746500" y="1253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71</xdr:row>
      <xdr:rowOff>136001</xdr:rowOff>
    </xdr:from>
    <xdr:ext cx="534377" cy="259045"/>
    <xdr:sp macro="" textlink="">
      <xdr:nvSpPr>
        <xdr:cNvPr id="191" name="テキスト ボックス 190"/>
        <xdr:cNvSpPr txBox="1"/>
      </xdr:nvSpPr>
      <xdr:spPr>
        <a:xfrm>
          <a:off x="3530111" y="1230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8753</xdr:rowOff>
    </xdr:from>
    <xdr:to>
      <xdr:col>15</xdr:col>
      <xdr:colOff>101600</xdr:colOff>
      <xdr:row>73</xdr:row>
      <xdr:rowOff>110353</xdr:rowOff>
    </xdr:to>
    <xdr:sp macro="" textlink="">
      <xdr:nvSpPr>
        <xdr:cNvPr id="192" name="楕円 191"/>
        <xdr:cNvSpPr/>
      </xdr:nvSpPr>
      <xdr:spPr>
        <a:xfrm>
          <a:off x="2857500" y="1252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126880</xdr:rowOff>
    </xdr:from>
    <xdr:ext cx="534377" cy="259045"/>
    <xdr:sp macro="" textlink="">
      <xdr:nvSpPr>
        <xdr:cNvPr id="193" name="テキスト ボックス 192"/>
        <xdr:cNvSpPr txBox="1"/>
      </xdr:nvSpPr>
      <xdr:spPr>
        <a:xfrm>
          <a:off x="2641111" y="1229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33648</xdr:rowOff>
    </xdr:from>
    <xdr:to>
      <xdr:col>10</xdr:col>
      <xdr:colOff>165100</xdr:colOff>
      <xdr:row>73</xdr:row>
      <xdr:rowOff>135248</xdr:rowOff>
    </xdr:to>
    <xdr:sp macro="" textlink="">
      <xdr:nvSpPr>
        <xdr:cNvPr id="194" name="楕円 193"/>
        <xdr:cNvSpPr/>
      </xdr:nvSpPr>
      <xdr:spPr>
        <a:xfrm>
          <a:off x="1968500" y="1254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71</xdr:row>
      <xdr:rowOff>151775</xdr:rowOff>
    </xdr:from>
    <xdr:ext cx="534377" cy="259045"/>
    <xdr:sp macro="" textlink="">
      <xdr:nvSpPr>
        <xdr:cNvPr id="195" name="テキスト ボックス 194"/>
        <xdr:cNvSpPr txBox="1"/>
      </xdr:nvSpPr>
      <xdr:spPr>
        <a:xfrm>
          <a:off x="1752111" y="1232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130939</xdr:rowOff>
    </xdr:from>
    <xdr:to>
      <xdr:col>6</xdr:col>
      <xdr:colOff>38100</xdr:colOff>
      <xdr:row>73</xdr:row>
      <xdr:rowOff>61089</xdr:rowOff>
    </xdr:to>
    <xdr:sp macro="" textlink="">
      <xdr:nvSpPr>
        <xdr:cNvPr id="196" name="楕円 195"/>
        <xdr:cNvSpPr/>
      </xdr:nvSpPr>
      <xdr:spPr>
        <a:xfrm>
          <a:off x="1079500" y="1247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71</xdr:row>
      <xdr:rowOff>77616</xdr:rowOff>
    </xdr:from>
    <xdr:ext cx="534377" cy="259045"/>
    <xdr:sp macro="" textlink="">
      <xdr:nvSpPr>
        <xdr:cNvPr id="197" name="テキスト ボックス 196"/>
        <xdr:cNvSpPr txBox="1"/>
      </xdr:nvSpPr>
      <xdr:spPr>
        <a:xfrm>
          <a:off x="863111" y="1225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8" name="テキスト ボックス 20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09" name="直線コネクタ 20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0" name="テキスト ボックス 20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2" name="テキスト ボックス 21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4" name="テキスト ボックス 213"/>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6" name="テキスト ボックス 215"/>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17594</xdr:rowOff>
    </xdr:from>
    <xdr:to>
      <xdr:col>24</xdr:col>
      <xdr:colOff>62865</xdr:colOff>
      <xdr:row>99</xdr:row>
      <xdr:rowOff>144218</xdr:rowOff>
    </xdr:to>
    <xdr:cxnSp macro="">
      <xdr:nvCxnSpPr>
        <xdr:cNvPr id="224" name="直線コネクタ 223"/>
        <xdr:cNvCxnSpPr/>
      </xdr:nvCxnSpPr>
      <xdr:spPr>
        <a:xfrm flipV="1">
          <a:off x="4633595" y="15619544"/>
          <a:ext cx="1270" cy="1498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148045</xdr:rowOff>
    </xdr:from>
    <xdr:ext cx="534377" cy="259045"/>
    <xdr:sp macro="" textlink="">
      <xdr:nvSpPr>
        <xdr:cNvPr id="225" name="扶助費最小値テキスト"/>
        <xdr:cNvSpPr txBox="1"/>
      </xdr:nvSpPr>
      <xdr:spPr>
        <a:xfrm>
          <a:off x="4686300" y="1712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144218</xdr:rowOff>
    </xdr:from>
    <xdr:to>
      <xdr:col>24</xdr:col>
      <xdr:colOff>152400</xdr:colOff>
      <xdr:row>99</xdr:row>
      <xdr:rowOff>144218</xdr:rowOff>
    </xdr:to>
    <xdr:cxnSp macro="">
      <xdr:nvCxnSpPr>
        <xdr:cNvPr id="226" name="直線コネクタ 225"/>
        <xdr:cNvCxnSpPr/>
      </xdr:nvCxnSpPr>
      <xdr:spPr>
        <a:xfrm>
          <a:off x="4546600" y="1711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135721</xdr:rowOff>
    </xdr:from>
    <xdr:ext cx="599010" cy="259045"/>
    <xdr:sp macro="" textlink="">
      <xdr:nvSpPr>
        <xdr:cNvPr id="227" name="扶助費最大値テキスト"/>
        <xdr:cNvSpPr txBox="1"/>
      </xdr:nvSpPr>
      <xdr:spPr>
        <a:xfrm>
          <a:off x="4686300" y="1539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17594</xdr:rowOff>
    </xdr:from>
    <xdr:to>
      <xdr:col>24</xdr:col>
      <xdr:colOff>152400</xdr:colOff>
      <xdr:row>91</xdr:row>
      <xdr:rowOff>17594</xdr:rowOff>
    </xdr:to>
    <xdr:cxnSp macro="">
      <xdr:nvCxnSpPr>
        <xdr:cNvPr id="228" name="直線コネクタ 227"/>
        <xdr:cNvCxnSpPr/>
      </xdr:nvCxnSpPr>
      <xdr:spPr>
        <a:xfrm>
          <a:off x="4546600" y="1561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145720</xdr:rowOff>
    </xdr:from>
    <xdr:to>
      <xdr:col>24</xdr:col>
      <xdr:colOff>63500</xdr:colOff>
      <xdr:row>97</xdr:row>
      <xdr:rowOff>140385</xdr:rowOff>
    </xdr:to>
    <xdr:cxnSp macro="">
      <xdr:nvCxnSpPr>
        <xdr:cNvPr id="229" name="直線コネクタ 228"/>
        <xdr:cNvCxnSpPr/>
      </xdr:nvCxnSpPr>
      <xdr:spPr>
        <a:xfrm flipV="1">
          <a:off x="3797300" y="16433470"/>
          <a:ext cx="838200" cy="33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34397</xdr:rowOff>
    </xdr:from>
    <xdr:ext cx="599010" cy="259045"/>
    <xdr:sp macro="" textlink="">
      <xdr:nvSpPr>
        <xdr:cNvPr id="230" name="扶助費平均値テキスト"/>
        <xdr:cNvSpPr txBox="1"/>
      </xdr:nvSpPr>
      <xdr:spPr>
        <a:xfrm>
          <a:off x="4686300" y="16493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55970</xdr:rowOff>
    </xdr:from>
    <xdr:to>
      <xdr:col>24</xdr:col>
      <xdr:colOff>114300</xdr:colOff>
      <xdr:row>96</xdr:row>
      <xdr:rowOff>157570</xdr:rowOff>
    </xdr:to>
    <xdr:sp macro="" textlink="">
      <xdr:nvSpPr>
        <xdr:cNvPr id="231" name="フローチャート: 判断 230"/>
        <xdr:cNvSpPr/>
      </xdr:nvSpPr>
      <xdr:spPr>
        <a:xfrm>
          <a:off x="4584700" y="1651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83801</xdr:rowOff>
    </xdr:from>
    <xdr:to>
      <xdr:col>19</xdr:col>
      <xdr:colOff>177800</xdr:colOff>
      <xdr:row>97</xdr:row>
      <xdr:rowOff>140385</xdr:rowOff>
    </xdr:to>
    <xdr:cxnSp macro="">
      <xdr:nvCxnSpPr>
        <xdr:cNvPr id="232" name="直線コネクタ 231"/>
        <xdr:cNvCxnSpPr/>
      </xdr:nvCxnSpPr>
      <xdr:spPr>
        <a:xfrm>
          <a:off x="2908300" y="16714451"/>
          <a:ext cx="889000" cy="5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40317</xdr:rowOff>
    </xdr:from>
    <xdr:to>
      <xdr:col>20</xdr:col>
      <xdr:colOff>38100</xdr:colOff>
      <xdr:row>98</xdr:row>
      <xdr:rowOff>141917</xdr:rowOff>
    </xdr:to>
    <xdr:sp macro="" textlink="">
      <xdr:nvSpPr>
        <xdr:cNvPr id="233" name="フローチャート: 判断 232"/>
        <xdr:cNvSpPr/>
      </xdr:nvSpPr>
      <xdr:spPr>
        <a:xfrm>
          <a:off x="3746500" y="1684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133044</xdr:rowOff>
    </xdr:from>
    <xdr:ext cx="534377" cy="259045"/>
    <xdr:sp macro="" textlink="">
      <xdr:nvSpPr>
        <xdr:cNvPr id="234" name="テキスト ボックス 233"/>
        <xdr:cNvSpPr txBox="1"/>
      </xdr:nvSpPr>
      <xdr:spPr>
        <a:xfrm>
          <a:off x="3530111" y="1693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83801</xdr:rowOff>
    </xdr:from>
    <xdr:to>
      <xdr:col>15</xdr:col>
      <xdr:colOff>50800</xdr:colOff>
      <xdr:row>97</xdr:row>
      <xdr:rowOff>118233</xdr:rowOff>
    </xdr:to>
    <xdr:cxnSp macro="">
      <xdr:nvCxnSpPr>
        <xdr:cNvPr id="235" name="直線コネクタ 234"/>
        <xdr:cNvCxnSpPr/>
      </xdr:nvCxnSpPr>
      <xdr:spPr>
        <a:xfrm flipV="1">
          <a:off x="2019300" y="16714451"/>
          <a:ext cx="889000" cy="3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53391</xdr:rowOff>
    </xdr:from>
    <xdr:to>
      <xdr:col>15</xdr:col>
      <xdr:colOff>101600</xdr:colOff>
      <xdr:row>98</xdr:row>
      <xdr:rowOff>154991</xdr:rowOff>
    </xdr:to>
    <xdr:sp macro="" textlink="">
      <xdr:nvSpPr>
        <xdr:cNvPr id="236" name="フローチャート: 判断 235"/>
        <xdr:cNvSpPr/>
      </xdr:nvSpPr>
      <xdr:spPr>
        <a:xfrm>
          <a:off x="2857500" y="1685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146118</xdr:rowOff>
    </xdr:from>
    <xdr:ext cx="534377" cy="259045"/>
    <xdr:sp macro="" textlink="">
      <xdr:nvSpPr>
        <xdr:cNvPr id="237" name="テキスト ボックス 236"/>
        <xdr:cNvSpPr txBox="1"/>
      </xdr:nvSpPr>
      <xdr:spPr>
        <a:xfrm>
          <a:off x="2641111" y="1694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118233</xdr:rowOff>
    </xdr:from>
    <xdr:to>
      <xdr:col>10</xdr:col>
      <xdr:colOff>114300</xdr:colOff>
      <xdr:row>98</xdr:row>
      <xdr:rowOff>4837</xdr:rowOff>
    </xdr:to>
    <xdr:cxnSp macro="">
      <xdr:nvCxnSpPr>
        <xdr:cNvPr id="238" name="直線コネクタ 237"/>
        <xdr:cNvCxnSpPr/>
      </xdr:nvCxnSpPr>
      <xdr:spPr>
        <a:xfrm flipV="1">
          <a:off x="1130300" y="16748883"/>
          <a:ext cx="889000" cy="58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76730</xdr:rowOff>
    </xdr:from>
    <xdr:to>
      <xdr:col>10</xdr:col>
      <xdr:colOff>165100</xdr:colOff>
      <xdr:row>99</xdr:row>
      <xdr:rowOff>6880</xdr:rowOff>
    </xdr:to>
    <xdr:sp macro="" textlink="">
      <xdr:nvSpPr>
        <xdr:cNvPr id="239" name="フローチャート: 判断 238"/>
        <xdr:cNvSpPr/>
      </xdr:nvSpPr>
      <xdr:spPr>
        <a:xfrm>
          <a:off x="1968500" y="1687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169457</xdr:rowOff>
    </xdr:from>
    <xdr:ext cx="534377" cy="259045"/>
    <xdr:sp macro="" textlink="">
      <xdr:nvSpPr>
        <xdr:cNvPr id="240" name="テキスト ボックス 239"/>
        <xdr:cNvSpPr txBox="1"/>
      </xdr:nvSpPr>
      <xdr:spPr>
        <a:xfrm>
          <a:off x="1752111" y="1697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82347</xdr:rowOff>
    </xdr:from>
    <xdr:to>
      <xdr:col>6</xdr:col>
      <xdr:colOff>38100</xdr:colOff>
      <xdr:row>99</xdr:row>
      <xdr:rowOff>12497</xdr:rowOff>
    </xdr:to>
    <xdr:sp macro="" textlink="">
      <xdr:nvSpPr>
        <xdr:cNvPr id="241" name="フローチャート: 判断 240"/>
        <xdr:cNvSpPr/>
      </xdr:nvSpPr>
      <xdr:spPr>
        <a:xfrm>
          <a:off x="1079500" y="1688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3624</xdr:rowOff>
    </xdr:from>
    <xdr:ext cx="534377" cy="259045"/>
    <xdr:sp macro="" textlink="">
      <xdr:nvSpPr>
        <xdr:cNvPr id="242" name="テキスト ボックス 241"/>
        <xdr:cNvSpPr txBox="1"/>
      </xdr:nvSpPr>
      <xdr:spPr>
        <a:xfrm>
          <a:off x="863111" y="1697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94920</xdr:rowOff>
    </xdr:from>
    <xdr:to>
      <xdr:col>24</xdr:col>
      <xdr:colOff>114300</xdr:colOff>
      <xdr:row>96</xdr:row>
      <xdr:rowOff>25070</xdr:rowOff>
    </xdr:to>
    <xdr:sp macro="" textlink="">
      <xdr:nvSpPr>
        <xdr:cNvPr id="248" name="楕円 247"/>
        <xdr:cNvSpPr/>
      </xdr:nvSpPr>
      <xdr:spPr>
        <a:xfrm>
          <a:off x="4584700" y="1638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117797</xdr:rowOff>
    </xdr:from>
    <xdr:ext cx="599010" cy="259045"/>
    <xdr:sp macro="" textlink="">
      <xdr:nvSpPr>
        <xdr:cNvPr id="249" name="扶助費該当値テキスト"/>
        <xdr:cNvSpPr txBox="1"/>
      </xdr:nvSpPr>
      <xdr:spPr>
        <a:xfrm>
          <a:off x="4686300" y="16234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89585</xdr:rowOff>
    </xdr:from>
    <xdr:to>
      <xdr:col>20</xdr:col>
      <xdr:colOff>38100</xdr:colOff>
      <xdr:row>98</xdr:row>
      <xdr:rowOff>19735</xdr:rowOff>
    </xdr:to>
    <xdr:sp macro="" textlink="">
      <xdr:nvSpPr>
        <xdr:cNvPr id="250" name="楕円 249"/>
        <xdr:cNvSpPr/>
      </xdr:nvSpPr>
      <xdr:spPr>
        <a:xfrm>
          <a:off x="3746500" y="1672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36262</xdr:rowOff>
    </xdr:from>
    <xdr:ext cx="534377" cy="259045"/>
    <xdr:sp macro="" textlink="">
      <xdr:nvSpPr>
        <xdr:cNvPr id="251" name="テキスト ボックス 250"/>
        <xdr:cNvSpPr txBox="1"/>
      </xdr:nvSpPr>
      <xdr:spPr>
        <a:xfrm>
          <a:off x="3530111" y="1649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33001</xdr:rowOff>
    </xdr:from>
    <xdr:to>
      <xdr:col>15</xdr:col>
      <xdr:colOff>101600</xdr:colOff>
      <xdr:row>97</xdr:row>
      <xdr:rowOff>134601</xdr:rowOff>
    </xdr:to>
    <xdr:sp macro="" textlink="">
      <xdr:nvSpPr>
        <xdr:cNvPr id="252" name="楕円 251"/>
        <xdr:cNvSpPr/>
      </xdr:nvSpPr>
      <xdr:spPr>
        <a:xfrm>
          <a:off x="2857500" y="1666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151128</xdr:rowOff>
    </xdr:from>
    <xdr:ext cx="534377" cy="259045"/>
    <xdr:sp macro="" textlink="">
      <xdr:nvSpPr>
        <xdr:cNvPr id="253" name="テキスト ボックス 252"/>
        <xdr:cNvSpPr txBox="1"/>
      </xdr:nvSpPr>
      <xdr:spPr>
        <a:xfrm>
          <a:off x="2641111" y="1643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67433</xdr:rowOff>
    </xdr:from>
    <xdr:to>
      <xdr:col>10</xdr:col>
      <xdr:colOff>165100</xdr:colOff>
      <xdr:row>97</xdr:row>
      <xdr:rowOff>169033</xdr:rowOff>
    </xdr:to>
    <xdr:sp macro="" textlink="">
      <xdr:nvSpPr>
        <xdr:cNvPr id="254" name="楕円 253"/>
        <xdr:cNvSpPr/>
      </xdr:nvSpPr>
      <xdr:spPr>
        <a:xfrm>
          <a:off x="1968500" y="1669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14110</xdr:rowOff>
    </xdr:from>
    <xdr:ext cx="534377" cy="259045"/>
    <xdr:sp macro="" textlink="">
      <xdr:nvSpPr>
        <xdr:cNvPr id="255" name="テキスト ボックス 254"/>
        <xdr:cNvSpPr txBox="1"/>
      </xdr:nvSpPr>
      <xdr:spPr>
        <a:xfrm>
          <a:off x="1752111" y="1647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125487</xdr:rowOff>
    </xdr:from>
    <xdr:to>
      <xdr:col>6</xdr:col>
      <xdr:colOff>38100</xdr:colOff>
      <xdr:row>98</xdr:row>
      <xdr:rowOff>55637</xdr:rowOff>
    </xdr:to>
    <xdr:sp macro="" textlink="">
      <xdr:nvSpPr>
        <xdr:cNvPr id="256" name="楕円 255"/>
        <xdr:cNvSpPr/>
      </xdr:nvSpPr>
      <xdr:spPr>
        <a:xfrm>
          <a:off x="1079500" y="1675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72164</xdr:rowOff>
    </xdr:from>
    <xdr:ext cx="534377" cy="259045"/>
    <xdr:sp macro="" textlink="">
      <xdr:nvSpPr>
        <xdr:cNvPr id="257" name="テキスト ボックス 256"/>
        <xdr:cNvSpPr txBox="1"/>
      </xdr:nvSpPr>
      <xdr:spPr>
        <a:xfrm>
          <a:off x="863111" y="1653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8" name="テキスト ボックス 267"/>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70" name="テキスト ボックス 269"/>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2" name="テキスト ボックス 271"/>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4" name="テキスト ボックス 273"/>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6" name="テキスト ボックス 275"/>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8" name="テキスト ボックス 277"/>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145967</xdr:rowOff>
    </xdr:from>
    <xdr:to>
      <xdr:col>54</xdr:col>
      <xdr:colOff>189865</xdr:colOff>
      <xdr:row>39</xdr:row>
      <xdr:rowOff>136260</xdr:rowOff>
    </xdr:to>
    <xdr:cxnSp macro="">
      <xdr:nvCxnSpPr>
        <xdr:cNvPr id="282" name="直線コネクタ 281"/>
        <xdr:cNvCxnSpPr/>
      </xdr:nvCxnSpPr>
      <xdr:spPr>
        <a:xfrm flipV="1">
          <a:off x="10475595" y="5460917"/>
          <a:ext cx="1270" cy="136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140087</xdr:rowOff>
    </xdr:from>
    <xdr:ext cx="534377" cy="259045"/>
    <xdr:sp macro="" textlink="">
      <xdr:nvSpPr>
        <xdr:cNvPr id="283" name="補助費等最小値テキスト"/>
        <xdr:cNvSpPr txBox="1"/>
      </xdr:nvSpPr>
      <xdr:spPr>
        <a:xfrm>
          <a:off x="10528300" y="682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136260</xdr:rowOff>
    </xdr:from>
    <xdr:to>
      <xdr:col>55</xdr:col>
      <xdr:colOff>88900</xdr:colOff>
      <xdr:row>39</xdr:row>
      <xdr:rowOff>136260</xdr:rowOff>
    </xdr:to>
    <xdr:cxnSp macro="">
      <xdr:nvCxnSpPr>
        <xdr:cNvPr id="284" name="直線コネクタ 283"/>
        <xdr:cNvCxnSpPr/>
      </xdr:nvCxnSpPr>
      <xdr:spPr>
        <a:xfrm>
          <a:off x="10388600" y="682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92644</xdr:rowOff>
    </xdr:from>
    <xdr:ext cx="599010" cy="259045"/>
    <xdr:sp macro="" textlink="">
      <xdr:nvSpPr>
        <xdr:cNvPr id="285" name="補助費等最大値テキスト"/>
        <xdr:cNvSpPr txBox="1"/>
      </xdr:nvSpPr>
      <xdr:spPr>
        <a:xfrm>
          <a:off x="10528300" y="523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145967</xdr:rowOff>
    </xdr:from>
    <xdr:to>
      <xdr:col>55</xdr:col>
      <xdr:colOff>88900</xdr:colOff>
      <xdr:row>31</xdr:row>
      <xdr:rowOff>145967</xdr:rowOff>
    </xdr:to>
    <xdr:cxnSp macro="">
      <xdr:nvCxnSpPr>
        <xdr:cNvPr id="286" name="直線コネクタ 285"/>
        <xdr:cNvCxnSpPr/>
      </xdr:nvCxnSpPr>
      <xdr:spPr>
        <a:xfrm>
          <a:off x="10388600" y="546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138287</xdr:rowOff>
    </xdr:from>
    <xdr:to>
      <xdr:col>55</xdr:col>
      <xdr:colOff>0</xdr:colOff>
      <xdr:row>36</xdr:row>
      <xdr:rowOff>171064</xdr:rowOff>
    </xdr:to>
    <xdr:cxnSp macro="">
      <xdr:nvCxnSpPr>
        <xdr:cNvPr id="287" name="直線コネクタ 286"/>
        <xdr:cNvCxnSpPr/>
      </xdr:nvCxnSpPr>
      <xdr:spPr>
        <a:xfrm>
          <a:off x="9639300" y="5967587"/>
          <a:ext cx="838200" cy="37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28118</xdr:rowOff>
    </xdr:from>
    <xdr:ext cx="599010" cy="259045"/>
    <xdr:sp macro="" textlink="">
      <xdr:nvSpPr>
        <xdr:cNvPr id="288" name="補助費等平均値テキスト"/>
        <xdr:cNvSpPr txBox="1"/>
      </xdr:nvSpPr>
      <xdr:spPr>
        <a:xfrm>
          <a:off x="10528300" y="6371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49691</xdr:rowOff>
    </xdr:from>
    <xdr:to>
      <xdr:col>55</xdr:col>
      <xdr:colOff>50800</xdr:colOff>
      <xdr:row>37</xdr:row>
      <xdr:rowOff>151291</xdr:rowOff>
    </xdr:to>
    <xdr:sp macro="" textlink="">
      <xdr:nvSpPr>
        <xdr:cNvPr id="289" name="フローチャート: 判断 288"/>
        <xdr:cNvSpPr/>
      </xdr:nvSpPr>
      <xdr:spPr>
        <a:xfrm>
          <a:off x="10426700" y="639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138287</xdr:rowOff>
    </xdr:from>
    <xdr:to>
      <xdr:col>50</xdr:col>
      <xdr:colOff>114300</xdr:colOff>
      <xdr:row>36</xdr:row>
      <xdr:rowOff>159093</xdr:rowOff>
    </xdr:to>
    <xdr:cxnSp macro="">
      <xdr:nvCxnSpPr>
        <xdr:cNvPr id="290" name="直線コネクタ 289"/>
        <xdr:cNvCxnSpPr/>
      </xdr:nvCxnSpPr>
      <xdr:spPr>
        <a:xfrm flipV="1">
          <a:off x="8750300" y="5967587"/>
          <a:ext cx="889000" cy="363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169958</xdr:rowOff>
    </xdr:from>
    <xdr:to>
      <xdr:col>50</xdr:col>
      <xdr:colOff>165100</xdr:colOff>
      <xdr:row>35</xdr:row>
      <xdr:rowOff>100108</xdr:rowOff>
    </xdr:to>
    <xdr:sp macro="" textlink="">
      <xdr:nvSpPr>
        <xdr:cNvPr id="291" name="フローチャート: 判断 290"/>
        <xdr:cNvSpPr/>
      </xdr:nvSpPr>
      <xdr:spPr>
        <a:xfrm>
          <a:off x="9588500" y="599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91235</xdr:rowOff>
    </xdr:from>
    <xdr:ext cx="599010" cy="259045"/>
    <xdr:sp macro="" textlink="">
      <xdr:nvSpPr>
        <xdr:cNvPr id="292" name="テキスト ボックス 291"/>
        <xdr:cNvSpPr txBox="1"/>
      </xdr:nvSpPr>
      <xdr:spPr>
        <a:xfrm>
          <a:off x="9339795" y="6091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159093</xdr:rowOff>
    </xdr:from>
    <xdr:to>
      <xdr:col>45</xdr:col>
      <xdr:colOff>177800</xdr:colOff>
      <xdr:row>37</xdr:row>
      <xdr:rowOff>856</xdr:rowOff>
    </xdr:to>
    <xdr:cxnSp macro="">
      <xdr:nvCxnSpPr>
        <xdr:cNvPr id="293" name="直線コネクタ 292"/>
        <xdr:cNvCxnSpPr/>
      </xdr:nvCxnSpPr>
      <xdr:spPr>
        <a:xfrm flipV="1">
          <a:off x="7861300" y="6331293"/>
          <a:ext cx="889000" cy="1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146290</xdr:rowOff>
    </xdr:from>
    <xdr:to>
      <xdr:col>46</xdr:col>
      <xdr:colOff>38100</xdr:colOff>
      <xdr:row>38</xdr:row>
      <xdr:rowOff>76440</xdr:rowOff>
    </xdr:to>
    <xdr:sp macro="" textlink="">
      <xdr:nvSpPr>
        <xdr:cNvPr id="294" name="フローチャート: 判断 293"/>
        <xdr:cNvSpPr/>
      </xdr:nvSpPr>
      <xdr:spPr>
        <a:xfrm>
          <a:off x="8699500" y="6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67567</xdr:rowOff>
    </xdr:from>
    <xdr:ext cx="599010" cy="259045"/>
    <xdr:sp macro="" textlink="">
      <xdr:nvSpPr>
        <xdr:cNvPr id="295" name="テキスト ボックス 294"/>
        <xdr:cNvSpPr txBox="1"/>
      </xdr:nvSpPr>
      <xdr:spPr>
        <a:xfrm>
          <a:off x="8450795" y="6582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856</xdr:rowOff>
    </xdr:from>
    <xdr:to>
      <xdr:col>41</xdr:col>
      <xdr:colOff>50800</xdr:colOff>
      <xdr:row>37</xdr:row>
      <xdr:rowOff>47986</xdr:rowOff>
    </xdr:to>
    <xdr:cxnSp macro="">
      <xdr:nvCxnSpPr>
        <xdr:cNvPr id="296" name="直線コネクタ 295"/>
        <xdr:cNvCxnSpPr/>
      </xdr:nvCxnSpPr>
      <xdr:spPr>
        <a:xfrm flipV="1">
          <a:off x="6972300" y="6344506"/>
          <a:ext cx="889000" cy="47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158417</xdr:rowOff>
    </xdr:from>
    <xdr:to>
      <xdr:col>41</xdr:col>
      <xdr:colOff>101600</xdr:colOff>
      <xdr:row>38</xdr:row>
      <xdr:rowOff>88567</xdr:rowOff>
    </xdr:to>
    <xdr:sp macro="" textlink="">
      <xdr:nvSpPr>
        <xdr:cNvPr id="297" name="フローチャート: 判断 296"/>
        <xdr:cNvSpPr/>
      </xdr:nvSpPr>
      <xdr:spPr>
        <a:xfrm>
          <a:off x="7810500" y="650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79694</xdr:rowOff>
    </xdr:from>
    <xdr:ext cx="599010" cy="259045"/>
    <xdr:sp macro="" textlink="">
      <xdr:nvSpPr>
        <xdr:cNvPr id="298" name="テキスト ボックス 297"/>
        <xdr:cNvSpPr txBox="1"/>
      </xdr:nvSpPr>
      <xdr:spPr>
        <a:xfrm>
          <a:off x="7561795" y="6594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161263</xdr:rowOff>
    </xdr:from>
    <xdr:to>
      <xdr:col>36</xdr:col>
      <xdr:colOff>165100</xdr:colOff>
      <xdr:row>38</xdr:row>
      <xdr:rowOff>91413</xdr:rowOff>
    </xdr:to>
    <xdr:sp macro="" textlink="">
      <xdr:nvSpPr>
        <xdr:cNvPr id="299" name="フローチャート: 判断 298"/>
        <xdr:cNvSpPr/>
      </xdr:nvSpPr>
      <xdr:spPr>
        <a:xfrm>
          <a:off x="6921500" y="65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82540</xdr:rowOff>
    </xdr:from>
    <xdr:ext cx="599010" cy="259045"/>
    <xdr:sp macro="" textlink="">
      <xdr:nvSpPr>
        <xdr:cNvPr id="300" name="テキスト ボックス 299"/>
        <xdr:cNvSpPr txBox="1"/>
      </xdr:nvSpPr>
      <xdr:spPr>
        <a:xfrm>
          <a:off x="6672795" y="6597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120264</xdr:rowOff>
    </xdr:from>
    <xdr:to>
      <xdr:col>55</xdr:col>
      <xdr:colOff>50800</xdr:colOff>
      <xdr:row>37</xdr:row>
      <xdr:rowOff>50414</xdr:rowOff>
    </xdr:to>
    <xdr:sp macro="" textlink="">
      <xdr:nvSpPr>
        <xdr:cNvPr id="306" name="楕円 305"/>
        <xdr:cNvSpPr/>
      </xdr:nvSpPr>
      <xdr:spPr>
        <a:xfrm>
          <a:off x="10426700" y="629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143141</xdr:rowOff>
    </xdr:from>
    <xdr:ext cx="599010" cy="259045"/>
    <xdr:sp macro="" textlink="">
      <xdr:nvSpPr>
        <xdr:cNvPr id="307" name="補助費等該当値テキスト"/>
        <xdr:cNvSpPr txBox="1"/>
      </xdr:nvSpPr>
      <xdr:spPr>
        <a:xfrm>
          <a:off x="10528300" y="6143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87487</xdr:rowOff>
    </xdr:from>
    <xdr:to>
      <xdr:col>50</xdr:col>
      <xdr:colOff>165100</xdr:colOff>
      <xdr:row>35</xdr:row>
      <xdr:rowOff>17637</xdr:rowOff>
    </xdr:to>
    <xdr:sp macro="" textlink="">
      <xdr:nvSpPr>
        <xdr:cNvPr id="308" name="楕円 307"/>
        <xdr:cNvSpPr/>
      </xdr:nvSpPr>
      <xdr:spPr>
        <a:xfrm>
          <a:off x="9588500" y="59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34164</xdr:rowOff>
    </xdr:from>
    <xdr:ext cx="599010" cy="259045"/>
    <xdr:sp macro="" textlink="">
      <xdr:nvSpPr>
        <xdr:cNvPr id="309" name="テキスト ボックス 308"/>
        <xdr:cNvSpPr txBox="1"/>
      </xdr:nvSpPr>
      <xdr:spPr>
        <a:xfrm>
          <a:off x="9339795" y="5692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108293</xdr:rowOff>
    </xdr:from>
    <xdr:to>
      <xdr:col>46</xdr:col>
      <xdr:colOff>38100</xdr:colOff>
      <xdr:row>37</xdr:row>
      <xdr:rowOff>38443</xdr:rowOff>
    </xdr:to>
    <xdr:sp macro="" textlink="">
      <xdr:nvSpPr>
        <xdr:cNvPr id="310" name="楕円 309"/>
        <xdr:cNvSpPr/>
      </xdr:nvSpPr>
      <xdr:spPr>
        <a:xfrm>
          <a:off x="8699500" y="628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54970</xdr:rowOff>
    </xdr:from>
    <xdr:ext cx="599010" cy="259045"/>
    <xdr:sp macro="" textlink="">
      <xdr:nvSpPr>
        <xdr:cNvPr id="311" name="テキスト ボックス 310"/>
        <xdr:cNvSpPr txBox="1"/>
      </xdr:nvSpPr>
      <xdr:spPr>
        <a:xfrm>
          <a:off x="8450795" y="6055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121506</xdr:rowOff>
    </xdr:from>
    <xdr:to>
      <xdr:col>41</xdr:col>
      <xdr:colOff>101600</xdr:colOff>
      <xdr:row>37</xdr:row>
      <xdr:rowOff>51656</xdr:rowOff>
    </xdr:to>
    <xdr:sp macro="" textlink="">
      <xdr:nvSpPr>
        <xdr:cNvPr id="312" name="楕円 311"/>
        <xdr:cNvSpPr/>
      </xdr:nvSpPr>
      <xdr:spPr>
        <a:xfrm>
          <a:off x="7810500" y="629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68183</xdr:rowOff>
    </xdr:from>
    <xdr:ext cx="599010" cy="259045"/>
    <xdr:sp macro="" textlink="">
      <xdr:nvSpPr>
        <xdr:cNvPr id="313" name="テキスト ボックス 312"/>
        <xdr:cNvSpPr txBox="1"/>
      </xdr:nvSpPr>
      <xdr:spPr>
        <a:xfrm>
          <a:off x="7561795" y="6068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168636</xdr:rowOff>
    </xdr:from>
    <xdr:to>
      <xdr:col>36</xdr:col>
      <xdr:colOff>165100</xdr:colOff>
      <xdr:row>37</xdr:row>
      <xdr:rowOff>98786</xdr:rowOff>
    </xdr:to>
    <xdr:sp macro="" textlink="">
      <xdr:nvSpPr>
        <xdr:cNvPr id="314" name="楕円 313"/>
        <xdr:cNvSpPr/>
      </xdr:nvSpPr>
      <xdr:spPr>
        <a:xfrm>
          <a:off x="6921500" y="634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115313</xdr:rowOff>
    </xdr:from>
    <xdr:ext cx="599010" cy="259045"/>
    <xdr:sp macro="" textlink="">
      <xdr:nvSpPr>
        <xdr:cNvPr id="315" name="テキスト ボックス 314"/>
        <xdr:cNvSpPr txBox="1"/>
      </xdr:nvSpPr>
      <xdr:spPr>
        <a:xfrm>
          <a:off x="6672795" y="6116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9" name="テキスト ボックス 328"/>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7" name="テキスト ボックス 33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168896</xdr:rowOff>
    </xdr:from>
    <xdr:to>
      <xdr:col>54</xdr:col>
      <xdr:colOff>189865</xdr:colOff>
      <xdr:row>58</xdr:row>
      <xdr:rowOff>165490</xdr:rowOff>
    </xdr:to>
    <xdr:cxnSp macro="">
      <xdr:nvCxnSpPr>
        <xdr:cNvPr id="339" name="直線コネクタ 338"/>
        <xdr:cNvCxnSpPr/>
      </xdr:nvCxnSpPr>
      <xdr:spPr>
        <a:xfrm flipV="1">
          <a:off x="10475595" y="8741396"/>
          <a:ext cx="1270" cy="1368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169317</xdr:rowOff>
    </xdr:from>
    <xdr:ext cx="534377" cy="259045"/>
    <xdr:sp macro="" textlink="">
      <xdr:nvSpPr>
        <xdr:cNvPr id="340" name="普通建設事業費最小値テキスト"/>
        <xdr:cNvSpPr txBox="1"/>
      </xdr:nvSpPr>
      <xdr:spPr>
        <a:xfrm>
          <a:off x="10528300" y="1011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165490</xdr:rowOff>
    </xdr:from>
    <xdr:to>
      <xdr:col>55</xdr:col>
      <xdr:colOff>88900</xdr:colOff>
      <xdr:row>58</xdr:row>
      <xdr:rowOff>165490</xdr:rowOff>
    </xdr:to>
    <xdr:cxnSp macro="">
      <xdr:nvCxnSpPr>
        <xdr:cNvPr id="341" name="直線コネクタ 340"/>
        <xdr:cNvCxnSpPr/>
      </xdr:nvCxnSpPr>
      <xdr:spPr>
        <a:xfrm>
          <a:off x="10388600" y="101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115573</xdr:rowOff>
    </xdr:from>
    <xdr:ext cx="599010" cy="259045"/>
    <xdr:sp macro="" textlink="">
      <xdr:nvSpPr>
        <xdr:cNvPr id="342" name="普通建設事業費最大値テキスト"/>
        <xdr:cNvSpPr txBox="1"/>
      </xdr:nvSpPr>
      <xdr:spPr>
        <a:xfrm>
          <a:off x="10528300" y="8516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168896</xdr:rowOff>
    </xdr:from>
    <xdr:to>
      <xdr:col>55</xdr:col>
      <xdr:colOff>88900</xdr:colOff>
      <xdr:row>50</xdr:row>
      <xdr:rowOff>168896</xdr:rowOff>
    </xdr:to>
    <xdr:cxnSp macro="">
      <xdr:nvCxnSpPr>
        <xdr:cNvPr id="343" name="直線コネクタ 342"/>
        <xdr:cNvCxnSpPr/>
      </xdr:nvCxnSpPr>
      <xdr:spPr>
        <a:xfrm>
          <a:off x="10388600" y="8741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170584</xdr:rowOff>
    </xdr:from>
    <xdr:to>
      <xdr:col>55</xdr:col>
      <xdr:colOff>0</xdr:colOff>
      <xdr:row>57</xdr:row>
      <xdr:rowOff>122601</xdr:rowOff>
    </xdr:to>
    <xdr:cxnSp macro="">
      <xdr:nvCxnSpPr>
        <xdr:cNvPr id="344" name="直線コネクタ 343"/>
        <xdr:cNvCxnSpPr/>
      </xdr:nvCxnSpPr>
      <xdr:spPr>
        <a:xfrm>
          <a:off x="9639300" y="9771784"/>
          <a:ext cx="838200" cy="12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155756</xdr:rowOff>
    </xdr:from>
    <xdr:ext cx="599010" cy="259045"/>
    <xdr:sp macro="" textlink="">
      <xdr:nvSpPr>
        <xdr:cNvPr id="345" name="普通建設事業費平均値テキスト"/>
        <xdr:cNvSpPr txBox="1"/>
      </xdr:nvSpPr>
      <xdr:spPr>
        <a:xfrm>
          <a:off x="10528300" y="9585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132879</xdr:rowOff>
    </xdr:from>
    <xdr:to>
      <xdr:col>55</xdr:col>
      <xdr:colOff>50800</xdr:colOff>
      <xdr:row>57</xdr:row>
      <xdr:rowOff>63029</xdr:rowOff>
    </xdr:to>
    <xdr:sp macro="" textlink="">
      <xdr:nvSpPr>
        <xdr:cNvPr id="346" name="フローチャート: 判断 345"/>
        <xdr:cNvSpPr/>
      </xdr:nvSpPr>
      <xdr:spPr>
        <a:xfrm>
          <a:off x="10426700" y="973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170584</xdr:rowOff>
    </xdr:from>
    <xdr:to>
      <xdr:col>50</xdr:col>
      <xdr:colOff>114300</xdr:colOff>
      <xdr:row>57</xdr:row>
      <xdr:rowOff>52182</xdr:rowOff>
    </xdr:to>
    <xdr:cxnSp macro="">
      <xdr:nvCxnSpPr>
        <xdr:cNvPr id="347" name="直線コネクタ 346"/>
        <xdr:cNvCxnSpPr/>
      </xdr:nvCxnSpPr>
      <xdr:spPr>
        <a:xfrm flipV="1">
          <a:off x="8750300" y="9771784"/>
          <a:ext cx="889000" cy="5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126630</xdr:rowOff>
    </xdr:from>
    <xdr:to>
      <xdr:col>50</xdr:col>
      <xdr:colOff>165100</xdr:colOff>
      <xdr:row>57</xdr:row>
      <xdr:rowOff>56780</xdr:rowOff>
    </xdr:to>
    <xdr:sp macro="" textlink="">
      <xdr:nvSpPr>
        <xdr:cNvPr id="348" name="フローチャート: 判断 347"/>
        <xdr:cNvSpPr/>
      </xdr:nvSpPr>
      <xdr:spPr>
        <a:xfrm>
          <a:off x="9588500" y="972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47907</xdr:rowOff>
    </xdr:from>
    <xdr:ext cx="599010" cy="259045"/>
    <xdr:sp macro="" textlink="">
      <xdr:nvSpPr>
        <xdr:cNvPr id="349" name="テキスト ボックス 348"/>
        <xdr:cNvSpPr txBox="1"/>
      </xdr:nvSpPr>
      <xdr:spPr>
        <a:xfrm>
          <a:off x="9339795" y="9820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60787</xdr:rowOff>
    </xdr:from>
    <xdr:to>
      <xdr:col>45</xdr:col>
      <xdr:colOff>177800</xdr:colOff>
      <xdr:row>57</xdr:row>
      <xdr:rowOff>52182</xdr:rowOff>
    </xdr:to>
    <xdr:cxnSp macro="">
      <xdr:nvCxnSpPr>
        <xdr:cNvPr id="350" name="直線コネクタ 349"/>
        <xdr:cNvCxnSpPr/>
      </xdr:nvCxnSpPr>
      <xdr:spPr>
        <a:xfrm>
          <a:off x="7861300" y="9661987"/>
          <a:ext cx="889000" cy="16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145528</xdr:rowOff>
    </xdr:from>
    <xdr:to>
      <xdr:col>46</xdr:col>
      <xdr:colOff>38100</xdr:colOff>
      <xdr:row>57</xdr:row>
      <xdr:rowOff>75678</xdr:rowOff>
    </xdr:to>
    <xdr:sp macro="" textlink="">
      <xdr:nvSpPr>
        <xdr:cNvPr id="351" name="フローチャート: 判断 350"/>
        <xdr:cNvSpPr/>
      </xdr:nvSpPr>
      <xdr:spPr>
        <a:xfrm>
          <a:off x="86995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92205</xdr:rowOff>
    </xdr:from>
    <xdr:ext cx="599010" cy="259045"/>
    <xdr:sp macro="" textlink="">
      <xdr:nvSpPr>
        <xdr:cNvPr id="352" name="テキスト ボックス 351"/>
        <xdr:cNvSpPr txBox="1"/>
      </xdr:nvSpPr>
      <xdr:spPr>
        <a:xfrm>
          <a:off x="8450795" y="952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106808</xdr:rowOff>
    </xdr:from>
    <xdr:to>
      <xdr:col>41</xdr:col>
      <xdr:colOff>50800</xdr:colOff>
      <xdr:row>56</xdr:row>
      <xdr:rowOff>60787</xdr:rowOff>
    </xdr:to>
    <xdr:cxnSp macro="">
      <xdr:nvCxnSpPr>
        <xdr:cNvPr id="353" name="直線コネクタ 352"/>
        <xdr:cNvCxnSpPr/>
      </xdr:nvCxnSpPr>
      <xdr:spPr>
        <a:xfrm>
          <a:off x="6972300" y="9536558"/>
          <a:ext cx="889000" cy="12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17468</xdr:rowOff>
    </xdr:from>
    <xdr:to>
      <xdr:col>41</xdr:col>
      <xdr:colOff>101600</xdr:colOff>
      <xdr:row>57</xdr:row>
      <xdr:rowOff>119068</xdr:rowOff>
    </xdr:to>
    <xdr:sp macro="" textlink="">
      <xdr:nvSpPr>
        <xdr:cNvPr id="354" name="フローチャート: 判断 353"/>
        <xdr:cNvSpPr/>
      </xdr:nvSpPr>
      <xdr:spPr>
        <a:xfrm>
          <a:off x="7810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110195</xdr:rowOff>
    </xdr:from>
    <xdr:ext cx="599010" cy="259045"/>
    <xdr:sp macro="" textlink="">
      <xdr:nvSpPr>
        <xdr:cNvPr id="355" name="テキスト ボックス 354"/>
        <xdr:cNvSpPr txBox="1"/>
      </xdr:nvSpPr>
      <xdr:spPr>
        <a:xfrm>
          <a:off x="7561795" y="9882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121533</xdr:rowOff>
    </xdr:from>
    <xdr:to>
      <xdr:col>36</xdr:col>
      <xdr:colOff>165100</xdr:colOff>
      <xdr:row>57</xdr:row>
      <xdr:rowOff>51683</xdr:rowOff>
    </xdr:to>
    <xdr:sp macro="" textlink="">
      <xdr:nvSpPr>
        <xdr:cNvPr id="356" name="フローチャート: 判断 355"/>
        <xdr:cNvSpPr/>
      </xdr:nvSpPr>
      <xdr:spPr>
        <a:xfrm>
          <a:off x="6921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42810</xdr:rowOff>
    </xdr:from>
    <xdr:ext cx="599010" cy="259045"/>
    <xdr:sp macro="" textlink="">
      <xdr:nvSpPr>
        <xdr:cNvPr id="357" name="テキスト ボックス 356"/>
        <xdr:cNvSpPr txBox="1"/>
      </xdr:nvSpPr>
      <xdr:spPr>
        <a:xfrm>
          <a:off x="6672795" y="981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71801</xdr:rowOff>
    </xdr:from>
    <xdr:to>
      <xdr:col>55</xdr:col>
      <xdr:colOff>50800</xdr:colOff>
      <xdr:row>58</xdr:row>
      <xdr:rowOff>1951</xdr:rowOff>
    </xdr:to>
    <xdr:sp macro="" textlink="">
      <xdr:nvSpPr>
        <xdr:cNvPr id="363" name="楕円 362"/>
        <xdr:cNvSpPr/>
      </xdr:nvSpPr>
      <xdr:spPr>
        <a:xfrm>
          <a:off x="10426700" y="984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50228</xdr:rowOff>
    </xdr:from>
    <xdr:ext cx="599010" cy="259045"/>
    <xdr:sp macro="" textlink="">
      <xdr:nvSpPr>
        <xdr:cNvPr id="364" name="普通建設事業費該当値テキスト"/>
        <xdr:cNvSpPr txBox="1"/>
      </xdr:nvSpPr>
      <xdr:spPr>
        <a:xfrm>
          <a:off x="10528300" y="982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119784</xdr:rowOff>
    </xdr:from>
    <xdr:to>
      <xdr:col>50</xdr:col>
      <xdr:colOff>165100</xdr:colOff>
      <xdr:row>57</xdr:row>
      <xdr:rowOff>49934</xdr:rowOff>
    </xdr:to>
    <xdr:sp macro="" textlink="">
      <xdr:nvSpPr>
        <xdr:cNvPr id="365" name="楕円 364"/>
        <xdr:cNvSpPr/>
      </xdr:nvSpPr>
      <xdr:spPr>
        <a:xfrm>
          <a:off x="9588500" y="972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66461</xdr:rowOff>
    </xdr:from>
    <xdr:ext cx="599010" cy="259045"/>
    <xdr:sp macro="" textlink="">
      <xdr:nvSpPr>
        <xdr:cNvPr id="366" name="テキスト ボックス 365"/>
        <xdr:cNvSpPr txBox="1"/>
      </xdr:nvSpPr>
      <xdr:spPr>
        <a:xfrm>
          <a:off x="9339795" y="9496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1382</xdr:rowOff>
    </xdr:from>
    <xdr:to>
      <xdr:col>46</xdr:col>
      <xdr:colOff>38100</xdr:colOff>
      <xdr:row>57</xdr:row>
      <xdr:rowOff>102982</xdr:rowOff>
    </xdr:to>
    <xdr:sp macro="" textlink="">
      <xdr:nvSpPr>
        <xdr:cNvPr id="367" name="楕円 366"/>
        <xdr:cNvSpPr/>
      </xdr:nvSpPr>
      <xdr:spPr>
        <a:xfrm>
          <a:off x="8699500" y="977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94109</xdr:rowOff>
    </xdr:from>
    <xdr:ext cx="599010" cy="259045"/>
    <xdr:sp macro="" textlink="">
      <xdr:nvSpPr>
        <xdr:cNvPr id="368" name="テキスト ボックス 367"/>
        <xdr:cNvSpPr txBox="1"/>
      </xdr:nvSpPr>
      <xdr:spPr>
        <a:xfrm>
          <a:off x="8450795" y="9866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9987</xdr:rowOff>
    </xdr:from>
    <xdr:to>
      <xdr:col>41</xdr:col>
      <xdr:colOff>101600</xdr:colOff>
      <xdr:row>56</xdr:row>
      <xdr:rowOff>111587</xdr:rowOff>
    </xdr:to>
    <xdr:sp macro="" textlink="">
      <xdr:nvSpPr>
        <xdr:cNvPr id="369" name="楕円 368"/>
        <xdr:cNvSpPr/>
      </xdr:nvSpPr>
      <xdr:spPr>
        <a:xfrm>
          <a:off x="7810500" y="961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128114</xdr:rowOff>
    </xdr:from>
    <xdr:ext cx="599010" cy="259045"/>
    <xdr:sp macro="" textlink="">
      <xdr:nvSpPr>
        <xdr:cNvPr id="370" name="テキスト ボックス 369"/>
        <xdr:cNvSpPr txBox="1"/>
      </xdr:nvSpPr>
      <xdr:spPr>
        <a:xfrm>
          <a:off x="7561795" y="9386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56008</xdr:rowOff>
    </xdr:from>
    <xdr:to>
      <xdr:col>36</xdr:col>
      <xdr:colOff>165100</xdr:colOff>
      <xdr:row>55</xdr:row>
      <xdr:rowOff>157608</xdr:rowOff>
    </xdr:to>
    <xdr:sp macro="" textlink="">
      <xdr:nvSpPr>
        <xdr:cNvPr id="371" name="楕円 370"/>
        <xdr:cNvSpPr/>
      </xdr:nvSpPr>
      <xdr:spPr>
        <a:xfrm>
          <a:off x="6921500" y="948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2685</xdr:rowOff>
    </xdr:from>
    <xdr:ext cx="599010" cy="259045"/>
    <xdr:sp macro="" textlink="">
      <xdr:nvSpPr>
        <xdr:cNvPr id="372" name="テキスト ボックス 371"/>
        <xdr:cNvSpPr txBox="1"/>
      </xdr:nvSpPr>
      <xdr:spPr>
        <a:xfrm>
          <a:off x="6672795" y="9260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128613</xdr:rowOff>
    </xdr:from>
    <xdr:to>
      <xdr:col>54</xdr:col>
      <xdr:colOff>189865</xdr:colOff>
      <xdr:row>78</xdr:row>
      <xdr:rowOff>21268</xdr:rowOff>
    </xdr:to>
    <xdr:cxnSp macro="">
      <xdr:nvCxnSpPr>
        <xdr:cNvPr id="392" name="直線コネクタ 391"/>
        <xdr:cNvCxnSpPr/>
      </xdr:nvCxnSpPr>
      <xdr:spPr>
        <a:xfrm flipV="1">
          <a:off x="10475595" y="12130113"/>
          <a:ext cx="1270" cy="126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25095</xdr:rowOff>
    </xdr:from>
    <xdr:ext cx="378565" cy="259045"/>
    <xdr:sp macro="" textlink="">
      <xdr:nvSpPr>
        <xdr:cNvPr id="393" name="普通建設事業費 （ うち新規整備　）最小値テキスト"/>
        <xdr:cNvSpPr txBox="1"/>
      </xdr:nvSpPr>
      <xdr:spPr>
        <a:xfrm>
          <a:off x="10528300" y="13398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21268</xdr:rowOff>
    </xdr:from>
    <xdr:to>
      <xdr:col>55</xdr:col>
      <xdr:colOff>88900</xdr:colOff>
      <xdr:row>78</xdr:row>
      <xdr:rowOff>21268</xdr:rowOff>
    </xdr:to>
    <xdr:cxnSp macro="">
      <xdr:nvCxnSpPr>
        <xdr:cNvPr id="394" name="直線コネクタ 393"/>
        <xdr:cNvCxnSpPr/>
      </xdr:nvCxnSpPr>
      <xdr:spPr>
        <a:xfrm>
          <a:off x="10388600" y="13394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75290</xdr:rowOff>
    </xdr:from>
    <xdr:ext cx="599010" cy="259045"/>
    <xdr:sp macro="" textlink="">
      <xdr:nvSpPr>
        <xdr:cNvPr id="395" name="普通建設事業費 （ うち新規整備　）最大値テキスト"/>
        <xdr:cNvSpPr txBox="1"/>
      </xdr:nvSpPr>
      <xdr:spPr>
        <a:xfrm>
          <a:off x="10528300" y="1190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128613</xdr:rowOff>
    </xdr:from>
    <xdr:to>
      <xdr:col>55</xdr:col>
      <xdr:colOff>88900</xdr:colOff>
      <xdr:row>70</xdr:row>
      <xdr:rowOff>128613</xdr:rowOff>
    </xdr:to>
    <xdr:cxnSp macro="">
      <xdr:nvCxnSpPr>
        <xdr:cNvPr id="396" name="直線コネクタ 395"/>
        <xdr:cNvCxnSpPr/>
      </xdr:nvCxnSpPr>
      <xdr:spPr>
        <a:xfrm>
          <a:off x="10388600" y="12130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37750</xdr:rowOff>
    </xdr:from>
    <xdr:to>
      <xdr:col>55</xdr:col>
      <xdr:colOff>0</xdr:colOff>
      <xdr:row>76</xdr:row>
      <xdr:rowOff>160325</xdr:rowOff>
    </xdr:to>
    <xdr:cxnSp macro="">
      <xdr:nvCxnSpPr>
        <xdr:cNvPr id="397" name="直線コネクタ 396"/>
        <xdr:cNvCxnSpPr/>
      </xdr:nvCxnSpPr>
      <xdr:spPr>
        <a:xfrm>
          <a:off x="9639300" y="12896500"/>
          <a:ext cx="838200" cy="294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74784</xdr:rowOff>
    </xdr:from>
    <xdr:ext cx="534377" cy="259045"/>
    <xdr:sp macro="" textlink="">
      <xdr:nvSpPr>
        <xdr:cNvPr id="398" name="普通建設事業費 （ うち新規整備　）平均値テキスト"/>
        <xdr:cNvSpPr txBox="1"/>
      </xdr:nvSpPr>
      <xdr:spPr>
        <a:xfrm>
          <a:off x="10528300" y="12933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51907</xdr:rowOff>
    </xdr:from>
    <xdr:to>
      <xdr:col>55</xdr:col>
      <xdr:colOff>50800</xdr:colOff>
      <xdr:row>76</xdr:row>
      <xdr:rowOff>153507</xdr:rowOff>
    </xdr:to>
    <xdr:sp macro="" textlink="">
      <xdr:nvSpPr>
        <xdr:cNvPr id="399" name="フローチャート: 判断 398"/>
        <xdr:cNvSpPr/>
      </xdr:nvSpPr>
      <xdr:spPr>
        <a:xfrm>
          <a:off x="10426700" y="1308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37750</xdr:rowOff>
    </xdr:from>
    <xdr:to>
      <xdr:col>50</xdr:col>
      <xdr:colOff>114300</xdr:colOff>
      <xdr:row>75</xdr:row>
      <xdr:rowOff>140895</xdr:rowOff>
    </xdr:to>
    <xdr:cxnSp macro="">
      <xdr:nvCxnSpPr>
        <xdr:cNvPr id="400" name="直線コネクタ 399"/>
        <xdr:cNvCxnSpPr/>
      </xdr:nvCxnSpPr>
      <xdr:spPr>
        <a:xfrm flipV="1">
          <a:off x="8750300" y="12896500"/>
          <a:ext cx="889000" cy="10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52656</xdr:rowOff>
    </xdr:from>
    <xdr:to>
      <xdr:col>50</xdr:col>
      <xdr:colOff>165100</xdr:colOff>
      <xdr:row>76</xdr:row>
      <xdr:rowOff>154256</xdr:rowOff>
    </xdr:to>
    <xdr:sp macro="" textlink="">
      <xdr:nvSpPr>
        <xdr:cNvPr id="401" name="フローチャート: 判断 400"/>
        <xdr:cNvSpPr/>
      </xdr:nvSpPr>
      <xdr:spPr>
        <a:xfrm>
          <a:off x="95885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145383</xdr:rowOff>
    </xdr:from>
    <xdr:ext cx="534377" cy="259045"/>
    <xdr:sp macro="" textlink="">
      <xdr:nvSpPr>
        <xdr:cNvPr id="402" name="テキスト ボックス 401"/>
        <xdr:cNvSpPr txBox="1"/>
      </xdr:nvSpPr>
      <xdr:spPr>
        <a:xfrm>
          <a:off x="9372111" y="1317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88231</xdr:rowOff>
    </xdr:from>
    <xdr:to>
      <xdr:col>45</xdr:col>
      <xdr:colOff>177800</xdr:colOff>
      <xdr:row>75</xdr:row>
      <xdr:rowOff>140895</xdr:rowOff>
    </xdr:to>
    <xdr:cxnSp macro="">
      <xdr:nvCxnSpPr>
        <xdr:cNvPr id="403" name="直線コネクタ 402"/>
        <xdr:cNvCxnSpPr/>
      </xdr:nvCxnSpPr>
      <xdr:spPr>
        <a:xfrm>
          <a:off x="7861300" y="12604081"/>
          <a:ext cx="889000" cy="39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68726</xdr:rowOff>
    </xdr:from>
    <xdr:to>
      <xdr:col>46</xdr:col>
      <xdr:colOff>38100</xdr:colOff>
      <xdr:row>76</xdr:row>
      <xdr:rowOff>170326</xdr:rowOff>
    </xdr:to>
    <xdr:sp macro="" textlink="">
      <xdr:nvSpPr>
        <xdr:cNvPr id="404" name="フローチャート: 判断 403"/>
        <xdr:cNvSpPr/>
      </xdr:nvSpPr>
      <xdr:spPr>
        <a:xfrm>
          <a:off x="8699500" y="130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161453</xdr:rowOff>
    </xdr:from>
    <xdr:ext cx="534377" cy="259045"/>
    <xdr:sp macro="" textlink="">
      <xdr:nvSpPr>
        <xdr:cNvPr id="405" name="テキスト ボックス 404"/>
        <xdr:cNvSpPr txBox="1"/>
      </xdr:nvSpPr>
      <xdr:spPr>
        <a:xfrm>
          <a:off x="8483111" y="1319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41699</xdr:rowOff>
    </xdr:from>
    <xdr:to>
      <xdr:col>41</xdr:col>
      <xdr:colOff>50800</xdr:colOff>
      <xdr:row>73</xdr:row>
      <xdr:rowOff>88231</xdr:rowOff>
    </xdr:to>
    <xdr:cxnSp macro="">
      <xdr:nvCxnSpPr>
        <xdr:cNvPr id="406" name="直線コネクタ 405"/>
        <xdr:cNvCxnSpPr/>
      </xdr:nvCxnSpPr>
      <xdr:spPr>
        <a:xfrm>
          <a:off x="6972300" y="12214649"/>
          <a:ext cx="889000" cy="38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91312</xdr:rowOff>
    </xdr:from>
    <xdr:to>
      <xdr:col>41</xdr:col>
      <xdr:colOff>101600</xdr:colOff>
      <xdr:row>77</xdr:row>
      <xdr:rowOff>21462</xdr:rowOff>
    </xdr:to>
    <xdr:sp macro="" textlink="">
      <xdr:nvSpPr>
        <xdr:cNvPr id="407" name="フローチャート: 判断 406"/>
        <xdr:cNvSpPr/>
      </xdr:nvSpPr>
      <xdr:spPr>
        <a:xfrm>
          <a:off x="7810500" y="131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12589</xdr:rowOff>
    </xdr:from>
    <xdr:ext cx="534377" cy="259045"/>
    <xdr:sp macro="" textlink="">
      <xdr:nvSpPr>
        <xdr:cNvPr id="408" name="テキスト ボックス 407"/>
        <xdr:cNvSpPr txBox="1"/>
      </xdr:nvSpPr>
      <xdr:spPr>
        <a:xfrm>
          <a:off x="7594111" y="1321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96798</xdr:rowOff>
    </xdr:from>
    <xdr:to>
      <xdr:col>36</xdr:col>
      <xdr:colOff>165100</xdr:colOff>
      <xdr:row>76</xdr:row>
      <xdr:rowOff>26947</xdr:rowOff>
    </xdr:to>
    <xdr:sp macro="" textlink="">
      <xdr:nvSpPr>
        <xdr:cNvPr id="409" name="フローチャート: 判断 408"/>
        <xdr:cNvSpPr/>
      </xdr:nvSpPr>
      <xdr:spPr>
        <a:xfrm>
          <a:off x="6921500" y="129555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18076</xdr:rowOff>
    </xdr:from>
    <xdr:ext cx="534377" cy="259045"/>
    <xdr:sp macro="" textlink="">
      <xdr:nvSpPr>
        <xdr:cNvPr id="410" name="テキスト ボックス 409"/>
        <xdr:cNvSpPr txBox="1"/>
      </xdr:nvSpPr>
      <xdr:spPr>
        <a:xfrm>
          <a:off x="6705111" y="1304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109525</xdr:rowOff>
    </xdr:from>
    <xdr:to>
      <xdr:col>55</xdr:col>
      <xdr:colOff>50800</xdr:colOff>
      <xdr:row>77</xdr:row>
      <xdr:rowOff>39675</xdr:rowOff>
    </xdr:to>
    <xdr:sp macro="" textlink="">
      <xdr:nvSpPr>
        <xdr:cNvPr id="416" name="楕円 415"/>
        <xdr:cNvSpPr/>
      </xdr:nvSpPr>
      <xdr:spPr>
        <a:xfrm>
          <a:off x="10426700" y="1313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87952</xdr:rowOff>
    </xdr:from>
    <xdr:ext cx="534377" cy="259045"/>
    <xdr:sp macro="" textlink="">
      <xdr:nvSpPr>
        <xdr:cNvPr id="417" name="普通建設事業費 （ うち新規整備　）該当値テキスト"/>
        <xdr:cNvSpPr txBox="1"/>
      </xdr:nvSpPr>
      <xdr:spPr>
        <a:xfrm>
          <a:off x="10528300" y="1311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158400</xdr:rowOff>
    </xdr:from>
    <xdr:to>
      <xdr:col>50</xdr:col>
      <xdr:colOff>165100</xdr:colOff>
      <xdr:row>75</xdr:row>
      <xdr:rowOff>88550</xdr:rowOff>
    </xdr:to>
    <xdr:sp macro="" textlink="">
      <xdr:nvSpPr>
        <xdr:cNvPr id="418" name="楕円 417"/>
        <xdr:cNvSpPr/>
      </xdr:nvSpPr>
      <xdr:spPr>
        <a:xfrm>
          <a:off x="9588500" y="128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105077</xdr:rowOff>
    </xdr:from>
    <xdr:ext cx="534377" cy="259045"/>
    <xdr:sp macro="" textlink="">
      <xdr:nvSpPr>
        <xdr:cNvPr id="419" name="テキスト ボックス 418"/>
        <xdr:cNvSpPr txBox="1"/>
      </xdr:nvSpPr>
      <xdr:spPr>
        <a:xfrm>
          <a:off x="9372111" y="1262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90095</xdr:rowOff>
    </xdr:from>
    <xdr:to>
      <xdr:col>46</xdr:col>
      <xdr:colOff>38100</xdr:colOff>
      <xdr:row>76</xdr:row>
      <xdr:rowOff>20244</xdr:rowOff>
    </xdr:to>
    <xdr:sp macro="" textlink="">
      <xdr:nvSpPr>
        <xdr:cNvPr id="420" name="楕円 419"/>
        <xdr:cNvSpPr/>
      </xdr:nvSpPr>
      <xdr:spPr>
        <a:xfrm>
          <a:off x="8699500" y="1294884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36772</xdr:rowOff>
    </xdr:from>
    <xdr:ext cx="534377" cy="259045"/>
    <xdr:sp macro="" textlink="">
      <xdr:nvSpPr>
        <xdr:cNvPr id="421" name="テキスト ボックス 420"/>
        <xdr:cNvSpPr txBox="1"/>
      </xdr:nvSpPr>
      <xdr:spPr>
        <a:xfrm>
          <a:off x="8483111" y="1272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37431</xdr:rowOff>
    </xdr:from>
    <xdr:to>
      <xdr:col>41</xdr:col>
      <xdr:colOff>101600</xdr:colOff>
      <xdr:row>73</xdr:row>
      <xdr:rowOff>139031</xdr:rowOff>
    </xdr:to>
    <xdr:sp macro="" textlink="">
      <xdr:nvSpPr>
        <xdr:cNvPr id="422" name="楕円 421"/>
        <xdr:cNvSpPr/>
      </xdr:nvSpPr>
      <xdr:spPr>
        <a:xfrm>
          <a:off x="7810500" y="1255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71</xdr:row>
      <xdr:rowOff>155558</xdr:rowOff>
    </xdr:from>
    <xdr:ext cx="599010" cy="259045"/>
    <xdr:sp macro="" textlink="">
      <xdr:nvSpPr>
        <xdr:cNvPr id="423" name="テキスト ボックス 422"/>
        <xdr:cNvSpPr txBox="1"/>
      </xdr:nvSpPr>
      <xdr:spPr>
        <a:xfrm>
          <a:off x="7561795" y="12328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162349</xdr:rowOff>
    </xdr:from>
    <xdr:to>
      <xdr:col>36</xdr:col>
      <xdr:colOff>165100</xdr:colOff>
      <xdr:row>71</xdr:row>
      <xdr:rowOff>92499</xdr:rowOff>
    </xdr:to>
    <xdr:sp macro="" textlink="">
      <xdr:nvSpPr>
        <xdr:cNvPr id="424" name="楕円 423"/>
        <xdr:cNvSpPr/>
      </xdr:nvSpPr>
      <xdr:spPr>
        <a:xfrm>
          <a:off x="6921500" y="1216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69</xdr:row>
      <xdr:rowOff>109026</xdr:rowOff>
    </xdr:from>
    <xdr:ext cx="599010" cy="259045"/>
    <xdr:sp macro="" textlink="">
      <xdr:nvSpPr>
        <xdr:cNvPr id="425" name="テキスト ボックス 424"/>
        <xdr:cNvSpPr txBox="1"/>
      </xdr:nvSpPr>
      <xdr:spPr>
        <a:xfrm>
          <a:off x="6672795" y="11939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113866</xdr:rowOff>
    </xdr:from>
    <xdr:to>
      <xdr:col>54</xdr:col>
      <xdr:colOff>189865</xdr:colOff>
      <xdr:row>98</xdr:row>
      <xdr:rowOff>123227</xdr:rowOff>
    </xdr:to>
    <xdr:cxnSp macro="">
      <xdr:nvCxnSpPr>
        <xdr:cNvPr id="447" name="直線コネクタ 446"/>
        <xdr:cNvCxnSpPr/>
      </xdr:nvCxnSpPr>
      <xdr:spPr>
        <a:xfrm flipV="1">
          <a:off x="10475595" y="15715816"/>
          <a:ext cx="1270" cy="120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127054</xdr:rowOff>
    </xdr:from>
    <xdr:ext cx="469744" cy="259045"/>
    <xdr:sp macro="" textlink="">
      <xdr:nvSpPr>
        <xdr:cNvPr id="448" name="普通建設事業費 （ うち更新整備　）最小値テキスト"/>
        <xdr:cNvSpPr txBox="1"/>
      </xdr:nvSpPr>
      <xdr:spPr>
        <a:xfrm>
          <a:off x="10528300" y="1692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123227</xdr:rowOff>
    </xdr:from>
    <xdr:to>
      <xdr:col>55</xdr:col>
      <xdr:colOff>88900</xdr:colOff>
      <xdr:row>98</xdr:row>
      <xdr:rowOff>123227</xdr:rowOff>
    </xdr:to>
    <xdr:cxnSp macro="">
      <xdr:nvCxnSpPr>
        <xdr:cNvPr id="449" name="直線コネクタ 448"/>
        <xdr:cNvCxnSpPr/>
      </xdr:nvCxnSpPr>
      <xdr:spPr>
        <a:xfrm>
          <a:off x="10388600" y="1692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60543</xdr:rowOff>
    </xdr:from>
    <xdr:ext cx="599010" cy="259045"/>
    <xdr:sp macro="" textlink="">
      <xdr:nvSpPr>
        <xdr:cNvPr id="450" name="普通建設事業費 （ うち更新整備　）最大値テキスト"/>
        <xdr:cNvSpPr txBox="1"/>
      </xdr:nvSpPr>
      <xdr:spPr>
        <a:xfrm>
          <a:off x="10528300" y="15491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113866</xdr:rowOff>
    </xdr:from>
    <xdr:to>
      <xdr:col>55</xdr:col>
      <xdr:colOff>88900</xdr:colOff>
      <xdr:row>91</xdr:row>
      <xdr:rowOff>113866</xdr:rowOff>
    </xdr:to>
    <xdr:cxnSp macro="">
      <xdr:nvCxnSpPr>
        <xdr:cNvPr id="451" name="直線コネクタ 450"/>
        <xdr:cNvCxnSpPr/>
      </xdr:nvCxnSpPr>
      <xdr:spPr>
        <a:xfrm>
          <a:off x="10388600" y="15715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75609</xdr:rowOff>
    </xdr:from>
    <xdr:to>
      <xdr:col>55</xdr:col>
      <xdr:colOff>0</xdr:colOff>
      <xdr:row>97</xdr:row>
      <xdr:rowOff>127569</xdr:rowOff>
    </xdr:to>
    <xdr:cxnSp macro="">
      <xdr:nvCxnSpPr>
        <xdr:cNvPr id="452" name="直線コネクタ 451"/>
        <xdr:cNvCxnSpPr/>
      </xdr:nvCxnSpPr>
      <xdr:spPr>
        <a:xfrm>
          <a:off x="9639300" y="16706259"/>
          <a:ext cx="838200" cy="5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39608</xdr:rowOff>
    </xdr:from>
    <xdr:ext cx="599010" cy="259045"/>
    <xdr:sp macro="" textlink="">
      <xdr:nvSpPr>
        <xdr:cNvPr id="453" name="普通建設事業費 （ うち更新整備　）平均値テキスト"/>
        <xdr:cNvSpPr txBox="1"/>
      </xdr:nvSpPr>
      <xdr:spPr>
        <a:xfrm>
          <a:off x="10528300" y="16498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16731</xdr:rowOff>
    </xdr:from>
    <xdr:to>
      <xdr:col>55</xdr:col>
      <xdr:colOff>50800</xdr:colOff>
      <xdr:row>97</xdr:row>
      <xdr:rowOff>118331</xdr:rowOff>
    </xdr:to>
    <xdr:sp macro="" textlink="">
      <xdr:nvSpPr>
        <xdr:cNvPr id="454" name="フローチャート: 判断 453"/>
        <xdr:cNvSpPr/>
      </xdr:nvSpPr>
      <xdr:spPr>
        <a:xfrm>
          <a:off x="10426700" y="1664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75609</xdr:rowOff>
    </xdr:from>
    <xdr:to>
      <xdr:col>50</xdr:col>
      <xdr:colOff>114300</xdr:colOff>
      <xdr:row>97</xdr:row>
      <xdr:rowOff>132415</xdr:rowOff>
    </xdr:to>
    <xdr:cxnSp macro="">
      <xdr:nvCxnSpPr>
        <xdr:cNvPr id="455" name="直線コネクタ 454"/>
        <xdr:cNvCxnSpPr/>
      </xdr:nvCxnSpPr>
      <xdr:spPr>
        <a:xfrm flipV="1">
          <a:off x="8750300" y="16706259"/>
          <a:ext cx="889000" cy="56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149033</xdr:rowOff>
    </xdr:from>
    <xdr:to>
      <xdr:col>50</xdr:col>
      <xdr:colOff>165100</xdr:colOff>
      <xdr:row>97</xdr:row>
      <xdr:rowOff>79183</xdr:rowOff>
    </xdr:to>
    <xdr:sp macro="" textlink="">
      <xdr:nvSpPr>
        <xdr:cNvPr id="456" name="フローチャート: 判断 455"/>
        <xdr:cNvSpPr/>
      </xdr:nvSpPr>
      <xdr:spPr>
        <a:xfrm>
          <a:off x="9588500" y="1660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95710</xdr:rowOff>
    </xdr:from>
    <xdr:ext cx="599010" cy="259045"/>
    <xdr:sp macro="" textlink="">
      <xdr:nvSpPr>
        <xdr:cNvPr id="457" name="テキスト ボックス 456"/>
        <xdr:cNvSpPr txBox="1"/>
      </xdr:nvSpPr>
      <xdr:spPr>
        <a:xfrm>
          <a:off x="9339795" y="1638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104747</xdr:rowOff>
    </xdr:from>
    <xdr:to>
      <xdr:col>45</xdr:col>
      <xdr:colOff>177800</xdr:colOff>
      <xdr:row>97</xdr:row>
      <xdr:rowOff>132415</xdr:rowOff>
    </xdr:to>
    <xdr:cxnSp macro="">
      <xdr:nvCxnSpPr>
        <xdr:cNvPr id="458" name="直線コネクタ 457"/>
        <xdr:cNvCxnSpPr/>
      </xdr:nvCxnSpPr>
      <xdr:spPr>
        <a:xfrm>
          <a:off x="7861300" y="16735397"/>
          <a:ext cx="889000" cy="27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2645</xdr:rowOff>
    </xdr:from>
    <xdr:to>
      <xdr:col>46</xdr:col>
      <xdr:colOff>38100</xdr:colOff>
      <xdr:row>97</xdr:row>
      <xdr:rowOff>104245</xdr:rowOff>
    </xdr:to>
    <xdr:sp macro="" textlink="">
      <xdr:nvSpPr>
        <xdr:cNvPr id="459" name="フローチャート: 判断 458"/>
        <xdr:cNvSpPr/>
      </xdr:nvSpPr>
      <xdr:spPr>
        <a:xfrm>
          <a:off x="8699500" y="1663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120772</xdr:rowOff>
    </xdr:from>
    <xdr:ext cx="599010" cy="259045"/>
    <xdr:sp macro="" textlink="">
      <xdr:nvSpPr>
        <xdr:cNvPr id="460" name="テキスト ボックス 459"/>
        <xdr:cNvSpPr txBox="1"/>
      </xdr:nvSpPr>
      <xdr:spPr>
        <a:xfrm>
          <a:off x="8450795" y="1640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104747</xdr:rowOff>
    </xdr:from>
    <xdr:to>
      <xdr:col>41</xdr:col>
      <xdr:colOff>50800</xdr:colOff>
      <xdr:row>97</xdr:row>
      <xdr:rowOff>145780</xdr:rowOff>
    </xdr:to>
    <xdr:cxnSp macro="">
      <xdr:nvCxnSpPr>
        <xdr:cNvPr id="461" name="直線コネクタ 460"/>
        <xdr:cNvCxnSpPr/>
      </xdr:nvCxnSpPr>
      <xdr:spPr>
        <a:xfrm flipV="1">
          <a:off x="6972300" y="16735397"/>
          <a:ext cx="889000" cy="4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34717</xdr:rowOff>
    </xdr:from>
    <xdr:to>
      <xdr:col>41</xdr:col>
      <xdr:colOff>101600</xdr:colOff>
      <xdr:row>97</xdr:row>
      <xdr:rowOff>136317</xdr:rowOff>
    </xdr:to>
    <xdr:sp macro="" textlink="">
      <xdr:nvSpPr>
        <xdr:cNvPr id="462" name="フローチャート: 判断 461"/>
        <xdr:cNvSpPr/>
      </xdr:nvSpPr>
      <xdr:spPr>
        <a:xfrm>
          <a:off x="7810500" y="166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152844</xdr:rowOff>
    </xdr:from>
    <xdr:ext cx="534377" cy="259045"/>
    <xdr:sp macro="" textlink="">
      <xdr:nvSpPr>
        <xdr:cNvPr id="463" name="テキスト ボックス 462"/>
        <xdr:cNvSpPr txBox="1"/>
      </xdr:nvSpPr>
      <xdr:spPr>
        <a:xfrm>
          <a:off x="7594111" y="1644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35415</xdr:rowOff>
    </xdr:from>
    <xdr:to>
      <xdr:col>36</xdr:col>
      <xdr:colOff>165100</xdr:colOff>
      <xdr:row>97</xdr:row>
      <xdr:rowOff>137015</xdr:rowOff>
    </xdr:to>
    <xdr:sp macro="" textlink="">
      <xdr:nvSpPr>
        <xdr:cNvPr id="464" name="フローチャート: 判断 463"/>
        <xdr:cNvSpPr/>
      </xdr:nvSpPr>
      <xdr:spPr>
        <a:xfrm>
          <a:off x="6921500" y="1666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153542</xdr:rowOff>
    </xdr:from>
    <xdr:ext cx="534377" cy="259045"/>
    <xdr:sp macro="" textlink="">
      <xdr:nvSpPr>
        <xdr:cNvPr id="465" name="テキスト ボックス 464"/>
        <xdr:cNvSpPr txBox="1"/>
      </xdr:nvSpPr>
      <xdr:spPr>
        <a:xfrm>
          <a:off x="6705111" y="1644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76769</xdr:rowOff>
    </xdr:from>
    <xdr:to>
      <xdr:col>55</xdr:col>
      <xdr:colOff>50800</xdr:colOff>
      <xdr:row>98</xdr:row>
      <xdr:rowOff>6919</xdr:rowOff>
    </xdr:to>
    <xdr:sp macro="" textlink="">
      <xdr:nvSpPr>
        <xdr:cNvPr id="471" name="楕円 470"/>
        <xdr:cNvSpPr/>
      </xdr:nvSpPr>
      <xdr:spPr>
        <a:xfrm>
          <a:off x="10426700" y="1670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55196</xdr:rowOff>
    </xdr:from>
    <xdr:ext cx="534377" cy="259045"/>
    <xdr:sp macro="" textlink="">
      <xdr:nvSpPr>
        <xdr:cNvPr id="472" name="普通建設事業費 （ うち更新整備　）該当値テキスト"/>
        <xdr:cNvSpPr txBox="1"/>
      </xdr:nvSpPr>
      <xdr:spPr>
        <a:xfrm>
          <a:off x="10528300" y="1668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24809</xdr:rowOff>
    </xdr:from>
    <xdr:to>
      <xdr:col>50</xdr:col>
      <xdr:colOff>165100</xdr:colOff>
      <xdr:row>97</xdr:row>
      <xdr:rowOff>126409</xdr:rowOff>
    </xdr:to>
    <xdr:sp macro="" textlink="">
      <xdr:nvSpPr>
        <xdr:cNvPr id="473" name="楕円 472"/>
        <xdr:cNvSpPr/>
      </xdr:nvSpPr>
      <xdr:spPr>
        <a:xfrm>
          <a:off x="9588500" y="1665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117536</xdr:rowOff>
    </xdr:from>
    <xdr:ext cx="599010" cy="259045"/>
    <xdr:sp macro="" textlink="">
      <xdr:nvSpPr>
        <xdr:cNvPr id="474" name="テキスト ボックス 473"/>
        <xdr:cNvSpPr txBox="1"/>
      </xdr:nvSpPr>
      <xdr:spPr>
        <a:xfrm>
          <a:off x="9339795" y="16748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81615</xdr:rowOff>
    </xdr:from>
    <xdr:to>
      <xdr:col>46</xdr:col>
      <xdr:colOff>38100</xdr:colOff>
      <xdr:row>98</xdr:row>
      <xdr:rowOff>11765</xdr:rowOff>
    </xdr:to>
    <xdr:sp macro="" textlink="">
      <xdr:nvSpPr>
        <xdr:cNvPr id="475" name="楕円 474"/>
        <xdr:cNvSpPr/>
      </xdr:nvSpPr>
      <xdr:spPr>
        <a:xfrm>
          <a:off x="8699500" y="1671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2892</xdr:rowOff>
    </xdr:from>
    <xdr:ext cx="534377" cy="259045"/>
    <xdr:sp macro="" textlink="">
      <xdr:nvSpPr>
        <xdr:cNvPr id="476" name="テキスト ボックス 475"/>
        <xdr:cNvSpPr txBox="1"/>
      </xdr:nvSpPr>
      <xdr:spPr>
        <a:xfrm>
          <a:off x="8483111" y="1680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53947</xdr:rowOff>
    </xdr:from>
    <xdr:to>
      <xdr:col>41</xdr:col>
      <xdr:colOff>101600</xdr:colOff>
      <xdr:row>97</xdr:row>
      <xdr:rowOff>155547</xdr:rowOff>
    </xdr:to>
    <xdr:sp macro="" textlink="">
      <xdr:nvSpPr>
        <xdr:cNvPr id="477" name="楕円 476"/>
        <xdr:cNvSpPr/>
      </xdr:nvSpPr>
      <xdr:spPr>
        <a:xfrm>
          <a:off x="7810500" y="1668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146674</xdr:rowOff>
    </xdr:from>
    <xdr:ext cx="534377" cy="259045"/>
    <xdr:sp macro="" textlink="">
      <xdr:nvSpPr>
        <xdr:cNvPr id="478" name="テキスト ボックス 477"/>
        <xdr:cNvSpPr txBox="1"/>
      </xdr:nvSpPr>
      <xdr:spPr>
        <a:xfrm>
          <a:off x="7594111" y="1677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94980</xdr:rowOff>
    </xdr:from>
    <xdr:to>
      <xdr:col>36</xdr:col>
      <xdr:colOff>165100</xdr:colOff>
      <xdr:row>98</xdr:row>
      <xdr:rowOff>25130</xdr:rowOff>
    </xdr:to>
    <xdr:sp macro="" textlink="">
      <xdr:nvSpPr>
        <xdr:cNvPr id="479" name="楕円 478"/>
        <xdr:cNvSpPr/>
      </xdr:nvSpPr>
      <xdr:spPr>
        <a:xfrm>
          <a:off x="6921500" y="1672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16257</xdr:rowOff>
    </xdr:from>
    <xdr:ext cx="534377" cy="259045"/>
    <xdr:sp macro="" textlink="">
      <xdr:nvSpPr>
        <xdr:cNvPr id="480" name="テキスト ボックス 479"/>
        <xdr:cNvSpPr txBox="1"/>
      </xdr:nvSpPr>
      <xdr:spPr>
        <a:xfrm>
          <a:off x="6705111" y="1681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2" name="テキスト ボックス 49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4" name="テキスト ボックス 49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6" name="テキスト ボックス 495"/>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8" name="テキスト ボックス 497"/>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0" name="テキスト ボックス 49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87131</xdr:rowOff>
    </xdr:from>
    <xdr:to>
      <xdr:col>85</xdr:col>
      <xdr:colOff>126364</xdr:colOff>
      <xdr:row>38</xdr:row>
      <xdr:rowOff>139700</xdr:rowOff>
    </xdr:to>
    <xdr:cxnSp macro="">
      <xdr:nvCxnSpPr>
        <xdr:cNvPr id="502" name="直線コネクタ 501"/>
        <xdr:cNvCxnSpPr/>
      </xdr:nvCxnSpPr>
      <xdr:spPr>
        <a:xfrm flipV="1">
          <a:off x="16317595" y="5230631"/>
          <a:ext cx="1269" cy="1424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4" name="直線コネクタ 50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33808</xdr:rowOff>
    </xdr:from>
    <xdr:ext cx="599010" cy="259045"/>
    <xdr:sp macro="" textlink="">
      <xdr:nvSpPr>
        <xdr:cNvPr id="505" name="災害復旧事業費最大値テキスト"/>
        <xdr:cNvSpPr txBox="1"/>
      </xdr:nvSpPr>
      <xdr:spPr>
        <a:xfrm>
          <a:off x="16370300" y="500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87131</xdr:rowOff>
    </xdr:from>
    <xdr:to>
      <xdr:col>86</xdr:col>
      <xdr:colOff>25400</xdr:colOff>
      <xdr:row>30</xdr:row>
      <xdr:rowOff>87131</xdr:rowOff>
    </xdr:to>
    <xdr:cxnSp macro="">
      <xdr:nvCxnSpPr>
        <xdr:cNvPr id="506" name="直線コネクタ 505"/>
        <xdr:cNvCxnSpPr/>
      </xdr:nvCxnSpPr>
      <xdr:spPr>
        <a:xfrm>
          <a:off x="16230600" y="5230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122144</xdr:rowOff>
    </xdr:from>
    <xdr:to>
      <xdr:col>85</xdr:col>
      <xdr:colOff>127000</xdr:colOff>
      <xdr:row>38</xdr:row>
      <xdr:rowOff>133857</xdr:rowOff>
    </xdr:to>
    <xdr:cxnSp macro="">
      <xdr:nvCxnSpPr>
        <xdr:cNvPr id="507" name="直線コネクタ 506"/>
        <xdr:cNvCxnSpPr/>
      </xdr:nvCxnSpPr>
      <xdr:spPr>
        <a:xfrm>
          <a:off x="15481300" y="6637244"/>
          <a:ext cx="838200" cy="1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158457</xdr:rowOff>
    </xdr:from>
    <xdr:ext cx="534377" cy="259045"/>
    <xdr:sp macro="" textlink="">
      <xdr:nvSpPr>
        <xdr:cNvPr id="508" name="災害復旧事業費平均値テキスト"/>
        <xdr:cNvSpPr txBox="1"/>
      </xdr:nvSpPr>
      <xdr:spPr>
        <a:xfrm>
          <a:off x="16370300" y="6330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135580</xdr:rowOff>
    </xdr:from>
    <xdr:to>
      <xdr:col>85</xdr:col>
      <xdr:colOff>177800</xdr:colOff>
      <xdr:row>38</xdr:row>
      <xdr:rowOff>65730</xdr:rowOff>
    </xdr:to>
    <xdr:sp macro="" textlink="">
      <xdr:nvSpPr>
        <xdr:cNvPr id="509" name="フローチャート: 判断 508"/>
        <xdr:cNvSpPr/>
      </xdr:nvSpPr>
      <xdr:spPr>
        <a:xfrm>
          <a:off x="16268700" y="647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122144</xdr:rowOff>
    </xdr:from>
    <xdr:to>
      <xdr:col>81</xdr:col>
      <xdr:colOff>50800</xdr:colOff>
      <xdr:row>38</xdr:row>
      <xdr:rowOff>139700</xdr:rowOff>
    </xdr:to>
    <xdr:cxnSp macro="">
      <xdr:nvCxnSpPr>
        <xdr:cNvPr id="510" name="直線コネクタ 509"/>
        <xdr:cNvCxnSpPr/>
      </xdr:nvCxnSpPr>
      <xdr:spPr>
        <a:xfrm flipV="1">
          <a:off x="14592300" y="6637244"/>
          <a:ext cx="889000" cy="1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92101</xdr:rowOff>
    </xdr:from>
    <xdr:to>
      <xdr:col>81</xdr:col>
      <xdr:colOff>101600</xdr:colOff>
      <xdr:row>38</xdr:row>
      <xdr:rowOff>22251</xdr:rowOff>
    </xdr:to>
    <xdr:sp macro="" textlink="">
      <xdr:nvSpPr>
        <xdr:cNvPr id="511" name="フローチャート: 判断 510"/>
        <xdr:cNvSpPr/>
      </xdr:nvSpPr>
      <xdr:spPr>
        <a:xfrm>
          <a:off x="15430500" y="6435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38778</xdr:rowOff>
    </xdr:from>
    <xdr:ext cx="534377" cy="259045"/>
    <xdr:sp macro="" textlink="">
      <xdr:nvSpPr>
        <xdr:cNvPr id="512" name="テキスト ボックス 511"/>
        <xdr:cNvSpPr txBox="1"/>
      </xdr:nvSpPr>
      <xdr:spPr>
        <a:xfrm>
          <a:off x="15214111" y="621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112671</xdr:rowOff>
    </xdr:from>
    <xdr:to>
      <xdr:col>76</xdr:col>
      <xdr:colOff>114300</xdr:colOff>
      <xdr:row>38</xdr:row>
      <xdr:rowOff>139700</xdr:rowOff>
    </xdr:to>
    <xdr:cxnSp macro="">
      <xdr:nvCxnSpPr>
        <xdr:cNvPr id="513" name="直線コネクタ 512"/>
        <xdr:cNvCxnSpPr/>
      </xdr:nvCxnSpPr>
      <xdr:spPr>
        <a:xfrm>
          <a:off x="13703300" y="6627771"/>
          <a:ext cx="889000" cy="2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109547</xdr:rowOff>
    </xdr:from>
    <xdr:to>
      <xdr:col>76</xdr:col>
      <xdr:colOff>165100</xdr:colOff>
      <xdr:row>38</xdr:row>
      <xdr:rowOff>39697</xdr:rowOff>
    </xdr:to>
    <xdr:sp macro="" textlink="">
      <xdr:nvSpPr>
        <xdr:cNvPr id="514" name="フローチャート: 判断 513"/>
        <xdr:cNvSpPr/>
      </xdr:nvSpPr>
      <xdr:spPr>
        <a:xfrm>
          <a:off x="14541500" y="645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56224</xdr:rowOff>
    </xdr:from>
    <xdr:ext cx="534377" cy="259045"/>
    <xdr:sp macro="" textlink="">
      <xdr:nvSpPr>
        <xdr:cNvPr id="515" name="テキスト ボックス 514"/>
        <xdr:cNvSpPr txBox="1"/>
      </xdr:nvSpPr>
      <xdr:spPr>
        <a:xfrm>
          <a:off x="14325111" y="622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78353</xdr:rowOff>
    </xdr:from>
    <xdr:to>
      <xdr:col>71</xdr:col>
      <xdr:colOff>177800</xdr:colOff>
      <xdr:row>38</xdr:row>
      <xdr:rowOff>112671</xdr:rowOff>
    </xdr:to>
    <xdr:cxnSp macro="">
      <xdr:nvCxnSpPr>
        <xdr:cNvPr id="516" name="直線コネクタ 515"/>
        <xdr:cNvCxnSpPr/>
      </xdr:nvCxnSpPr>
      <xdr:spPr>
        <a:xfrm>
          <a:off x="12814300" y="6593453"/>
          <a:ext cx="889000" cy="3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114979</xdr:rowOff>
    </xdr:from>
    <xdr:to>
      <xdr:col>72</xdr:col>
      <xdr:colOff>38100</xdr:colOff>
      <xdr:row>38</xdr:row>
      <xdr:rowOff>45129</xdr:rowOff>
    </xdr:to>
    <xdr:sp macro="" textlink="">
      <xdr:nvSpPr>
        <xdr:cNvPr id="517" name="フローチャート: 判断 516"/>
        <xdr:cNvSpPr/>
      </xdr:nvSpPr>
      <xdr:spPr>
        <a:xfrm>
          <a:off x="13652500" y="6458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61656</xdr:rowOff>
    </xdr:from>
    <xdr:ext cx="534377" cy="259045"/>
    <xdr:sp macro="" textlink="">
      <xdr:nvSpPr>
        <xdr:cNvPr id="518" name="テキスト ボックス 517"/>
        <xdr:cNvSpPr txBox="1"/>
      </xdr:nvSpPr>
      <xdr:spPr>
        <a:xfrm>
          <a:off x="13436111" y="623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116158</xdr:rowOff>
    </xdr:from>
    <xdr:to>
      <xdr:col>67</xdr:col>
      <xdr:colOff>101600</xdr:colOff>
      <xdr:row>38</xdr:row>
      <xdr:rowOff>46309</xdr:rowOff>
    </xdr:to>
    <xdr:sp macro="" textlink="">
      <xdr:nvSpPr>
        <xdr:cNvPr id="519" name="フローチャート: 判断 518"/>
        <xdr:cNvSpPr/>
      </xdr:nvSpPr>
      <xdr:spPr>
        <a:xfrm>
          <a:off x="12763500" y="64598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62835</xdr:rowOff>
    </xdr:from>
    <xdr:ext cx="534377" cy="259045"/>
    <xdr:sp macro="" textlink="">
      <xdr:nvSpPr>
        <xdr:cNvPr id="520" name="テキスト ボックス 519"/>
        <xdr:cNvSpPr txBox="1"/>
      </xdr:nvSpPr>
      <xdr:spPr>
        <a:xfrm>
          <a:off x="12547111" y="623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83057</xdr:rowOff>
    </xdr:from>
    <xdr:to>
      <xdr:col>85</xdr:col>
      <xdr:colOff>177800</xdr:colOff>
      <xdr:row>39</xdr:row>
      <xdr:rowOff>13207</xdr:rowOff>
    </xdr:to>
    <xdr:sp macro="" textlink="">
      <xdr:nvSpPr>
        <xdr:cNvPr id="526" name="楕円 525"/>
        <xdr:cNvSpPr/>
      </xdr:nvSpPr>
      <xdr:spPr>
        <a:xfrm>
          <a:off x="16268700" y="659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169434</xdr:rowOff>
    </xdr:from>
    <xdr:ext cx="378565" cy="259045"/>
    <xdr:sp macro="" textlink="">
      <xdr:nvSpPr>
        <xdr:cNvPr id="527" name="災害復旧事業費該当値テキスト"/>
        <xdr:cNvSpPr txBox="1"/>
      </xdr:nvSpPr>
      <xdr:spPr>
        <a:xfrm>
          <a:off x="16370300" y="6513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71344</xdr:rowOff>
    </xdr:from>
    <xdr:to>
      <xdr:col>81</xdr:col>
      <xdr:colOff>101600</xdr:colOff>
      <xdr:row>39</xdr:row>
      <xdr:rowOff>1494</xdr:rowOff>
    </xdr:to>
    <xdr:sp macro="" textlink="">
      <xdr:nvSpPr>
        <xdr:cNvPr id="528" name="楕円 527"/>
        <xdr:cNvSpPr/>
      </xdr:nvSpPr>
      <xdr:spPr>
        <a:xfrm>
          <a:off x="15430500" y="658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164071</xdr:rowOff>
    </xdr:from>
    <xdr:ext cx="469744" cy="259045"/>
    <xdr:sp macro="" textlink="">
      <xdr:nvSpPr>
        <xdr:cNvPr id="529" name="テキスト ボックス 528"/>
        <xdr:cNvSpPr txBox="1"/>
      </xdr:nvSpPr>
      <xdr:spPr>
        <a:xfrm>
          <a:off x="15246428" y="667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0" name="楕円 529"/>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1" name="テキスト ボックス 530"/>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61871</xdr:rowOff>
    </xdr:from>
    <xdr:to>
      <xdr:col>72</xdr:col>
      <xdr:colOff>38100</xdr:colOff>
      <xdr:row>38</xdr:row>
      <xdr:rowOff>163471</xdr:rowOff>
    </xdr:to>
    <xdr:sp macro="" textlink="">
      <xdr:nvSpPr>
        <xdr:cNvPr id="532" name="楕円 531"/>
        <xdr:cNvSpPr/>
      </xdr:nvSpPr>
      <xdr:spPr>
        <a:xfrm>
          <a:off x="13652500" y="657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154598</xdr:rowOff>
    </xdr:from>
    <xdr:ext cx="469744" cy="259045"/>
    <xdr:sp macro="" textlink="">
      <xdr:nvSpPr>
        <xdr:cNvPr id="533" name="テキスト ボックス 532"/>
        <xdr:cNvSpPr txBox="1"/>
      </xdr:nvSpPr>
      <xdr:spPr>
        <a:xfrm>
          <a:off x="13468428" y="666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27553</xdr:rowOff>
    </xdr:from>
    <xdr:to>
      <xdr:col>67</xdr:col>
      <xdr:colOff>101600</xdr:colOff>
      <xdr:row>38</xdr:row>
      <xdr:rowOff>129153</xdr:rowOff>
    </xdr:to>
    <xdr:sp macro="" textlink="">
      <xdr:nvSpPr>
        <xdr:cNvPr id="534" name="楕円 533"/>
        <xdr:cNvSpPr/>
      </xdr:nvSpPr>
      <xdr:spPr>
        <a:xfrm>
          <a:off x="12763500" y="654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120280</xdr:rowOff>
    </xdr:from>
    <xdr:ext cx="469744" cy="259045"/>
    <xdr:sp macro="" textlink="">
      <xdr:nvSpPr>
        <xdr:cNvPr id="535" name="テキスト ボックス 534"/>
        <xdr:cNvSpPr txBox="1"/>
      </xdr:nvSpPr>
      <xdr:spPr>
        <a:xfrm>
          <a:off x="12579428" y="6635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46" name="直線コネクタ 54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47" name="テキスト ボックス 546"/>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49" name="テキスト ボックス 548"/>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0" name="直線コネクタ 549"/>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50</xdr:row>
      <xdr:rowOff>111777</xdr:rowOff>
    </xdr:from>
    <xdr:ext cx="312906" cy="259045"/>
    <xdr:sp macro="" textlink="">
      <xdr:nvSpPr>
        <xdr:cNvPr id="551" name="テキスト ボックス 550"/>
        <xdr:cNvSpPr txBox="1"/>
      </xdr:nvSpPr>
      <xdr:spPr>
        <a:xfrm>
          <a:off x="12133094" y="8684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3" name="テキスト ボックス 552"/>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25400</xdr:rowOff>
    </xdr:from>
    <xdr:to>
      <xdr:col>85</xdr:col>
      <xdr:colOff>126364</xdr:colOff>
      <xdr:row>58</xdr:row>
      <xdr:rowOff>25400</xdr:rowOff>
    </xdr:to>
    <xdr:cxnSp macro="">
      <xdr:nvCxnSpPr>
        <xdr:cNvPr id="555" name="直線コネクタ 554"/>
        <xdr:cNvCxnSpPr/>
      </xdr:nvCxnSpPr>
      <xdr:spPr>
        <a:xfrm>
          <a:off x="16317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56" name="失業対策事業費最小値テキスト"/>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57" name="直線コネクタ 556"/>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67327</xdr:rowOff>
    </xdr:from>
    <xdr:ext cx="249299" cy="259045"/>
    <xdr:sp macro="" textlink="">
      <xdr:nvSpPr>
        <xdr:cNvPr id="558" name="失業対策事業費最大値テキスト"/>
        <xdr:cNvSpPr txBox="1"/>
      </xdr:nvSpPr>
      <xdr:spPr>
        <a:xfrm>
          <a:off x="16370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59" name="直線コネクタ 558"/>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0" name="直線コネクタ 559"/>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124477</xdr:rowOff>
    </xdr:from>
    <xdr:ext cx="249299" cy="259045"/>
    <xdr:sp macro="" textlink="">
      <xdr:nvSpPr>
        <xdr:cNvPr id="561" name="失業対策事業費平均値テキスト"/>
        <xdr:cNvSpPr txBox="1"/>
      </xdr:nvSpPr>
      <xdr:spPr>
        <a:xfrm>
          <a:off x="16370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62" name="フローチャート: 判断 561"/>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63" name="直線コネクタ 562"/>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31750</xdr:rowOff>
    </xdr:from>
    <xdr:to>
      <xdr:col>81</xdr:col>
      <xdr:colOff>101600</xdr:colOff>
      <xdr:row>56</xdr:row>
      <xdr:rowOff>133350</xdr:rowOff>
    </xdr:to>
    <xdr:sp macro="" textlink="">
      <xdr:nvSpPr>
        <xdr:cNvPr id="564" name="フローチャート: 判断 563"/>
        <xdr:cNvSpPr/>
      </xdr:nvSpPr>
      <xdr:spPr>
        <a:xfrm>
          <a:off x="15430500" y="96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54</xdr:row>
      <xdr:rowOff>149877</xdr:rowOff>
    </xdr:from>
    <xdr:ext cx="249299" cy="259045"/>
    <xdr:sp macro="" textlink="">
      <xdr:nvSpPr>
        <xdr:cNvPr id="565" name="テキスト ボックス 564"/>
        <xdr:cNvSpPr txBox="1"/>
      </xdr:nvSpPr>
      <xdr:spPr>
        <a:xfrm>
          <a:off x="15356650" y="9408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66" name="直線コネクタ 565"/>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146050</xdr:rowOff>
    </xdr:from>
    <xdr:to>
      <xdr:col>76</xdr:col>
      <xdr:colOff>165100</xdr:colOff>
      <xdr:row>56</xdr:row>
      <xdr:rowOff>76200</xdr:rowOff>
    </xdr:to>
    <xdr:sp macro="" textlink="">
      <xdr:nvSpPr>
        <xdr:cNvPr id="567" name="フローチャート: 判断 566"/>
        <xdr:cNvSpPr/>
      </xdr:nvSpPr>
      <xdr:spPr>
        <a:xfrm>
          <a:off x="145415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54</xdr:row>
      <xdr:rowOff>92727</xdr:rowOff>
    </xdr:from>
    <xdr:ext cx="249299" cy="259045"/>
    <xdr:sp macro="" textlink="">
      <xdr:nvSpPr>
        <xdr:cNvPr id="568" name="テキスト ボックス 567"/>
        <xdr:cNvSpPr txBox="1"/>
      </xdr:nvSpPr>
      <xdr:spPr>
        <a:xfrm>
          <a:off x="14467650" y="9351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69" name="直線コネクタ 568"/>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88900</xdr:rowOff>
    </xdr:from>
    <xdr:to>
      <xdr:col>72</xdr:col>
      <xdr:colOff>38100</xdr:colOff>
      <xdr:row>56</xdr:row>
      <xdr:rowOff>19050</xdr:rowOff>
    </xdr:to>
    <xdr:sp macro="" textlink="">
      <xdr:nvSpPr>
        <xdr:cNvPr id="570" name="フローチャート: 判断 569"/>
        <xdr:cNvSpPr/>
      </xdr:nvSpPr>
      <xdr:spPr>
        <a:xfrm>
          <a:off x="13652500" y="951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54</xdr:row>
      <xdr:rowOff>35577</xdr:rowOff>
    </xdr:from>
    <xdr:ext cx="249299" cy="259045"/>
    <xdr:sp macro="" textlink="">
      <xdr:nvSpPr>
        <xdr:cNvPr id="571" name="テキスト ボックス 570"/>
        <xdr:cNvSpPr txBox="1"/>
      </xdr:nvSpPr>
      <xdr:spPr>
        <a:xfrm>
          <a:off x="13578650" y="92938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31750</xdr:rowOff>
    </xdr:from>
    <xdr:to>
      <xdr:col>67</xdr:col>
      <xdr:colOff>101600</xdr:colOff>
      <xdr:row>50</xdr:row>
      <xdr:rowOff>133350</xdr:rowOff>
    </xdr:to>
    <xdr:sp macro="" textlink="">
      <xdr:nvSpPr>
        <xdr:cNvPr id="572" name="フローチャート: 判断 571"/>
        <xdr:cNvSpPr/>
      </xdr:nvSpPr>
      <xdr:spPr>
        <a:xfrm>
          <a:off x="12763500" y="860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48</xdr:row>
      <xdr:rowOff>149877</xdr:rowOff>
    </xdr:from>
    <xdr:ext cx="313932" cy="259045"/>
    <xdr:sp macro="" textlink="">
      <xdr:nvSpPr>
        <xdr:cNvPr id="573" name="テキスト ボックス 572"/>
        <xdr:cNvSpPr txBox="1"/>
      </xdr:nvSpPr>
      <xdr:spPr>
        <a:xfrm>
          <a:off x="12657333" y="83794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9" name="楕円 578"/>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10177</xdr:rowOff>
    </xdr:from>
    <xdr:ext cx="249299" cy="259045"/>
    <xdr:sp macro="" textlink="">
      <xdr:nvSpPr>
        <xdr:cNvPr id="580" name="失業対策事業費該当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1" name="楕円 580"/>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2" name="テキスト ボックス 581"/>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83" name="楕円 582"/>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84" name="テキスト ボックス 583"/>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85" name="楕円 584"/>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86" name="テキスト ボックス 585"/>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87" name="楕円 586"/>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88" name="テキスト ボックス 587"/>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9" name="直線コネクタ 59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0" name="テキスト ボックス 59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1" name="直線コネクタ 60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2" name="テキスト ボックス 60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3" name="直線コネクタ 60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4" name="テキスト ボックス 60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5" name="直線コネクタ 60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6" name="テキスト ボックス 60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125357</xdr:rowOff>
    </xdr:from>
    <xdr:to>
      <xdr:col>85</xdr:col>
      <xdr:colOff>126364</xdr:colOff>
      <xdr:row>78</xdr:row>
      <xdr:rowOff>136330</xdr:rowOff>
    </xdr:to>
    <xdr:cxnSp macro="">
      <xdr:nvCxnSpPr>
        <xdr:cNvPr id="610" name="直線コネクタ 609"/>
        <xdr:cNvCxnSpPr/>
      </xdr:nvCxnSpPr>
      <xdr:spPr>
        <a:xfrm flipV="1">
          <a:off x="16317595" y="12126857"/>
          <a:ext cx="1269"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140157</xdr:rowOff>
    </xdr:from>
    <xdr:ext cx="378565" cy="259045"/>
    <xdr:sp macro="" textlink="">
      <xdr:nvSpPr>
        <xdr:cNvPr id="611" name="公債費最小値テキスト"/>
        <xdr:cNvSpPr txBox="1"/>
      </xdr:nvSpPr>
      <xdr:spPr>
        <a:xfrm>
          <a:off x="16370300" y="13513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136330</xdr:rowOff>
    </xdr:from>
    <xdr:to>
      <xdr:col>86</xdr:col>
      <xdr:colOff>25400</xdr:colOff>
      <xdr:row>78</xdr:row>
      <xdr:rowOff>136330</xdr:rowOff>
    </xdr:to>
    <xdr:cxnSp macro="">
      <xdr:nvCxnSpPr>
        <xdr:cNvPr id="612" name="直線コネクタ 611"/>
        <xdr:cNvCxnSpPr/>
      </xdr:nvCxnSpPr>
      <xdr:spPr>
        <a:xfrm>
          <a:off x="16230600" y="1350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72034</xdr:rowOff>
    </xdr:from>
    <xdr:ext cx="599010" cy="259045"/>
    <xdr:sp macro="" textlink="">
      <xdr:nvSpPr>
        <xdr:cNvPr id="613" name="公債費最大値テキスト"/>
        <xdr:cNvSpPr txBox="1"/>
      </xdr:nvSpPr>
      <xdr:spPr>
        <a:xfrm>
          <a:off x="16370300" y="1190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125357</xdr:rowOff>
    </xdr:from>
    <xdr:to>
      <xdr:col>86</xdr:col>
      <xdr:colOff>25400</xdr:colOff>
      <xdr:row>70</xdr:row>
      <xdr:rowOff>125357</xdr:rowOff>
    </xdr:to>
    <xdr:cxnSp macro="">
      <xdr:nvCxnSpPr>
        <xdr:cNvPr id="614" name="直線コネクタ 613"/>
        <xdr:cNvCxnSpPr/>
      </xdr:nvCxnSpPr>
      <xdr:spPr>
        <a:xfrm>
          <a:off x="16230600" y="121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102141</xdr:rowOff>
    </xdr:from>
    <xdr:to>
      <xdr:col>85</xdr:col>
      <xdr:colOff>127000</xdr:colOff>
      <xdr:row>74</xdr:row>
      <xdr:rowOff>113882</xdr:rowOff>
    </xdr:to>
    <xdr:cxnSp macro="">
      <xdr:nvCxnSpPr>
        <xdr:cNvPr id="615" name="直線コネクタ 614"/>
        <xdr:cNvCxnSpPr/>
      </xdr:nvCxnSpPr>
      <xdr:spPr>
        <a:xfrm>
          <a:off x="15481300" y="12789441"/>
          <a:ext cx="838200" cy="1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37719</xdr:rowOff>
    </xdr:from>
    <xdr:ext cx="599010" cy="259045"/>
    <xdr:sp macro="" textlink="">
      <xdr:nvSpPr>
        <xdr:cNvPr id="616" name="公債費平均値テキスト"/>
        <xdr:cNvSpPr txBox="1"/>
      </xdr:nvSpPr>
      <xdr:spPr>
        <a:xfrm>
          <a:off x="16370300" y="128964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59292</xdr:rowOff>
    </xdr:from>
    <xdr:to>
      <xdr:col>85</xdr:col>
      <xdr:colOff>177800</xdr:colOff>
      <xdr:row>75</xdr:row>
      <xdr:rowOff>160893</xdr:rowOff>
    </xdr:to>
    <xdr:sp macro="" textlink="">
      <xdr:nvSpPr>
        <xdr:cNvPr id="617" name="フローチャート: 判断 616"/>
        <xdr:cNvSpPr/>
      </xdr:nvSpPr>
      <xdr:spPr>
        <a:xfrm>
          <a:off x="16268700" y="12918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94725</xdr:rowOff>
    </xdr:from>
    <xdr:to>
      <xdr:col>81</xdr:col>
      <xdr:colOff>50800</xdr:colOff>
      <xdr:row>74</xdr:row>
      <xdr:rowOff>102141</xdr:rowOff>
    </xdr:to>
    <xdr:cxnSp macro="">
      <xdr:nvCxnSpPr>
        <xdr:cNvPr id="618" name="直線コネクタ 617"/>
        <xdr:cNvCxnSpPr/>
      </xdr:nvCxnSpPr>
      <xdr:spPr>
        <a:xfrm>
          <a:off x="14592300" y="12782025"/>
          <a:ext cx="889000" cy="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95072</xdr:rowOff>
    </xdr:from>
    <xdr:to>
      <xdr:col>81</xdr:col>
      <xdr:colOff>101600</xdr:colOff>
      <xdr:row>76</xdr:row>
      <xdr:rowOff>25223</xdr:rowOff>
    </xdr:to>
    <xdr:sp macro="" textlink="">
      <xdr:nvSpPr>
        <xdr:cNvPr id="619" name="フローチャート: 判断 618"/>
        <xdr:cNvSpPr/>
      </xdr:nvSpPr>
      <xdr:spPr>
        <a:xfrm>
          <a:off x="15430500" y="129538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16349</xdr:rowOff>
    </xdr:from>
    <xdr:ext cx="599010" cy="259045"/>
    <xdr:sp macro="" textlink="">
      <xdr:nvSpPr>
        <xdr:cNvPr id="620" name="テキスト ボックス 619"/>
        <xdr:cNvSpPr txBox="1"/>
      </xdr:nvSpPr>
      <xdr:spPr>
        <a:xfrm>
          <a:off x="15181795" y="13046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75281</xdr:rowOff>
    </xdr:from>
    <xdr:to>
      <xdr:col>76</xdr:col>
      <xdr:colOff>114300</xdr:colOff>
      <xdr:row>74</xdr:row>
      <xdr:rowOff>94725</xdr:rowOff>
    </xdr:to>
    <xdr:cxnSp macro="">
      <xdr:nvCxnSpPr>
        <xdr:cNvPr id="621" name="直線コネクタ 620"/>
        <xdr:cNvCxnSpPr/>
      </xdr:nvCxnSpPr>
      <xdr:spPr>
        <a:xfrm>
          <a:off x="13703300" y="12762581"/>
          <a:ext cx="889000" cy="1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93669</xdr:rowOff>
    </xdr:from>
    <xdr:to>
      <xdr:col>76</xdr:col>
      <xdr:colOff>165100</xdr:colOff>
      <xdr:row>76</xdr:row>
      <xdr:rowOff>23819</xdr:rowOff>
    </xdr:to>
    <xdr:sp macro="" textlink="">
      <xdr:nvSpPr>
        <xdr:cNvPr id="622" name="フローチャート: 判断 621"/>
        <xdr:cNvSpPr/>
      </xdr:nvSpPr>
      <xdr:spPr>
        <a:xfrm>
          <a:off x="145415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14946</xdr:rowOff>
    </xdr:from>
    <xdr:ext cx="599010" cy="259045"/>
    <xdr:sp macro="" textlink="">
      <xdr:nvSpPr>
        <xdr:cNvPr id="623" name="テキスト ボックス 622"/>
        <xdr:cNvSpPr txBox="1"/>
      </xdr:nvSpPr>
      <xdr:spPr>
        <a:xfrm>
          <a:off x="14292795" y="13045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75281</xdr:rowOff>
    </xdr:from>
    <xdr:to>
      <xdr:col>71</xdr:col>
      <xdr:colOff>177800</xdr:colOff>
      <xdr:row>74</xdr:row>
      <xdr:rowOff>80790</xdr:rowOff>
    </xdr:to>
    <xdr:cxnSp macro="">
      <xdr:nvCxnSpPr>
        <xdr:cNvPr id="624" name="直線コネクタ 623"/>
        <xdr:cNvCxnSpPr/>
      </xdr:nvCxnSpPr>
      <xdr:spPr>
        <a:xfrm flipV="1">
          <a:off x="12814300" y="12762581"/>
          <a:ext cx="889000" cy="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86674</xdr:rowOff>
    </xdr:from>
    <xdr:to>
      <xdr:col>72</xdr:col>
      <xdr:colOff>38100</xdr:colOff>
      <xdr:row>76</xdr:row>
      <xdr:rowOff>16824</xdr:rowOff>
    </xdr:to>
    <xdr:sp macro="" textlink="">
      <xdr:nvSpPr>
        <xdr:cNvPr id="625" name="フローチャート: 判断 624"/>
        <xdr:cNvSpPr/>
      </xdr:nvSpPr>
      <xdr:spPr>
        <a:xfrm>
          <a:off x="13652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7951</xdr:rowOff>
    </xdr:from>
    <xdr:ext cx="599010" cy="259045"/>
    <xdr:sp macro="" textlink="">
      <xdr:nvSpPr>
        <xdr:cNvPr id="626" name="テキスト ボックス 625"/>
        <xdr:cNvSpPr txBox="1"/>
      </xdr:nvSpPr>
      <xdr:spPr>
        <a:xfrm>
          <a:off x="13403795" y="1303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105153</xdr:rowOff>
    </xdr:from>
    <xdr:to>
      <xdr:col>67</xdr:col>
      <xdr:colOff>101600</xdr:colOff>
      <xdr:row>76</xdr:row>
      <xdr:rowOff>35303</xdr:rowOff>
    </xdr:to>
    <xdr:sp macro="" textlink="">
      <xdr:nvSpPr>
        <xdr:cNvPr id="627" name="フローチャート: 判断 626"/>
        <xdr:cNvSpPr/>
      </xdr:nvSpPr>
      <xdr:spPr>
        <a:xfrm>
          <a:off x="12763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26430</xdr:rowOff>
    </xdr:from>
    <xdr:ext cx="599010" cy="259045"/>
    <xdr:sp macro="" textlink="">
      <xdr:nvSpPr>
        <xdr:cNvPr id="628" name="テキスト ボックス 627"/>
        <xdr:cNvSpPr txBox="1"/>
      </xdr:nvSpPr>
      <xdr:spPr>
        <a:xfrm>
          <a:off x="12514795" y="1305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63082</xdr:rowOff>
    </xdr:from>
    <xdr:to>
      <xdr:col>85</xdr:col>
      <xdr:colOff>177800</xdr:colOff>
      <xdr:row>74</xdr:row>
      <xdr:rowOff>164682</xdr:rowOff>
    </xdr:to>
    <xdr:sp macro="" textlink="">
      <xdr:nvSpPr>
        <xdr:cNvPr id="634" name="楕円 633"/>
        <xdr:cNvSpPr/>
      </xdr:nvSpPr>
      <xdr:spPr>
        <a:xfrm>
          <a:off x="16268700" y="1275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85959</xdr:rowOff>
    </xdr:from>
    <xdr:ext cx="599010" cy="259045"/>
    <xdr:sp macro="" textlink="">
      <xdr:nvSpPr>
        <xdr:cNvPr id="635" name="公債費該当値テキスト"/>
        <xdr:cNvSpPr txBox="1"/>
      </xdr:nvSpPr>
      <xdr:spPr>
        <a:xfrm>
          <a:off x="16370300" y="12601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51341</xdr:rowOff>
    </xdr:from>
    <xdr:to>
      <xdr:col>81</xdr:col>
      <xdr:colOff>101600</xdr:colOff>
      <xdr:row>74</xdr:row>
      <xdr:rowOff>152941</xdr:rowOff>
    </xdr:to>
    <xdr:sp macro="" textlink="">
      <xdr:nvSpPr>
        <xdr:cNvPr id="636" name="楕円 635"/>
        <xdr:cNvSpPr/>
      </xdr:nvSpPr>
      <xdr:spPr>
        <a:xfrm>
          <a:off x="15430500" y="1273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169468</xdr:rowOff>
    </xdr:from>
    <xdr:ext cx="599010" cy="259045"/>
    <xdr:sp macro="" textlink="">
      <xdr:nvSpPr>
        <xdr:cNvPr id="637" name="テキスト ボックス 636"/>
        <xdr:cNvSpPr txBox="1"/>
      </xdr:nvSpPr>
      <xdr:spPr>
        <a:xfrm>
          <a:off x="15181795" y="1251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43925</xdr:rowOff>
    </xdr:from>
    <xdr:to>
      <xdr:col>76</xdr:col>
      <xdr:colOff>165100</xdr:colOff>
      <xdr:row>74</xdr:row>
      <xdr:rowOff>145525</xdr:rowOff>
    </xdr:to>
    <xdr:sp macro="" textlink="">
      <xdr:nvSpPr>
        <xdr:cNvPr id="638" name="楕円 637"/>
        <xdr:cNvSpPr/>
      </xdr:nvSpPr>
      <xdr:spPr>
        <a:xfrm>
          <a:off x="14541500" y="1273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162052</xdr:rowOff>
    </xdr:from>
    <xdr:ext cx="599010" cy="259045"/>
    <xdr:sp macro="" textlink="">
      <xdr:nvSpPr>
        <xdr:cNvPr id="639" name="テキスト ボックス 638"/>
        <xdr:cNvSpPr txBox="1"/>
      </xdr:nvSpPr>
      <xdr:spPr>
        <a:xfrm>
          <a:off x="14292795" y="12506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24481</xdr:rowOff>
    </xdr:from>
    <xdr:to>
      <xdr:col>72</xdr:col>
      <xdr:colOff>38100</xdr:colOff>
      <xdr:row>74</xdr:row>
      <xdr:rowOff>126081</xdr:rowOff>
    </xdr:to>
    <xdr:sp macro="" textlink="">
      <xdr:nvSpPr>
        <xdr:cNvPr id="640" name="楕円 639"/>
        <xdr:cNvSpPr/>
      </xdr:nvSpPr>
      <xdr:spPr>
        <a:xfrm>
          <a:off x="13652500" y="1271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142608</xdr:rowOff>
    </xdr:from>
    <xdr:ext cx="599010" cy="259045"/>
    <xdr:sp macro="" textlink="">
      <xdr:nvSpPr>
        <xdr:cNvPr id="641" name="テキスト ボックス 640"/>
        <xdr:cNvSpPr txBox="1"/>
      </xdr:nvSpPr>
      <xdr:spPr>
        <a:xfrm>
          <a:off x="13403795" y="1248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29990</xdr:rowOff>
    </xdr:from>
    <xdr:to>
      <xdr:col>67</xdr:col>
      <xdr:colOff>101600</xdr:colOff>
      <xdr:row>74</xdr:row>
      <xdr:rowOff>131590</xdr:rowOff>
    </xdr:to>
    <xdr:sp macro="" textlink="">
      <xdr:nvSpPr>
        <xdr:cNvPr id="642" name="楕円 641"/>
        <xdr:cNvSpPr/>
      </xdr:nvSpPr>
      <xdr:spPr>
        <a:xfrm>
          <a:off x="12763500" y="1271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148117</xdr:rowOff>
    </xdr:from>
    <xdr:ext cx="599010" cy="259045"/>
    <xdr:sp macro="" textlink="">
      <xdr:nvSpPr>
        <xdr:cNvPr id="643" name="テキスト ボックス 642"/>
        <xdr:cNvSpPr txBox="1"/>
      </xdr:nvSpPr>
      <xdr:spPr>
        <a:xfrm>
          <a:off x="12514795" y="12492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4" name="直線コネクタ 65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5" name="テキスト ボックス 65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6" name="直線コネクタ 65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57" name="テキスト ボックス 656"/>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8" name="直線コネクタ 65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59" name="テキスト ボックス 658"/>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0" name="直線コネクタ 65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1" name="テキスト ボックス 660"/>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2" name="直線コネクタ 66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63" name="テキスト ボックス 662"/>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4" name="直線コネクタ 66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65" name="テキスト ボックス 664"/>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7" name="テキスト ボックス 666"/>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96478</xdr:rowOff>
    </xdr:to>
    <xdr:cxnSp macro="">
      <xdr:nvCxnSpPr>
        <xdr:cNvPr id="669" name="直線コネクタ 668"/>
        <xdr:cNvCxnSpPr/>
      </xdr:nvCxnSpPr>
      <xdr:spPr>
        <a:xfrm flipV="1">
          <a:off x="16317595" y="15541575"/>
          <a:ext cx="1269" cy="1528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100305</xdr:rowOff>
    </xdr:from>
    <xdr:ext cx="469744" cy="259045"/>
    <xdr:sp macro="" textlink="">
      <xdr:nvSpPr>
        <xdr:cNvPr id="670" name="積立金最小値テキスト"/>
        <xdr:cNvSpPr txBox="1"/>
      </xdr:nvSpPr>
      <xdr:spPr>
        <a:xfrm>
          <a:off x="16370300" y="1707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96478</xdr:rowOff>
    </xdr:from>
    <xdr:to>
      <xdr:col>86</xdr:col>
      <xdr:colOff>25400</xdr:colOff>
      <xdr:row>99</xdr:row>
      <xdr:rowOff>96478</xdr:rowOff>
    </xdr:to>
    <xdr:cxnSp macro="">
      <xdr:nvCxnSpPr>
        <xdr:cNvPr id="671" name="直線コネクタ 670"/>
        <xdr:cNvCxnSpPr/>
      </xdr:nvCxnSpPr>
      <xdr:spPr>
        <a:xfrm>
          <a:off x="16230600" y="1707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690189" cy="259045"/>
    <xdr:sp macro="" textlink="">
      <xdr:nvSpPr>
        <xdr:cNvPr id="672" name="積立金最大値テキスト"/>
        <xdr:cNvSpPr txBox="1"/>
      </xdr:nvSpPr>
      <xdr:spPr>
        <a:xfrm>
          <a:off x="16370300" y="153168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3" name="直線コネクタ 672"/>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39236</xdr:rowOff>
    </xdr:from>
    <xdr:to>
      <xdr:col>85</xdr:col>
      <xdr:colOff>127000</xdr:colOff>
      <xdr:row>99</xdr:row>
      <xdr:rowOff>56804</xdr:rowOff>
    </xdr:to>
    <xdr:cxnSp macro="">
      <xdr:nvCxnSpPr>
        <xdr:cNvPr id="674" name="直線コネクタ 673"/>
        <xdr:cNvCxnSpPr/>
      </xdr:nvCxnSpPr>
      <xdr:spPr>
        <a:xfrm flipV="1">
          <a:off x="15481300" y="17012786"/>
          <a:ext cx="838200" cy="17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117239</xdr:rowOff>
    </xdr:from>
    <xdr:ext cx="599010" cy="259045"/>
    <xdr:sp macro="" textlink="">
      <xdr:nvSpPr>
        <xdr:cNvPr id="675" name="積立金平均値テキスト"/>
        <xdr:cNvSpPr txBox="1"/>
      </xdr:nvSpPr>
      <xdr:spPr>
        <a:xfrm>
          <a:off x="16370300" y="167478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94362</xdr:rowOff>
    </xdr:from>
    <xdr:to>
      <xdr:col>85</xdr:col>
      <xdr:colOff>177800</xdr:colOff>
      <xdr:row>99</xdr:row>
      <xdr:rowOff>24512</xdr:rowOff>
    </xdr:to>
    <xdr:sp macro="" textlink="">
      <xdr:nvSpPr>
        <xdr:cNvPr id="676" name="フローチャート: 判断 675"/>
        <xdr:cNvSpPr/>
      </xdr:nvSpPr>
      <xdr:spPr>
        <a:xfrm>
          <a:off x="16268700" y="1689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40080</xdr:rowOff>
    </xdr:from>
    <xdr:to>
      <xdr:col>81</xdr:col>
      <xdr:colOff>50800</xdr:colOff>
      <xdr:row>99</xdr:row>
      <xdr:rowOff>56804</xdr:rowOff>
    </xdr:to>
    <xdr:cxnSp macro="">
      <xdr:nvCxnSpPr>
        <xdr:cNvPr id="677" name="直線コネクタ 676"/>
        <xdr:cNvCxnSpPr/>
      </xdr:nvCxnSpPr>
      <xdr:spPr>
        <a:xfrm>
          <a:off x="14592300" y="17013630"/>
          <a:ext cx="889000" cy="16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136435</xdr:rowOff>
    </xdr:from>
    <xdr:to>
      <xdr:col>81</xdr:col>
      <xdr:colOff>101600</xdr:colOff>
      <xdr:row>99</xdr:row>
      <xdr:rowOff>66585</xdr:rowOff>
    </xdr:to>
    <xdr:sp macro="" textlink="">
      <xdr:nvSpPr>
        <xdr:cNvPr id="678" name="フローチャート: 判断 677"/>
        <xdr:cNvSpPr/>
      </xdr:nvSpPr>
      <xdr:spPr>
        <a:xfrm>
          <a:off x="15430500" y="1693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83112</xdr:rowOff>
    </xdr:from>
    <xdr:ext cx="534377" cy="259045"/>
    <xdr:sp macro="" textlink="">
      <xdr:nvSpPr>
        <xdr:cNvPr id="679" name="テキスト ボックス 678"/>
        <xdr:cNvSpPr txBox="1"/>
      </xdr:nvSpPr>
      <xdr:spPr>
        <a:xfrm>
          <a:off x="15214111" y="1671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40080</xdr:rowOff>
    </xdr:from>
    <xdr:to>
      <xdr:col>76</xdr:col>
      <xdr:colOff>114300</xdr:colOff>
      <xdr:row>99</xdr:row>
      <xdr:rowOff>86660</xdr:rowOff>
    </xdr:to>
    <xdr:cxnSp macro="">
      <xdr:nvCxnSpPr>
        <xdr:cNvPr id="680" name="直線コネクタ 679"/>
        <xdr:cNvCxnSpPr/>
      </xdr:nvCxnSpPr>
      <xdr:spPr>
        <a:xfrm flipV="1">
          <a:off x="13703300" y="17013630"/>
          <a:ext cx="889000" cy="46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162475</xdr:rowOff>
    </xdr:from>
    <xdr:to>
      <xdr:col>76</xdr:col>
      <xdr:colOff>165100</xdr:colOff>
      <xdr:row>99</xdr:row>
      <xdr:rowOff>92625</xdr:rowOff>
    </xdr:to>
    <xdr:sp macro="" textlink="">
      <xdr:nvSpPr>
        <xdr:cNvPr id="681" name="フローチャート: 判断 680"/>
        <xdr:cNvSpPr/>
      </xdr:nvSpPr>
      <xdr:spPr>
        <a:xfrm>
          <a:off x="14541500" y="1696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83752</xdr:rowOff>
    </xdr:from>
    <xdr:ext cx="534377" cy="259045"/>
    <xdr:sp macro="" textlink="">
      <xdr:nvSpPr>
        <xdr:cNvPr id="682" name="テキスト ボックス 681"/>
        <xdr:cNvSpPr txBox="1"/>
      </xdr:nvSpPr>
      <xdr:spPr>
        <a:xfrm>
          <a:off x="14325111" y="1705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71253</xdr:rowOff>
    </xdr:from>
    <xdr:to>
      <xdr:col>71</xdr:col>
      <xdr:colOff>177800</xdr:colOff>
      <xdr:row>99</xdr:row>
      <xdr:rowOff>86660</xdr:rowOff>
    </xdr:to>
    <xdr:cxnSp macro="">
      <xdr:nvCxnSpPr>
        <xdr:cNvPr id="683" name="直線コネクタ 682"/>
        <xdr:cNvCxnSpPr/>
      </xdr:nvCxnSpPr>
      <xdr:spPr>
        <a:xfrm>
          <a:off x="12814300" y="17044803"/>
          <a:ext cx="889000" cy="1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168421</xdr:rowOff>
    </xdr:from>
    <xdr:to>
      <xdr:col>72</xdr:col>
      <xdr:colOff>38100</xdr:colOff>
      <xdr:row>99</xdr:row>
      <xdr:rowOff>98571</xdr:rowOff>
    </xdr:to>
    <xdr:sp macro="" textlink="">
      <xdr:nvSpPr>
        <xdr:cNvPr id="684" name="フローチャート: 判断 683"/>
        <xdr:cNvSpPr/>
      </xdr:nvSpPr>
      <xdr:spPr>
        <a:xfrm>
          <a:off x="13652500" y="1697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115098</xdr:rowOff>
    </xdr:from>
    <xdr:ext cx="534377" cy="259045"/>
    <xdr:sp macro="" textlink="">
      <xdr:nvSpPr>
        <xdr:cNvPr id="685" name="テキスト ボックス 684"/>
        <xdr:cNvSpPr txBox="1"/>
      </xdr:nvSpPr>
      <xdr:spPr>
        <a:xfrm>
          <a:off x="13436111" y="1674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166284</xdr:rowOff>
    </xdr:from>
    <xdr:to>
      <xdr:col>67</xdr:col>
      <xdr:colOff>101600</xdr:colOff>
      <xdr:row>99</xdr:row>
      <xdr:rowOff>96434</xdr:rowOff>
    </xdr:to>
    <xdr:sp macro="" textlink="">
      <xdr:nvSpPr>
        <xdr:cNvPr id="686" name="フローチャート: 判断 685"/>
        <xdr:cNvSpPr/>
      </xdr:nvSpPr>
      <xdr:spPr>
        <a:xfrm>
          <a:off x="12763500" y="1696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112961</xdr:rowOff>
    </xdr:from>
    <xdr:ext cx="534377" cy="259045"/>
    <xdr:sp macro="" textlink="">
      <xdr:nvSpPr>
        <xdr:cNvPr id="687" name="テキスト ボックス 686"/>
        <xdr:cNvSpPr txBox="1"/>
      </xdr:nvSpPr>
      <xdr:spPr>
        <a:xfrm>
          <a:off x="12547111" y="1674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159886</xdr:rowOff>
    </xdr:from>
    <xdr:to>
      <xdr:col>85</xdr:col>
      <xdr:colOff>177800</xdr:colOff>
      <xdr:row>99</xdr:row>
      <xdr:rowOff>90036</xdr:rowOff>
    </xdr:to>
    <xdr:sp macro="" textlink="">
      <xdr:nvSpPr>
        <xdr:cNvPr id="693" name="楕円 692"/>
        <xdr:cNvSpPr/>
      </xdr:nvSpPr>
      <xdr:spPr>
        <a:xfrm>
          <a:off x="16268700" y="1696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74813</xdr:rowOff>
    </xdr:from>
    <xdr:ext cx="534377" cy="259045"/>
    <xdr:sp macro="" textlink="">
      <xdr:nvSpPr>
        <xdr:cNvPr id="694" name="積立金該当値テキスト"/>
        <xdr:cNvSpPr txBox="1"/>
      </xdr:nvSpPr>
      <xdr:spPr>
        <a:xfrm>
          <a:off x="16370300" y="1687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6004</xdr:rowOff>
    </xdr:from>
    <xdr:to>
      <xdr:col>81</xdr:col>
      <xdr:colOff>101600</xdr:colOff>
      <xdr:row>99</xdr:row>
      <xdr:rowOff>107604</xdr:rowOff>
    </xdr:to>
    <xdr:sp macro="" textlink="">
      <xdr:nvSpPr>
        <xdr:cNvPr id="695" name="楕円 694"/>
        <xdr:cNvSpPr/>
      </xdr:nvSpPr>
      <xdr:spPr>
        <a:xfrm>
          <a:off x="15430500" y="1697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98731</xdr:rowOff>
    </xdr:from>
    <xdr:ext cx="534377" cy="259045"/>
    <xdr:sp macro="" textlink="">
      <xdr:nvSpPr>
        <xdr:cNvPr id="696" name="テキスト ボックス 695"/>
        <xdr:cNvSpPr txBox="1"/>
      </xdr:nvSpPr>
      <xdr:spPr>
        <a:xfrm>
          <a:off x="15214111" y="1707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160730</xdr:rowOff>
    </xdr:from>
    <xdr:to>
      <xdr:col>76</xdr:col>
      <xdr:colOff>165100</xdr:colOff>
      <xdr:row>99</xdr:row>
      <xdr:rowOff>90880</xdr:rowOff>
    </xdr:to>
    <xdr:sp macro="" textlink="">
      <xdr:nvSpPr>
        <xdr:cNvPr id="697" name="楕円 696"/>
        <xdr:cNvSpPr/>
      </xdr:nvSpPr>
      <xdr:spPr>
        <a:xfrm>
          <a:off x="14541500" y="1696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107407</xdr:rowOff>
    </xdr:from>
    <xdr:ext cx="534377" cy="259045"/>
    <xdr:sp macro="" textlink="">
      <xdr:nvSpPr>
        <xdr:cNvPr id="698" name="テキスト ボックス 697"/>
        <xdr:cNvSpPr txBox="1"/>
      </xdr:nvSpPr>
      <xdr:spPr>
        <a:xfrm>
          <a:off x="14325111" y="1673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35860</xdr:rowOff>
    </xdr:from>
    <xdr:to>
      <xdr:col>72</xdr:col>
      <xdr:colOff>38100</xdr:colOff>
      <xdr:row>99</xdr:row>
      <xdr:rowOff>137460</xdr:rowOff>
    </xdr:to>
    <xdr:sp macro="" textlink="">
      <xdr:nvSpPr>
        <xdr:cNvPr id="699" name="楕円 698"/>
        <xdr:cNvSpPr/>
      </xdr:nvSpPr>
      <xdr:spPr>
        <a:xfrm>
          <a:off x="13652500" y="1700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128587</xdr:rowOff>
    </xdr:from>
    <xdr:ext cx="534377" cy="259045"/>
    <xdr:sp macro="" textlink="">
      <xdr:nvSpPr>
        <xdr:cNvPr id="700" name="テキスト ボックス 699"/>
        <xdr:cNvSpPr txBox="1"/>
      </xdr:nvSpPr>
      <xdr:spPr>
        <a:xfrm>
          <a:off x="13436111" y="17102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20453</xdr:rowOff>
    </xdr:from>
    <xdr:to>
      <xdr:col>67</xdr:col>
      <xdr:colOff>101600</xdr:colOff>
      <xdr:row>99</xdr:row>
      <xdr:rowOff>122053</xdr:rowOff>
    </xdr:to>
    <xdr:sp macro="" textlink="">
      <xdr:nvSpPr>
        <xdr:cNvPr id="701" name="楕円 700"/>
        <xdr:cNvSpPr/>
      </xdr:nvSpPr>
      <xdr:spPr>
        <a:xfrm>
          <a:off x="12763500" y="1699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113180</xdr:rowOff>
    </xdr:from>
    <xdr:ext cx="534377" cy="259045"/>
    <xdr:sp macro="" textlink="">
      <xdr:nvSpPr>
        <xdr:cNvPr id="702" name="テキスト ボックス 701"/>
        <xdr:cNvSpPr txBox="1"/>
      </xdr:nvSpPr>
      <xdr:spPr>
        <a:xfrm>
          <a:off x="12547111" y="1708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3" name="直線コネクタ 71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4" name="テキスト ボックス 71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5" name="直線コネクタ 71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6" name="テキスト ボックス 71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9" name="直線コネクタ 71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0" name="テキスト ボックス 71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1" name="直線コネクタ 72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22" name="テキスト ボックス 721"/>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4" name="テキスト ボックス 723"/>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13462</xdr:rowOff>
    </xdr:from>
    <xdr:to>
      <xdr:col>116</xdr:col>
      <xdr:colOff>62864</xdr:colOff>
      <xdr:row>39</xdr:row>
      <xdr:rowOff>44450</xdr:rowOff>
    </xdr:to>
    <xdr:cxnSp macro="">
      <xdr:nvCxnSpPr>
        <xdr:cNvPr id="726" name="直線コネクタ 725"/>
        <xdr:cNvCxnSpPr/>
      </xdr:nvCxnSpPr>
      <xdr:spPr>
        <a:xfrm flipV="1">
          <a:off x="22159595" y="5328412"/>
          <a:ext cx="1269" cy="140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8" name="直線コネクタ 72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131589</xdr:rowOff>
    </xdr:from>
    <xdr:ext cx="599010" cy="259045"/>
    <xdr:sp macro="" textlink="">
      <xdr:nvSpPr>
        <xdr:cNvPr id="729" name="投資及び出資金最大値テキスト"/>
        <xdr:cNvSpPr txBox="1"/>
      </xdr:nvSpPr>
      <xdr:spPr>
        <a:xfrm>
          <a:off x="22212300" y="510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13462</xdr:rowOff>
    </xdr:from>
    <xdr:to>
      <xdr:col>116</xdr:col>
      <xdr:colOff>152400</xdr:colOff>
      <xdr:row>31</xdr:row>
      <xdr:rowOff>13462</xdr:rowOff>
    </xdr:to>
    <xdr:cxnSp macro="">
      <xdr:nvCxnSpPr>
        <xdr:cNvPr id="730" name="直線コネクタ 729"/>
        <xdr:cNvCxnSpPr/>
      </xdr:nvCxnSpPr>
      <xdr:spPr>
        <a:xfrm>
          <a:off x="22072600" y="532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13538</xdr:rowOff>
    </xdr:from>
    <xdr:to>
      <xdr:col>116</xdr:col>
      <xdr:colOff>63500</xdr:colOff>
      <xdr:row>39</xdr:row>
      <xdr:rowOff>27813</xdr:rowOff>
    </xdr:to>
    <xdr:cxnSp macro="">
      <xdr:nvCxnSpPr>
        <xdr:cNvPr id="731" name="直線コネクタ 730"/>
        <xdr:cNvCxnSpPr/>
      </xdr:nvCxnSpPr>
      <xdr:spPr>
        <a:xfrm flipV="1">
          <a:off x="21323300" y="6700088"/>
          <a:ext cx="838200" cy="1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125023</xdr:rowOff>
    </xdr:from>
    <xdr:ext cx="469744" cy="259045"/>
    <xdr:sp macro="" textlink="">
      <xdr:nvSpPr>
        <xdr:cNvPr id="732" name="投資及び出資金平均値テキスト"/>
        <xdr:cNvSpPr txBox="1"/>
      </xdr:nvSpPr>
      <xdr:spPr>
        <a:xfrm>
          <a:off x="22212300" y="64686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102146</xdr:rowOff>
    </xdr:from>
    <xdr:to>
      <xdr:col>116</xdr:col>
      <xdr:colOff>114300</xdr:colOff>
      <xdr:row>39</xdr:row>
      <xdr:rowOff>32296</xdr:rowOff>
    </xdr:to>
    <xdr:sp macro="" textlink="">
      <xdr:nvSpPr>
        <xdr:cNvPr id="733" name="フローチャート: 判断 732"/>
        <xdr:cNvSpPr/>
      </xdr:nvSpPr>
      <xdr:spPr>
        <a:xfrm>
          <a:off x="22110700" y="661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22669</xdr:rowOff>
    </xdr:from>
    <xdr:to>
      <xdr:col>111</xdr:col>
      <xdr:colOff>177800</xdr:colOff>
      <xdr:row>39</xdr:row>
      <xdr:rowOff>27813</xdr:rowOff>
    </xdr:to>
    <xdr:cxnSp macro="">
      <xdr:nvCxnSpPr>
        <xdr:cNvPr id="734" name="直線コネクタ 733"/>
        <xdr:cNvCxnSpPr/>
      </xdr:nvCxnSpPr>
      <xdr:spPr>
        <a:xfrm>
          <a:off x="20434300" y="6709219"/>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116649</xdr:rowOff>
    </xdr:from>
    <xdr:to>
      <xdr:col>112</xdr:col>
      <xdr:colOff>38100</xdr:colOff>
      <xdr:row>39</xdr:row>
      <xdr:rowOff>46799</xdr:rowOff>
    </xdr:to>
    <xdr:sp macro="" textlink="">
      <xdr:nvSpPr>
        <xdr:cNvPr id="735" name="フローチャート: 判断 734"/>
        <xdr:cNvSpPr/>
      </xdr:nvSpPr>
      <xdr:spPr>
        <a:xfrm>
          <a:off x="21272500" y="663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63326</xdr:rowOff>
    </xdr:from>
    <xdr:ext cx="469744" cy="259045"/>
    <xdr:sp macro="" textlink="">
      <xdr:nvSpPr>
        <xdr:cNvPr id="736" name="テキスト ボックス 735"/>
        <xdr:cNvSpPr txBox="1"/>
      </xdr:nvSpPr>
      <xdr:spPr>
        <a:xfrm>
          <a:off x="21088428" y="6406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22669</xdr:rowOff>
    </xdr:from>
    <xdr:to>
      <xdr:col>107</xdr:col>
      <xdr:colOff>50800</xdr:colOff>
      <xdr:row>39</xdr:row>
      <xdr:rowOff>26188</xdr:rowOff>
    </xdr:to>
    <xdr:cxnSp macro="">
      <xdr:nvCxnSpPr>
        <xdr:cNvPr id="737" name="直線コネクタ 736"/>
        <xdr:cNvCxnSpPr/>
      </xdr:nvCxnSpPr>
      <xdr:spPr>
        <a:xfrm flipV="1">
          <a:off x="19545300" y="6709219"/>
          <a:ext cx="889000" cy="3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120015</xdr:rowOff>
    </xdr:from>
    <xdr:to>
      <xdr:col>107</xdr:col>
      <xdr:colOff>101600</xdr:colOff>
      <xdr:row>39</xdr:row>
      <xdr:rowOff>50165</xdr:rowOff>
    </xdr:to>
    <xdr:sp macro="" textlink="">
      <xdr:nvSpPr>
        <xdr:cNvPr id="738" name="フローチャート: 判断 737"/>
        <xdr:cNvSpPr/>
      </xdr:nvSpPr>
      <xdr:spPr>
        <a:xfrm>
          <a:off x="20383500" y="663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66692</xdr:rowOff>
    </xdr:from>
    <xdr:ext cx="469744" cy="259045"/>
    <xdr:sp macro="" textlink="">
      <xdr:nvSpPr>
        <xdr:cNvPr id="739" name="テキスト ボックス 738"/>
        <xdr:cNvSpPr txBox="1"/>
      </xdr:nvSpPr>
      <xdr:spPr>
        <a:xfrm>
          <a:off x="20199428" y="641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6845</xdr:rowOff>
    </xdr:from>
    <xdr:to>
      <xdr:col>102</xdr:col>
      <xdr:colOff>114300</xdr:colOff>
      <xdr:row>39</xdr:row>
      <xdr:rowOff>26188</xdr:rowOff>
    </xdr:to>
    <xdr:cxnSp macro="">
      <xdr:nvCxnSpPr>
        <xdr:cNvPr id="740" name="直線コネクタ 739"/>
        <xdr:cNvCxnSpPr/>
      </xdr:nvCxnSpPr>
      <xdr:spPr>
        <a:xfrm>
          <a:off x="18656300" y="6693395"/>
          <a:ext cx="889000" cy="1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126467</xdr:rowOff>
    </xdr:from>
    <xdr:to>
      <xdr:col>102</xdr:col>
      <xdr:colOff>165100</xdr:colOff>
      <xdr:row>39</xdr:row>
      <xdr:rowOff>56617</xdr:rowOff>
    </xdr:to>
    <xdr:sp macro="" textlink="">
      <xdr:nvSpPr>
        <xdr:cNvPr id="741" name="フローチャート: 判断 740"/>
        <xdr:cNvSpPr/>
      </xdr:nvSpPr>
      <xdr:spPr>
        <a:xfrm>
          <a:off x="19494500" y="664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73144</xdr:rowOff>
    </xdr:from>
    <xdr:ext cx="469744" cy="259045"/>
    <xdr:sp macro="" textlink="">
      <xdr:nvSpPr>
        <xdr:cNvPr id="742" name="テキスト ボックス 741"/>
        <xdr:cNvSpPr txBox="1"/>
      </xdr:nvSpPr>
      <xdr:spPr>
        <a:xfrm>
          <a:off x="19310428" y="641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122822</xdr:rowOff>
    </xdr:from>
    <xdr:to>
      <xdr:col>98</xdr:col>
      <xdr:colOff>38100</xdr:colOff>
      <xdr:row>39</xdr:row>
      <xdr:rowOff>52972</xdr:rowOff>
    </xdr:to>
    <xdr:sp macro="" textlink="">
      <xdr:nvSpPr>
        <xdr:cNvPr id="743" name="フローチャート: 判断 742"/>
        <xdr:cNvSpPr/>
      </xdr:nvSpPr>
      <xdr:spPr>
        <a:xfrm>
          <a:off x="18605500" y="663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69499</xdr:rowOff>
    </xdr:from>
    <xdr:ext cx="469744" cy="259045"/>
    <xdr:sp macro="" textlink="">
      <xdr:nvSpPr>
        <xdr:cNvPr id="744" name="テキスト ボックス 743"/>
        <xdr:cNvSpPr txBox="1"/>
      </xdr:nvSpPr>
      <xdr:spPr>
        <a:xfrm>
          <a:off x="18421428" y="641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134188</xdr:rowOff>
    </xdr:from>
    <xdr:to>
      <xdr:col>116</xdr:col>
      <xdr:colOff>114300</xdr:colOff>
      <xdr:row>39</xdr:row>
      <xdr:rowOff>64338</xdr:rowOff>
    </xdr:to>
    <xdr:sp macro="" textlink="">
      <xdr:nvSpPr>
        <xdr:cNvPr id="750" name="楕円 749"/>
        <xdr:cNvSpPr/>
      </xdr:nvSpPr>
      <xdr:spPr>
        <a:xfrm>
          <a:off x="22110700" y="664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80573</xdr:rowOff>
    </xdr:from>
    <xdr:ext cx="469744" cy="259045"/>
    <xdr:sp macro="" textlink="">
      <xdr:nvSpPr>
        <xdr:cNvPr id="751" name="投資及び出資金該当値テキスト"/>
        <xdr:cNvSpPr txBox="1"/>
      </xdr:nvSpPr>
      <xdr:spPr>
        <a:xfrm>
          <a:off x="22212300" y="659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148463</xdr:rowOff>
    </xdr:from>
    <xdr:to>
      <xdr:col>112</xdr:col>
      <xdr:colOff>38100</xdr:colOff>
      <xdr:row>39</xdr:row>
      <xdr:rowOff>78613</xdr:rowOff>
    </xdr:to>
    <xdr:sp macro="" textlink="">
      <xdr:nvSpPr>
        <xdr:cNvPr id="752" name="楕円 751"/>
        <xdr:cNvSpPr/>
      </xdr:nvSpPr>
      <xdr:spPr>
        <a:xfrm>
          <a:off x="21272500" y="66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69740</xdr:rowOff>
    </xdr:from>
    <xdr:ext cx="469744" cy="259045"/>
    <xdr:sp macro="" textlink="">
      <xdr:nvSpPr>
        <xdr:cNvPr id="753" name="テキスト ボックス 752"/>
        <xdr:cNvSpPr txBox="1"/>
      </xdr:nvSpPr>
      <xdr:spPr>
        <a:xfrm>
          <a:off x="21088428" y="675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143319</xdr:rowOff>
    </xdr:from>
    <xdr:to>
      <xdr:col>107</xdr:col>
      <xdr:colOff>101600</xdr:colOff>
      <xdr:row>39</xdr:row>
      <xdr:rowOff>73469</xdr:rowOff>
    </xdr:to>
    <xdr:sp macro="" textlink="">
      <xdr:nvSpPr>
        <xdr:cNvPr id="754" name="楕円 753"/>
        <xdr:cNvSpPr/>
      </xdr:nvSpPr>
      <xdr:spPr>
        <a:xfrm>
          <a:off x="20383500" y="665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64596</xdr:rowOff>
    </xdr:from>
    <xdr:ext cx="469744" cy="259045"/>
    <xdr:sp macro="" textlink="">
      <xdr:nvSpPr>
        <xdr:cNvPr id="755" name="テキスト ボックス 754"/>
        <xdr:cNvSpPr txBox="1"/>
      </xdr:nvSpPr>
      <xdr:spPr>
        <a:xfrm>
          <a:off x="20199428" y="6751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146838</xdr:rowOff>
    </xdr:from>
    <xdr:to>
      <xdr:col>102</xdr:col>
      <xdr:colOff>165100</xdr:colOff>
      <xdr:row>39</xdr:row>
      <xdr:rowOff>76988</xdr:rowOff>
    </xdr:to>
    <xdr:sp macro="" textlink="">
      <xdr:nvSpPr>
        <xdr:cNvPr id="756" name="楕円 755"/>
        <xdr:cNvSpPr/>
      </xdr:nvSpPr>
      <xdr:spPr>
        <a:xfrm>
          <a:off x="19494500" y="666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68115</xdr:rowOff>
    </xdr:from>
    <xdr:ext cx="469744" cy="259045"/>
    <xdr:sp macro="" textlink="">
      <xdr:nvSpPr>
        <xdr:cNvPr id="757" name="テキスト ボックス 756"/>
        <xdr:cNvSpPr txBox="1"/>
      </xdr:nvSpPr>
      <xdr:spPr>
        <a:xfrm>
          <a:off x="19310428" y="6754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127495</xdr:rowOff>
    </xdr:from>
    <xdr:to>
      <xdr:col>98</xdr:col>
      <xdr:colOff>38100</xdr:colOff>
      <xdr:row>39</xdr:row>
      <xdr:rowOff>57645</xdr:rowOff>
    </xdr:to>
    <xdr:sp macro="" textlink="">
      <xdr:nvSpPr>
        <xdr:cNvPr id="758" name="楕円 757"/>
        <xdr:cNvSpPr/>
      </xdr:nvSpPr>
      <xdr:spPr>
        <a:xfrm>
          <a:off x="18605500" y="664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48772</xdr:rowOff>
    </xdr:from>
    <xdr:ext cx="469744" cy="259045"/>
    <xdr:sp macro="" textlink="">
      <xdr:nvSpPr>
        <xdr:cNvPr id="759" name="テキスト ボックス 758"/>
        <xdr:cNvSpPr txBox="1"/>
      </xdr:nvSpPr>
      <xdr:spPr>
        <a:xfrm>
          <a:off x="18421428" y="6735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0" name="直線コネクタ 76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1" name="テキスト ボックス 77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2" name="直線コネクタ 77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3" name="テキスト ボックス 772"/>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4" name="直線コネクタ 77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5" name="テキスト ボックス 774"/>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6" name="直線コネクタ 77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7" name="テキスト ボックス 776"/>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8" name="直線コネクタ 77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9" name="テキスト ボックス 778"/>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0" name="直線コネクタ 77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1" name="テキスト ボックス 780"/>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3" name="テキスト ボックス 782"/>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54318</xdr:rowOff>
    </xdr:from>
    <xdr:to>
      <xdr:col>116</xdr:col>
      <xdr:colOff>62864</xdr:colOff>
      <xdr:row>59</xdr:row>
      <xdr:rowOff>98878</xdr:rowOff>
    </xdr:to>
    <xdr:cxnSp macro="">
      <xdr:nvCxnSpPr>
        <xdr:cNvPr id="785" name="直線コネクタ 784"/>
        <xdr:cNvCxnSpPr/>
      </xdr:nvCxnSpPr>
      <xdr:spPr>
        <a:xfrm flipV="1">
          <a:off x="22159595" y="8626818"/>
          <a:ext cx="1269" cy="1587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6"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7" name="直線コネクタ 786"/>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995</xdr:rowOff>
    </xdr:from>
    <xdr:ext cx="534377" cy="259045"/>
    <xdr:sp macro="" textlink="">
      <xdr:nvSpPr>
        <xdr:cNvPr id="788" name="貸付金最大値テキスト"/>
        <xdr:cNvSpPr txBox="1"/>
      </xdr:nvSpPr>
      <xdr:spPr>
        <a:xfrm>
          <a:off x="22212300" y="840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54318</xdr:rowOff>
    </xdr:from>
    <xdr:to>
      <xdr:col>116</xdr:col>
      <xdr:colOff>152400</xdr:colOff>
      <xdr:row>50</xdr:row>
      <xdr:rowOff>54318</xdr:rowOff>
    </xdr:to>
    <xdr:cxnSp macro="">
      <xdr:nvCxnSpPr>
        <xdr:cNvPr id="789" name="直線コネクタ 788"/>
        <xdr:cNvCxnSpPr/>
      </xdr:nvCxnSpPr>
      <xdr:spPr>
        <a:xfrm>
          <a:off x="22072600" y="8626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97556</xdr:rowOff>
    </xdr:from>
    <xdr:to>
      <xdr:col>116</xdr:col>
      <xdr:colOff>63500</xdr:colOff>
      <xdr:row>59</xdr:row>
      <xdr:rowOff>97785</xdr:rowOff>
    </xdr:to>
    <xdr:cxnSp macro="">
      <xdr:nvCxnSpPr>
        <xdr:cNvPr id="790" name="直線コネクタ 789"/>
        <xdr:cNvCxnSpPr/>
      </xdr:nvCxnSpPr>
      <xdr:spPr>
        <a:xfrm flipV="1">
          <a:off x="21323300" y="10213106"/>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152125</xdr:rowOff>
    </xdr:from>
    <xdr:ext cx="469744" cy="259045"/>
    <xdr:sp macro="" textlink="">
      <xdr:nvSpPr>
        <xdr:cNvPr id="791" name="貸付金平均値テキスト"/>
        <xdr:cNvSpPr txBox="1"/>
      </xdr:nvSpPr>
      <xdr:spPr>
        <a:xfrm>
          <a:off x="22212300" y="99247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129248</xdr:rowOff>
    </xdr:from>
    <xdr:to>
      <xdr:col>116</xdr:col>
      <xdr:colOff>114300</xdr:colOff>
      <xdr:row>59</xdr:row>
      <xdr:rowOff>59398</xdr:rowOff>
    </xdr:to>
    <xdr:sp macro="" textlink="">
      <xdr:nvSpPr>
        <xdr:cNvPr id="792" name="フローチャート: 判断 791"/>
        <xdr:cNvSpPr/>
      </xdr:nvSpPr>
      <xdr:spPr>
        <a:xfrm>
          <a:off x="221107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97768</xdr:rowOff>
    </xdr:from>
    <xdr:to>
      <xdr:col>111</xdr:col>
      <xdr:colOff>177800</xdr:colOff>
      <xdr:row>59</xdr:row>
      <xdr:rowOff>97785</xdr:rowOff>
    </xdr:to>
    <xdr:cxnSp macro="">
      <xdr:nvCxnSpPr>
        <xdr:cNvPr id="793" name="直線コネクタ 792"/>
        <xdr:cNvCxnSpPr/>
      </xdr:nvCxnSpPr>
      <xdr:spPr>
        <a:xfrm>
          <a:off x="20434300" y="10213318"/>
          <a:ext cx="8890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126521</xdr:rowOff>
    </xdr:from>
    <xdr:to>
      <xdr:col>112</xdr:col>
      <xdr:colOff>38100</xdr:colOff>
      <xdr:row>59</xdr:row>
      <xdr:rowOff>56671</xdr:rowOff>
    </xdr:to>
    <xdr:sp macro="" textlink="">
      <xdr:nvSpPr>
        <xdr:cNvPr id="794" name="フローチャート: 判断 793"/>
        <xdr:cNvSpPr/>
      </xdr:nvSpPr>
      <xdr:spPr>
        <a:xfrm>
          <a:off x="21272500" y="100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73198</xdr:rowOff>
    </xdr:from>
    <xdr:ext cx="469744" cy="259045"/>
    <xdr:sp macro="" textlink="">
      <xdr:nvSpPr>
        <xdr:cNvPr id="795" name="テキスト ボックス 794"/>
        <xdr:cNvSpPr txBox="1"/>
      </xdr:nvSpPr>
      <xdr:spPr>
        <a:xfrm>
          <a:off x="21088428" y="984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97768</xdr:rowOff>
    </xdr:from>
    <xdr:to>
      <xdr:col>107</xdr:col>
      <xdr:colOff>50800</xdr:colOff>
      <xdr:row>59</xdr:row>
      <xdr:rowOff>97768</xdr:rowOff>
    </xdr:to>
    <xdr:cxnSp macro="">
      <xdr:nvCxnSpPr>
        <xdr:cNvPr id="796" name="直線コネクタ 795"/>
        <xdr:cNvCxnSpPr/>
      </xdr:nvCxnSpPr>
      <xdr:spPr>
        <a:xfrm>
          <a:off x="19545300" y="102133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140629</xdr:rowOff>
    </xdr:from>
    <xdr:to>
      <xdr:col>107</xdr:col>
      <xdr:colOff>101600</xdr:colOff>
      <xdr:row>59</xdr:row>
      <xdr:rowOff>70779</xdr:rowOff>
    </xdr:to>
    <xdr:sp macro="" textlink="">
      <xdr:nvSpPr>
        <xdr:cNvPr id="797" name="フローチャート: 判断 796"/>
        <xdr:cNvSpPr/>
      </xdr:nvSpPr>
      <xdr:spPr>
        <a:xfrm>
          <a:off x="20383500"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87306</xdr:rowOff>
    </xdr:from>
    <xdr:ext cx="469744" cy="259045"/>
    <xdr:sp macro="" textlink="">
      <xdr:nvSpPr>
        <xdr:cNvPr id="798" name="テキスト ボックス 797"/>
        <xdr:cNvSpPr txBox="1"/>
      </xdr:nvSpPr>
      <xdr:spPr>
        <a:xfrm>
          <a:off x="20199428" y="985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97768</xdr:rowOff>
    </xdr:from>
    <xdr:to>
      <xdr:col>102</xdr:col>
      <xdr:colOff>114300</xdr:colOff>
      <xdr:row>59</xdr:row>
      <xdr:rowOff>97850</xdr:rowOff>
    </xdr:to>
    <xdr:cxnSp macro="">
      <xdr:nvCxnSpPr>
        <xdr:cNvPr id="799" name="直線コネクタ 798"/>
        <xdr:cNvCxnSpPr/>
      </xdr:nvCxnSpPr>
      <xdr:spPr>
        <a:xfrm flipV="1">
          <a:off x="18656300" y="10213318"/>
          <a:ext cx="889000" cy="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112217</xdr:rowOff>
    </xdr:from>
    <xdr:to>
      <xdr:col>102</xdr:col>
      <xdr:colOff>165100</xdr:colOff>
      <xdr:row>59</xdr:row>
      <xdr:rowOff>42367</xdr:rowOff>
    </xdr:to>
    <xdr:sp macro="" textlink="">
      <xdr:nvSpPr>
        <xdr:cNvPr id="800" name="フローチャート: 判断 799"/>
        <xdr:cNvSpPr/>
      </xdr:nvSpPr>
      <xdr:spPr>
        <a:xfrm>
          <a:off x="1949450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58894</xdr:rowOff>
    </xdr:from>
    <xdr:ext cx="469744" cy="259045"/>
    <xdr:sp macro="" textlink="">
      <xdr:nvSpPr>
        <xdr:cNvPr id="801" name="テキスト ボックス 800"/>
        <xdr:cNvSpPr txBox="1"/>
      </xdr:nvSpPr>
      <xdr:spPr>
        <a:xfrm>
          <a:off x="19310428" y="983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130195</xdr:rowOff>
    </xdr:from>
    <xdr:to>
      <xdr:col>98</xdr:col>
      <xdr:colOff>38100</xdr:colOff>
      <xdr:row>59</xdr:row>
      <xdr:rowOff>60345</xdr:rowOff>
    </xdr:to>
    <xdr:sp macro="" textlink="">
      <xdr:nvSpPr>
        <xdr:cNvPr id="802" name="フローチャート: 判断 801"/>
        <xdr:cNvSpPr/>
      </xdr:nvSpPr>
      <xdr:spPr>
        <a:xfrm>
          <a:off x="18605500" y="1007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76872</xdr:rowOff>
    </xdr:from>
    <xdr:ext cx="469744" cy="259045"/>
    <xdr:sp macro="" textlink="">
      <xdr:nvSpPr>
        <xdr:cNvPr id="803" name="テキスト ボックス 802"/>
        <xdr:cNvSpPr txBox="1"/>
      </xdr:nvSpPr>
      <xdr:spPr>
        <a:xfrm>
          <a:off x="18421428" y="9849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46756</xdr:rowOff>
    </xdr:from>
    <xdr:to>
      <xdr:col>116</xdr:col>
      <xdr:colOff>114300</xdr:colOff>
      <xdr:row>59</xdr:row>
      <xdr:rowOff>148356</xdr:rowOff>
    </xdr:to>
    <xdr:sp macro="" textlink="">
      <xdr:nvSpPr>
        <xdr:cNvPr id="809" name="楕円 808"/>
        <xdr:cNvSpPr/>
      </xdr:nvSpPr>
      <xdr:spPr>
        <a:xfrm>
          <a:off x="22110700" y="1016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133133</xdr:rowOff>
    </xdr:from>
    <xdr:ext cx="313932" cy="259045"/>
    <xdr:sp macro="" textlink="">
      <xdr:nvSpPr>
        <xdr:cNvPr id="810" name="貸付金該当値テキスト"/>
        <xdr:cNvSpPr txBox="1"/>
      </xdr:nvSpPr>
      <xdr:spPr>
        <a:xfrm>
          <a:off x="22212300" y="100772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46985</xdr:rowOff>
    </xdr:from>
    <xdr:to>
      <xdr:col>112</xdr:col>
      <xdr:colOff>38100</xdr:colOff>
      <xdr:row>59</xdr:row>
      <xdr:rowOff>148585</xdr:rowOff>
    </xdr:to>
    <xdr:sp macro="" textlink="">
      <xdr:nvSpPr>
        <xdr:cNvPr id="811" name="楕円 810"/>
        <xdr:cNvSpPr/>
      </xdr:nvSpPr>
      <xdr:spPr>
        <a:xfrm>
          <a:off x="21272500" y="1016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139712</xdr:rowOff>
    </xdr:from>
    <xdr:ext cx="313932" cy="259045"/>
    <xdr:sp macro="" textlink="">
      <xdr:nvSpPr>
        <xdr:cNvPr id="812" name="テキスト ボックス 811"/>
        <xdr:cNvSpPr txBox="1"/>
      </xdr:nvSpPr>
      <xdr:spPr>
        <a:xfrm>
          <a:off x="21166333" y="102552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46968</xdr:rowOff>
    </xdr:from>
    <xdr:to>
      <xdr:col>107</xdr:col>
      <xdr:colOff>101600</xdr:colOff>
      <xdr:row>59</xdr:row>
      <xdr:rowOff>148568</xdr:rowOff>
    </xdr:to>
    <xdr:sp macro="" textlink="">
      <xdr:nvSpPr>
        <xdr:cNvPr id="813" name="楕円 812"/>
        <xdr:cNvSpPr/>
      </xdr:nvSpPr>
      <xdr:spPr>
        <a:xfrm>
          <a:off x="20383500" y="1016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139695</xdr:rowOff>
    </xdr:from>
    <xdr:ext cx="313932" cy="259045"/>
    <xdr:sp macro="" textlink="">
      <xdr:nvSpPr>
        <xdr:cNvPr id="814" name="テキスト ボックス 813"/>
        <xdr:cNvSpPr txBox="1"/>
      </xdr:nvSpPr>
      <xdr:spPr>
        <a:xfrm>
          <a:off x="20277333" y="102552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46968</xdr:rowOff>
    </xdr:from>
    <xdr:to>
      <xdr:col>102</xdr:col>
      <xdr:colOff>165100</xdr:colOff>
      <xdr:row>59</xdr:row>
      <xdr:rowOff>148568</xdr:rowOff>
    </xdr:to>
    <xdr:sp macro="" textlink="">
      <xdr:nvSpPr>
        <xdr:cNvPr id="815" name="楕円 814"/>
        <xdr:cNvSpPr/>
      </xdr:nvSpPr>
      <xdr:spPr>
        <a:xfrm>
          <a:off x="19494500" y="1016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139695</xdr:rowOff>
    </xdr:from>
    <xdr:ext cx="313932" cy="259045"/>
    <xdr:sp macro="" textlink="">
      <xdr:nvSpPr>
        <xdr:cNvPr id="816" name="テキスト ボックス 815"/>
        <xdr:cNvSpPr txBox="1"/>
      </xdr:nvSpPr>
      <xdr:spPr>
        <a:xfrm>
          <a:off x="19388333" y="102552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47050</xdr:rowOff>
    </xdr:from>
    <xdr:to>
      <xdr:col>98</xdr:col>
      <xdr:colOff>38100</xdr:colOff>
      <xdr:row>59</xdr:row>
      <xdr:rowOff>148650</xdr:rowOff>
    </xdr:to>
    <xdr:sp macro="" textlink="">
      <xdr:nvSpPr>
        <xdr:cNvPr id="817" name="楕円 816"/>
        <xdr:cNvSpPr/>
      </xdr:nvSpPr>
      <xdr:spPr>
        <a:xfrm>
          <a:off x="18605500" y="101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139777</xdr:rowOff>
    </xdr:from>
    <xdr:ext cx="313932" cy="259045"/>
    <xdr:sp macro="" textlink="">
      <xdr:nvSpPr>
        <xdr:cNvPr id="818" name="テキスト ボックス 817"/>
        <xdr:cNvSpPr txBox="1"/>
      </xdr:nvSpPr>
      <xdr:spPr>
        <a:xfrm>
          <a:off x="18499333" y="10255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7" name="テキスト ボックス 83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78677</xdr:rowOff>
    </xdr:from>
    <xdr:to>
      <xdr:col>116</xdr:col>
      <xdr:colOff>62864</xdr:colOff>
      <xdr:row>79</xdr:row>
      <xdr:rowOff>126975</xdr:rowOff>
    </xdr:to>
    <xdr:cxnSp macro="">
      <xdr:nvCxnSpPr>
        <xdr:cNvPr id="843" name="直線コネクタ 842"/>
        <xdr:cNvCxnSpPr/>
      </xdr:nvCxnSpPr>
      <xdr:spPr>
        <a:xfrm flipV="1">
          <a:off x="22159595" y="12251627"/>
          <a:ext cx="1269" cy="141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130802</xdr:rowOff>
    </xdr:from>
    <xdr:ext cx="534377" cy="259045"/>
    <xdr:sp macro="" textlink="">
      <xdr:nvSpPr>
        <xdr:cNvPr id="844" name="繰出金最小値テキスト"/>
        <xdr:cNvSpPr txBox="1"/>
      </xdr:nvSpPr>
      <xdr:spPr>
        <a:xfrm>
          <a:off x="22212300" y="1367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126975</xdr:rowOff>
    </xdr:from>
    <xdr:to>
      <xdr:col>116</xdr:col>
      <xdr:colOff>152400</xdr:colOff>
      <xdr:row>79</xdr:row>
      <xdr:rowOff>126975</xdr:rowOff>
    </xdr:to>
    <xdr:cxnSp macro="">
      <xdr:nvCxnSpPr>
        <xdr:cNvPr id="845" name="直線コネクタ 844"/>
        <xdr:cNvCxnSpPr/>
      </xdr:nvCxnSpPr>
      <xdr:spPr>
        <a:xfrm>
          <a:off x="22072600" y="13671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25354</xdr:rowOff>
    </xdr:from>
    <xdr:ext cx="599010" cy="259045"/>
    <xdr:sp macro="" textlink="">
      <xdr:nvSpPr>
        <xdr:cNvPr id="846" name="繰出金最大値テキスト"/>
        <xdr:cNvSpPr txBox="1"/>
      </xdr:nvSpPr>
      <xdr:spPr>
        <a:xfrm>
          <a:off x="22212300" y="12026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78677</xdr:rowOff>
    </xdr:from>
    <xdr:to>
      <xdr:col>116</xdr:col>
      <xdr:colOff>152400</xdr:colOff>
      <xdr:row>71</xdr:row>
      <xdr:rowOff>78677</xdr:rowOff>
    </xdr:to>
    <xdr:cxnSp macro="">
      <xdr:nvCxnSpPr>
        <xdr:cNvPr id="847" name="直線コネクタ 846"/>
        <xdr:cNvCxnSpPr/>
      </xdr:nvCxnSpPr>
      <xdr:spPr>
        <a:xfrm>
          <a:off x="22072600" y="12251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78677</xdr:rowOff>
    </xdr:from>
    <xdr:to>
      <xdr:col>116</xdr:col>
      <xdr:colOff>63500</xdr:colOff>
      <xdr:row>72</xdr:row>
      <xdr:rowOff>13970</xdr:rowOff>
    </xdr:to>
    <xdr:cxnSp macro="">
      <xdr:nvCxnSpPr>
        <xdr:cNvPr id="848" name="直線コネクタ 847"/>
        <xdr:cNvCxnSpPr/>
      </xdr:nvCxnSpPr>
      <xdr:spPr>
        <a:xfrm flipV="1">
          <a:off x="21323300" y="12251627"/>
          <a:ext cx="838200" cy="10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13314</xdr:rowOff>
    </xdr:from>
    <xdr:ext cx="534377" cy="259045"/>
    <xdr:sp macro="" textlink="">
      <xdr:nvSpPr>
        <xdr:cNvPr id="849" name="繰出金平均値テキスト"/>
        <xdr:cNvSpPr txBox="1"/>
      </xdr:nvSpPr>
      <xdr:spPr>
        <a:xfrm>
          <a:off x="22212300" y="12872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34887</xdr:rowOff>
    </xdr:from>
    <xdr:to>
      <xdr:col>116</xdr:col>
      <xdr:colOff>114300</xdr:colOff>
      <xdr:row>75</xdr:row>
      <xdr:rowOff>136487</xdr:rowOff>
    </xdr:to>
    <xdr:sp macro="" textlink="">
      <xdr:nvSpPr>
        <xdr:cNvPr id="850" name="フローチャート: 判断 849"/>
        <xdr:cNvSpPr/>
      </xdr:nvSpPr>
      <xdr:spPr>
        <a:xfrm>
          <a:off x="221107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13970</xdr:rowOff>
    </xdr:from>
    <xdr:to>
      <xdr:col>111</xdr:col>
      <xdr:colOff>177800</xdr:colOff>
      <xdr:row>72</xdr:row>
      <xdr:rowOff>36347</xdr:rowOff>
    </xdr:to>
    <xdr:cxnSp macro="">
      <xdr:nvCxnSpPr>
        <xdr:cNvPr id="851" name="直線コネクタ 850"/>
        <xdr:cNvCxnSpPr/>
      </xdr:nvCxnSpPr>
      <xdr:spPr>
        <a:xfrm flipV="1">
          <a:off x="20434300" y="12358370"/>
          <a:ext cx="889000" cy="2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74511</xdr:rowOff>
    </xdr:from>
    <xdr:to>
      <xdr:col>112</xdr:col>
      <xdr:colOff>38100</xdr:colOff>
      <xdr:row>76</xdr:row>
      <xdr:rowOff>4660</xdr:rowOff>
    </xdr:to>
    <xdr:sp macro="" textlink="">
      <xdr:nvSpPr>
        <xdr:cNvPr id="852" name="フローチャート: 判断 851"/>
        <xdr:cNvSpPr/>
      </xdr:nvSpPr>
      <xdr:spPr>
        <a:xfrm>
          <a:off x="21272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167237</xdr:rowOff>
    </xdr:from>
    <xdr:ext cx="534377" cy="259045"/>
    <xdr:sp macro="" textlink="">
      <xdr:nvSpPr>
        <xdr:cNvPr id="853" name="テキスト ボックス 852"/>
        <xdr:cNvSpPr txBox="1"/>
      </xdr:nvSpPr>
      <xdr:spPr>
        <a:xfrm>
          <a:off x="21056111" y="1302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36347</xdr:rowOff>
    </xdr:from>
    <xdr:to>
      <xdr:col>107</xdr:col>
      <xdr:colOff>50800</xdr:colOff>
      <xdr:row>72</xdr:row>
      <xdr:rowOff>85827</xdr:rowOff>
    </xdr:to>
    <xdr:cxnSp macro="">
      <xdr:nvCxnSpPr>
        <xdr:cNvPr id="854" name="直線コネクタ 853"/>
        <xdr:cNvCxnSpPr/>
      </xdr:nvCxnSpPr>
      <xdr:spPr>
        <a:xfrm flipV="1">
          <a:off x="19545300" y="12380747"/>
          <a:ext cx="889000" cy="49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40805</xdr:rowOff>
    </xdr:from>
    <xdr:to>
      <xdr:col>107</xdr:col>
      <xdr:colOff>101600</xdr:colOff>
      <xdr:row>75</xdr:row>
      <xdr:rowOff>142405</xdr:rowOff>
    </xdr:to>
    <xdr:sp macro="" textlink="">
      <xdr:nvSpPr>
        <xdr:cNvPr id="855" name="フローチャート: 判断 854"/>
        <xdr:cNvSpPr/>
      </xdr:nvSpPr>
      <xdr:spPr>
        <a:xfrm>
          <a:off x="20383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133532</xdr:rowOff>
    </xdr:from>
    <xdr:ext cx="534377" cy="259045"/>
    <xdr:sp macro="" textlink="">
      <xdr:nvSpPr>
        <xdr:cNvPr id="856" name="テキスト ボックス 855"/>
        <xdr:cNvSpPr txBox="1"/>
      </xdr:nvSpPr>
      <xdr:spPr>
        <a:xfrm>
          <a:off x="20167111" y="1299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35738</xdr:rowOff>
    </xdr:from>
    <xdr:to>
      <xdr:col>102</xdr:col>
      <xdr:colOff>114300</xdr:colOff>
      <xdr:row>72</xdr:row>
      <xdr:rowOff>85827</xdr:rowOff>
    </xdr:to>
    <xdr:cxnSp macro="">
      <xdr:nvCxnSpPr>
        <xdr:cNvPr id="857" name="直線コネクタ 856"/>
        <xdr:cNvCxnSpPr/>
      </xdr:nvCxnSpPr>
      <xdr:spPr>
        <a:xfrm>
          <a:off x="18656300" y="12208688"/>
          <a:ext cx="889000" cy="22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38709</xdr:rowOff>
    </xdr:from>
    <xdr:to>
      <xdr:col>102</xdr:col>
      <xdr:colOff>165100</xdr:colOff>
      <xdr:row>75</xdr:row>
      <xdr:rowOff>140309</xdr:rowOff>
    </xdr:to>
    <xdr:sp macro="" textlink="">
      <xdr:nvSpPr>
        <xdr:cNvPr id="858" name="フローチャート: 判断 857"/>
        <xdr:cNvSpPr/>
      </xdr:nvSpPr>
      <xdr:spPr>
        <a:xfrm>
          <a:off x="19494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131436</xdr:rowOff>
    </xdr:from>
    <xdr:ext cx="534377" cy="259045"/>
    <xdr:sp macro="" textlink="">
      <xdr:nvSpPr>
        <xdr:cNvPr id="859" name="テキスト ボックス 858"/>
        <xdr:cNvSpPr txBox="1"/>
      </xdr:nvSpPr>
      <xdr:spPr>
        <a:xfrm>
          <a:off x="19278111" y="1299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37084</xdr:rowOff>
    </xdr:from>
    <xdr:to>
      <xdr:col>98</xdr:col>
      <xdr:colOff>38100</xdr:colOff>
      <xdr:row>75</xdr:row>
      <xdr:rowOff>138684</xdr:rowOff>
    </xdr:to>
    <xdr:sp macro="" textlink="">
      <xdr:nvSpPr>
        <xdr:cNvPr id="860" name="フローチャート: 判断 859"/>
        <xdr:cNvSpPr/>
      </xdr:nvSpPr>
      <xdr:spPr>
        <a:xfrm>
          <a:off x="18605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129812</xdr:rowOff>
    </xdr:from>
    <xdr:ext cx="534377" cy="259045"/>
    <xdr:sp macro="" textlink="">
      <xdr:nvSpPr>
        <xdr:cNvPr id="861" name="テキスト ボックス 860"/>
        <xdr:cNvSpPr txBox="1"/>
      </xdr:nvSpPr>
      <xdr:spPr>
        <a:xfrm>
          <a:off x="18389111" y="1298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27877</xdr:rowOff>
    </xdr:from>
    <xdr:to>
      <xdr:col>116</xdr:col>
      <xdr:colOff>114300</xdr:colOff>
      <xdr:row>71</xdr:row>
      <xdr:rowOff>129477</xdr:rowOff>
    </xdr:to>
    <xdr:sp macro="" textlink="">
      <xdr:nvSpPr>
        <xdr:cNvPr id="867" name="楕円 866"/>
        <xdr:cNvSpPr/>
      </xdr:nvSpPr>
      <xdr:spPr>
        <a:xfrm>
          <a:off x="22110700" y="1220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152354</xdr:rowOff>
    </xdr:from>
    <xdr:ext cx="599010" cy="259045"/>
    <xdr:sp macro="" textlink="">
      <xdr:nvSpPr>
        <xdr:cNvPr id="868" name="繰出金該当値テキスト"/>
        <xdr:cNvSpPr txBox="1"/>
      </xdr:nvSpPr>
      <xdr:spPr>
        <a:xfrm>
          <a:off x="22212300" y="1215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134620</xdr:rowOff>
    </xdr:from>
    <xdr:to>
      <xdr:col>112</xdr:col>
      <xdr:colOff>38100</xdr:colOff>
      <xdr:row>72</xdr:row>
      <xdr:rowOff>64770</xdr:rowOff>
    </xdr:to>
    <xdr:sp macro="" textlink="">
      <xdr:nvSpPr>
        <xdr:cNvPr id="869" name="楕円 868"/>
        <xdr:cNvSpPr/>
      </xdr:nvSpPr>
      <xdr:spPr>
        <a:xfrm>
          <a:off x="21272500" y="1230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70</xdr:row>
      <xdr:rowOff>81297</xdr:rowOff>
    </xdr:from>
    <xdr:ext cx="599010" cy="259045"/>
    <xdr:sp macro="" textlink="">
      <xdr:nvSpPr>
        <xdr:cNvPr id="870" name="テキスト ボックス 869"/>
        <xdr:cNvSpPr txBox="1"/>
      </xdr:nvSpPr>
      <xdr:spPr>
        <a:xfrm>
          <a:off x="21023795" y="1208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156997</xdr:rowOff>
    </xdr:from>
    <xdr:to>
      <xdr:col>107</xdr:col>
      <xdr:colOff>101600</xdr:colOff>
      <xdr:row>72</xdr:row>
      <xdr:rowOff>87147</xdr:rowOff>
    </xdr:to>
    <xdr:sp macro="" textlink="">
      <xdr:nvSpPr>
        <xdr:cNvPr id="871" name="楕円 870"/>
        <xdr:cNvSpPr/>
      </xdr:nvSpPr>
      <xdr:spPr>
        <a:xfrm>
          <a:off x="20383500" y="1232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70</xdr:row>
      <xdr:rowOff>103674</xdr:rowOff>
    </xdr:from>
    <xdr:ext cx="599010" cy="259045"/>
    <xdr:sp macro="" textlink="">
      <xdr:nvSpPr>
        <xdr:cNvPr id="872" name="テキスト ボックス 871"/>
        <xdr:cNvSpPr txBox="1"/>
      </xdr:nvSpPr>
      <xdr:spPr>
        <a:xfrm>
          <a:off x="20134795" y="12105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35027</xdr:rowOff>
    </xdr:from>
    <xdr:to>
      <xdr:col>102</xdr:col>
      <xdr:colOff>165100</xdr:colOff>
      <xdr:row>72</xdr:row>
      <xdr:rowOff>136627</xdr:rowOff>
    </xdr:to>
    <xdr:sp macro="" textlink="">
      <xdr:nvSpPr>
        <xdr:cNvPr id="873" name="楕円 872"/>
        <xdr:cNvSpPr/>
      </xdr:nvSpPr>
      <xdr:spPr>
        <a:xfrm>
          <a:off x="19494500" y="1237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70</xdr:row>
      <xdr:rowOff>153154</xdr:rowOff>
    </xdr:from>
    <xdr:ext cx="599010" cy="259045"/>
    <xdr:sp macro="" textlink="">
      <xdr:nvSpPr>
        <xdr:cNvPr id="874" name="テキスト ボックス 873"/>
        <xdr:cNvSpPr txBox="1"/>
      </xdr:nvSpPr>
      <xdr:spPr>
        <a:xfrm>
          <a:off x="19245795" y="12154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156388</xdr:rowOff>
    </xdr:from>
    <xdr:to>
      <xdr:col>98</xdr:col>
      <xdr:colOff>38100</xdr:colOff>
      <xdr:row>71</xdr:row>
      <xdr:rowOff>86538</xdr:rowOff>
    </xdr:to>
    <xdr:sp macro="" textlink="">
      <xdr:nvSpPr>
        <xdr:cNvPr id="875" name="楕円 874"/>
        <xdr:cNvSpPr/>
      </xdr:nvSpPr>
      <xdr:spPr>
        <a:xfrm>
          <a:off x="18605500" y="1215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69</xdr:row>
      <xdr:rowOff>103065</xdr:rowOff>
    </xdr:from>
    <xdr:ext cx="599010" cy="259045"/>
    <xdr:sp macro="" textlink="">
      <xdr:nvSpPr>
        <xdr:cNvPr id="876" name="テキスト ボックス 875"/>
        <xdr:cNvSpPr txBox="1"/>
      </xdr:nvSpPr>
      <xdr:spPr>
        <a:xfrm>
          <a:off x="18356795" y="11933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歳出決算額総額は</a:t>
          </a:r>
          <a:r>
            <a:rPr lang="en-US" altLang="ja-JP" sz="1100">
              <a:solidFill>
                <a:schemeClr val="dk1"/>
              </a:solidFill>
              <a:effectLst/>
              <a:latin typeface="+mn-lt"/>
              <a:ea typeface="+mn-ea"/>
              <a:cs typeface="+mn-cs"/>
            </a:rPr>
            <a:t>8,940,884</a:t>
          </a:r>
          <a:r>
            <a:rPr lang="ja-JP" altLang="ja-JP" sz="1100">
              <a:solidFill>
                <a:schemeClr val="dk1"/>
              </a:solidFill>
              <a:effectLst/>
              <a:latin typeface="+mn-lt"/>
              <a:ea typeface="+mn-ea"/>
              <a:cs typeface="+mn-cs"/>
            </a:rPr>
            <a:t>千円で、住民一人当たり約</a:t>
          </a:r>
          <a:r>
            <a:rPr lang="en-US" altLang="ja-JP" sz="1100">
              <a:solidFill>
                <a:schemeClr val="dk1"/>
              </a:solidFill>
              <a:effectLst/>
              <a:latin typeface="+mn-lt"/>
              <a:ea typeface="+mn-ea"/>
              <a:cs typeface="+mn-cs"/>
            </a:rPr>
            <a:t>1,213,475</a:t>
          </a:r>
          <a:r>
            <a:rPr lang="ja-JP" altLang="ja-JP" sz="1100">
              <a:solidFill>
                <a:schemeClr val="dk1"/>
              </a:solidFill>
              <a:effectLst/>
              <a:latin typeface="+mn-lt"/>
              <a:ea typeface="+mn-ea"/>
              <a:cs typeface="+mn-cs"/>
            </a:rPr>
            <a:t>円となっている。</a:t>
          </a:r>
          <a:endParaRPr lang="ja-JP" altLang="ja-JP" sz="1400">
            <a:effectLst/>
          </a:endParaRPr>
        </a:p>
        <a:p>
          <a:r>
            <a:rPr lang="ja-JP" altLang="ja-JP" sz="1100">
              <a:solidFill>
                <a:schemeClr val="dk1"/>
              </a:solidFill>
              <a:effectLst/>
              <a:latin typeface="+mn-lt"/>
              <a:ea typeface="+mn-ea"/>
              <a:cs typeface="+mn-cs"/>
            </a:rPr>
            <a:t>　最も構成比の高い</a:t>
          </a:r>
          <a:r>
            <a:rPr lang="ja-JP" altLang="en-US" sz="1100">
              <a:solidFill>
                <a:schemeClr val="dk1"/>
              </a:solidFill>
              <a:effectLst/>
              <a:latin typeface="+mn-lt"/>
              <a:ea typeface="+mn-ea"/>
              <a:cs typeface="+mn-cs"/>
            </a:rPr>
            <a:t>人件費</a:t>
          </a:r>
          <a:r>
            <a:rPr lang="ja-JP" altLang="ja-JP" sz="1100">
              <a:solidFill>
                <a:schemeClr val="dk1"/>
              </a:solidFill>
              <a:effectLst/>
              <a:latin typeface="+mn-lt"/>
              <a:ea typeface="+mn-ea"/>
              <a:cs typeface="+mn-cs"/>
            </a:rPr>
            <a:t>は住民一人当たり</a:t>
          </a:r>
          <a:r>
            <a:rPr lang="en-US" altLang="ja-JP" sz="1100">
              <a:solidFill>
                <a:schemeClr val="dk1"/>
              </a:solidFill>
              <a:effectLst/>
              <a:latin typeface="+mn-lt"/>
              <a:ea typeface="+mn-ea"/>
              <a:cs typeface="+mn-cs"/>
            </a:rPr>
            <a:t>211,029</a:t>
          </a:r>
          <a:r>
            <a:rPr lang="ja-JP" altLang="ja-JP" sz="1100">
              <a:solidFill>
                <a:schemeClr val="dk1"/>
              </a:solidFill>
              <a:effectLst/>
              <a:latin typeface="+mn-lt"/>
              <a:ea typeface="+mn-ea"/>
              <a:cs typeface="+mn-cs"/>
            </a:rPr>
            <a:t>円となっており、昨年度から住民一人当たり</a:t>
          </a:r>
          <a:r>
            <a:rPr lang="en-US" altLang="ja-JP" sz="1100">
              <a:solidFill>
                <a:schemeClr val="dk1"/>
              </a:solidFill>
              <a:effectLst/>
              <a:latin typeface="+mn-lt"/>
              <a:ea typeface="+mn-ea"/>
              <a:cs typeface="+mn-cs"/>
            </a:rPr>
            <a:t>9,129</a:t>
          </a:r>
          <a:r>
            <a:rPr lang="ja-JP" altLang="ja-JP" sz="1100">
              <a:solidFill>
                <a:schemeClr val="dk1"/>
              </a:solidFill>
              <a:effectLst/>
              <a:latin typeface="+mn-lt"/>
              <a:ea typeface="+mn-ea"/>
              <a:cs typeface="+mn-cs"/>
            </a:rPr>
            <a:t>円増となり、類似団体と比較するといまだ住民一人当たり</a:t>
          </a:r>
          <a:r>
            <a:rPr lang="en-US" altLang="ja-JP" sz="1100">
              <a:solidFill>
                <a:schemeClr val="dk1"/>
              </a:solidFill>
              <a:effectLst/>
              <a:latin typeface="+mn-lt"/>
              <a:ea typeface="+mn-ea"/>
              <a:cs typeface="+mn-cs"/>
            </a:rPr>
            <a:t>47,259</a:t>
          </a:r>
          <a:r>
            <a:rPr lang="ja-JP" altLang="ja-JP" sz="1100">
              <a:solidFill>
                <a:schemeClr val="dk1"/>
              </a:solidFill>
              <a:effectLst/>
              <a:latin typeface="+mn-lt"/>
              <a:ea typeface="+mn-ea"/>
              <a:cs typeface="+mn-cs"/>
            </a:rPr>
            <a:t>円上回っている。</a:t>
          </a:r>
          <a:endParaRPr lang="ja-JP" altLang="ja-JP" sz="1400">
            <a:effectLst/>
          </a:endParaRPr>
        </a:p>
        <a:p>
          <a:r>
            <a:rPr lang="ja-JP" altLang="ja-JP" sz="1100">
              <a:solidFill>
                <a:schemeClr val="dk1"/>
              </a:solidFill>
              <a:effectLst/>
              <a:latin typeface="+mn-lt"/>
              <a:ea typeface="+mn-ea"/>
              <a:cs typeface="+mn-cs"/>
            </a:rPr>
            <a:t>　そのため、定員適正化計画に基づき職員の削減に努めるとともに、事務事業の見直しや施設の統廃合、更には計画的な施設の解体を行い、施設の維持管理費の削減を行い、経費の削減に努める。</a:t>
          </a:r>
          <a:endParaRPr lang="ja-JP" altLang="ja-JP">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北海道せたな町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7,368
7,336
638.68
9,303,554
8,940,884
362,468
5,868,209
8,325,092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95286</xdr:rowOff>
    </xdr:from>
    <xdr:to>
      <xdr:col>24</xdr:col>
      <xdr:colOff>62865</xdr:colOff>
      <xdr:row>39</xdr:row>
      <xdr:rowOff>120922</xdr:rowOff>
    </xdr:to>
    <xdr:cxnSp macro="">
      <xdr:nvCxnSpPr>
        <xdr:cNvPr id="58" name="直線コネクタ 57"/>
        <xdr:cNvCxnSpPr/>
      </xdr:nvCxnSpPr>
      <xdr:spPr>
        <a:xfrm flipV="1">
          <a:off x="4633595" y="5238786"/>
          <a:ext cx="1270" cy="156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124749</xdr:rowOff>
    </xdr:from>
    <xdr:ext cx="469744" cy="259045"/>
    <xdr:sp macro="" textlink="">
      <xdr:nvSpPr>
        <xdr:cNvPr id="59" name="議会費最小値テキスト"/>
        <xdr:cNvSpPr txBox="1"/>
      </xdr:nvSpPr>
      <xdr:spPr>
        <a:xfrm>
          <a:off x="4686300" y="681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120922</xdr:rowOff>
    </xdr:from>
    <xdr:to>
      <xdr:col>24</xdr:col>
      <xdr:colOff>152400</xdr:colOff>
      <xdr:row>39</xdr:row>
      <xdr:rowOff>120922</xdr:rowOff>
    </xdr:to>
    <xdr:cxnSp macro="">
      <xdr:nvCxnSpPr>
        <xdr:cNvPr id="60" name="直線コネクタ 59"/>
        <xdr:cNvCxnSpPr/>
      </xdr:nvCxnSpPr>
      <xdr:spPr>
        <a:xfrm>
          <a:off x="4546600" y="68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41963</xdr:rowOff>
    </xdr:from>
    <xdr:ext cx="534377" cy="259045"/>
    <xdr:sp macro="" textlink="">
      <xdr:nvSpPr>
        <xdr:cNvPr id="61" name="議会費最大値テキスト"/>
        <xdr:cNvSpPr txBox="1"/>
      </xdr:nvSpPr>
      <xdr:spPr>
        <a:xfrm>
          <a:off x="4686300" y="501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95286</xdr:rowOff>
    </xdr:from>
    <xdr:to>
      <xdr:col>24</xdr:col>
      <xdr:colOff>152400</xdr:colOff>
      <xdr:row>30</xdr:row>
      <xdr:rowOff>95286</xdr:rowOff>
    </xdr:to>
    <xdr:cxnSp macro="">
      <xdr:nvCxnSpPr>
        <xdr:cNvPr id="62" name="直線コネクタ 61"/>
        <xdr:cNvCxnSpPr/>
      </xdr:nvCxnSpPr>
      <xdr:spPr>
        <a:xfrm>
          <a:off x="4546600" y="523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139700</xdr:rowOff>
    </xdr:from>
    <xdr:to>
      <xdr:col>24</xdr:col>
      <xdr:colOff>63500</xdr:colOff>
      <xdr:row>36</xdr:row>
      <xdr:rowOff>151457</xdr:rowOff>
    </xdr:to>
    <xdr:cxnSp macro="">
      <xdr:nvCxnSpPr>
        <xdr:cNvPr id="63" name="直線コネクタ 62"/>
        <xdr:cNvCxnSpPr/>
      </xdr:nvCxnSpPr>
      <xdr:spPr>
        <a:xfrm flipV="1">
          <a:off x="3797300" y="6311900"/>
          <a:ext cx="838200" cy="1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75038</xdr:rowOff>
    </xdr:from>
    <xdr:ext cx="534377" cy="259045"/>
    <xdr:sp macro="" textlink="">
      <xdr:nvSpPr>
        <xdr:cNvPr id="64" name="議会費平均値テキスト"/>
        <xdr:cNvSpPr txBox="1"/>
      </xdr:nvSpPr>
      <xdr:spPr>
        <a:xfrm>
          <a:off x="4686300" y="5904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52161</xdr:rowOff>
    </xdr:from>
    <xdr:to>
      <xdr:col>24</xdr:col>
      <xdr:colOff>114300</xdr:colOff>
      <xdr:row>35</xdr:row>
      <xdr:rowOff>153761</xdr:rowOff>
    </xdr:to>
    <xdr:sp macro="" textlink="">
      <xdr:nvSpPr>
        <xdr:cNvPr id="65" name="フローチャート: 判断 64"/>
        <xdr:cNvSpPr/>
      </xdr:nvSpPr>
      <xdr:spPr>
        <a:xfrm>
          <a:off x="4584700" y="605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151457</xdr:rowOff>
    </xdr:from>
    <xdr:to>
      <xdr:col>19</xdr:col>
      <xdr:colOff>177800</xdr:colOff>
      <xdr:row>37</xdr:row>
      <xdr:rowOff>30135</xdr:rowOff>
    </xdr:to>
    <xdr:cxnSp macro="">
      <xdr:nvCxnSpPr>
        <xdr:cNvPr id="66" name="直線コネクタ 65"/>
        <xdr:cNvCxnSpPr/>
      </xdr:nvCxnSpPr>
      <xdr:spPr>
        <a:xfrm flipV="1">
          <a:off x="2908300" y="6323657"/>
          <a:ext cx="889000" cy="50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64407</xdr:rowOff>
    </xdr:from>
    <xdr:to>
      <xdr:col>20</xdr:col>
      <xdr:colOff>38100</xdr:colOff>
      <xdr:row>35</xdr:row>
      <xdr:rowOff>166007</xdr:rowOff>
    </xdr:to>
    <xdr:sp macro="" textlink="">
      <xdr:nvSpPr>
        <xdr:cNvPr id="67" name="フローチャート: 判断 66"/>
        <xdr:cNvSpPr/>
      </xdr:nvSpPr>
      <xdr:spPr>
        <a:xfrm>
          <a:off x="3746500" y="606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11084</xdr:rowOff>
    </xdr:from>
    <xdr:ext cx="534377" cy="259045"/>
    <xdr:sp macro="" textlink="">
      <xdr:nvSpPr>
        <xdr:cNvPr id="68" name="テキスト ボックス 67"/>
        <xdr:cNvSpPr txBox="1"/>
      </xdr:nvSpPr>
      <xdr:spPr>
        <a:xfrm>
          <a:off x="3530111" y="584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30135</xdr:rowOff>
    </xdr:from>
    <xdr:to>
      <xdr:col>15</xdr:col>
      <xdr:colOff>50800</xdr:colOff>
      <xdr:row>37</xdr:row>
      <xdr:rowOff>91694</xdr:rowOff>
    </xdr:to>
    <xdr:cxnSp macro="">
      <xdr:nvCxnSpPr>
        <xdr:cNvPr id="69" name="直線コネクタ 68"/>
        <xdr:cNvCxnSpPr/>
      </xdr:nvCxnSpPr>
      <xdr:spPr>
        <a:xfrm flipV="1">
          <a:off x="2019300" y="6373785"/>
          <a:ext cx="889000" cy="6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159113</xdr:rowOff>
    </xdr:from>
    <xdr:to>
      <xdr:col>15</xdr:col>
      <xdr:colOff>101600</xdr:colOff>
      <xdr:row>35</xdr:row>
      <xdr:rowOff>89263</xdr:rowOff>
    </xdr:to>
    <xdr:sp macro="" textlink="">
      <xdr:nvSpPr>
        <xdr:cNvPr id="70" name="フローチャート: 判断 69"/>
        <xdr:cNvSpPr/>
      </xdr:nvSpPr>
      <xdr:spPr>
        <a:xfrm>
          <a:off x="2857500" y="598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105790</xdr:rowOff>
    </xdr:from>
    <xdr:ext cx="534377" cy="259045"/>
    <xdr:sp macro="" textlink="">
      <xdr:nvSpPr>
        <xdr:cNvPr id="71" name="テキスト ボックス 70"/>
        <xdr:cNvSpPr txBox="1"/>
      </xdr:nvSpPr>
      <xdr:spPr>
        <a:xfrm>
          <a:off x="2641111" y="576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56098</xdr:rowOff>
    </xdr:from>
    <xdr:to>
      <xdr:col>10</xdr:col>
      <xdr:colOff>114300</xdr:colOff>
      <xdr:row>37</xdr:row>
      <xdr:rowOff>91694</xdr:rowOff>
    </xdr:to>
    <xdr:cxnSp macro="">
      <xdr:nvCxnSpPr>
        <xdr:cNvPr id="72" name="直線コネクタ 71"/>
        <xdr:cNvCxnSpPr/>
      </xdr:nvCxnSpPr>
      <xdr:spPr>
        <a:xfrm>
          <a:off x="1130300" y="6399748"/>
          <a:ext cx="889000" cy="3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169563</xdr:rowOff>
    </xdr:from>
    <xdr:to>
      <xdr:col>10</xdr:col>
      <xdr:colOff>165100</xdr:colOff>
      <xdr:row>35</xdr:row>
      <xdr:rowOff>99713</xdr:rowOff>
    </xdr:to>
    <xdr:sp macro="" textlink="">
      <xdr:nvSpPr>
        <xdr:cNvPr id="73" name="フローチャート: 判断 72"/>
        <xdr:cNvSpPr/>
      </xdr:nvSpPr>
      <xdr:spPr>
        <a:xfrm>
          <a:off x="1968500" y="599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116240</xdr:rowOff>
    </xdr:from>
    <xdr:ext cx="534377" cy="259045"/>
    <xdr:sp macro="" textlink="">
      <xdr:nvSpPr>
        <xdr:cNvPr id="74" name="テキスト ボックス 73"/>
        <xdr:cNvSpPr txBox="1"/>
      </xdr:nvSpPr>
      <xdr:spPr>
        <a:xfrm>
          <a:off x="1752111" y="577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3665</xdr:rowOff>
    </xdr:from>
    <xdr:to>
      <xdr:col>6</xdr:col>
      <xdr:colOff>38100</xdr:colOff>
      <xdr:row>35</xdr:row>
      <xdr:rowOff>105265</xdr:rowOff>
    </xdr:to>
    <xdr:sp macro="" textlink="">
      <xdr:nvSpPr>
        <xdr:cNvPr id="75" name="フローチャート: 判断 74"/>
        <xdr:cNvSpPr/>
      </xdr:nvSpPr>
      <xdr:spPr>
        <a:xfrm>
          <a:off x="1079500" y="600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121792</xdr:rowOff>
    </xdr:from>
    <xdr:ext cx="534377" cy="259045"/>
    <xdr:sp macro="" textlink="">
      <xdr:nvSpPr>
        <xdr:cNvPr id="76" name="テキスト ボックス 75"/>
        <xdr:cNvSpPr txBox="1"/>
      </xdr:nvSpPr>
      <xdr:spPr>
        <a:xfrm>
          <a:off x="863111" y="577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88900</xdr:rowOff>
    </xdr:from>
    <xdr:to>
      <xdr:col>24</xdr:col>
      <xdr:colOff>114300</xdr:colOff>
      <xdr:row>37</xdr:row>
      <xdr:rowOff>19050</xdr:rowOff>
    </xdr:to>
    <xdr:sp macro="" textlink="">
      <xdr:nvSpPr>
        <xdr:cNvPr id="82" name="楕円 81"/>
        <xdr:cNvSpPr/>
      </xdr:nvSpPr>
      <xdr:spPr>
        <a:xfrm>
          <a:off x="45847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67327</xdr:rowOff>
    </xdr:from>
    <xdr:ext cx="469744" cy="259045"/>
    <xdr:sp macro="" textlink="">
      <xdr:nvSpPr>
        <xdr:cNvPr id="83" name="議会費該当値テキスト"/>
        <xdr:cNvSpPr txBox="1"/>
      </xdr:nvSpPr>
      <xdr:spPr>
        <a:xfrm>
          <a:off x="4686300"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100657</xdr:rowOff>
    </xdr:from>
    <xdr:to>
      <xdr:col>20</xdr:col>
      <xdr:colOff>38100</xdr:colOff>
      <xdr:row>37</xdr:row>
      <xdr:rowOff>30807</xdr:rowOff>
    </xdr:to>
    <xdr:sp macro="" textlink="">
      <xdr:nvSpPr>
        <xdr:cNvPr id="84" name="楕円 83"/>
        <xdr:cNvSpPr/>
      </xdr:nvSpPr>
      <xdr:spPr>
        <a:xfrm>
          <a:off x="3746500" y="627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21934</xdr:rowOff>
    </xdr:from>
    <xdr:ext cx="469744" cy="259045"/>
    <xdr:sp macro="" textlink="">
      <xdr:nvSpPr>
        <xdr:cNvPr id="85" name="テキスト ボックス 84"/>
        <xdr:cNvSpPr txBox="1"/>
      </xdr:nvSpPr>
      <xdr:spPr>
        <a:xfrm>
          <a:off x="3562428" y="636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150785</xdr:rowOff>
    </xdr:from>
    <xdr:to>
      <xdr:col>15</xdr:col>
      <xdr:colOff>101600</xdr:colOff>
      <xdr:row>37</xdr:row>
      <xdr:rowOff>80935</xdr:rowOff>
    </xdr:to>
    <xdr:sp macro="" textlink="">
      <xdr:nvSpPr>
        <xdr:cNvPr id="86" name="楕円 85"/>
        <xdr:cNvSpPr/>
      </xdr:nvSpPr>
      <xdr:spPr>
        <a:xfrm>
          <a:off x="2857500" y="632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72062</xdr:rowOff>
    </xdr:from>
    <xdr:ext cx="469744" cy="259045"/>
    <xdr:sp macro="" textlink="">
      <xdr:nvSpPr>
        <xdr:cNvPr id="87" name="テキスト ボックス 86"/>
        <xdr:cNvSpPr txBox="1"/>
      </xdr:nvSpPr>
      <xdr:spPr>
        <a:xfrm>
          <a:off x="2673428" y="641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40894</xdr:rowOff>
    </xdr:from>
    <xdr:to>
      <xdr:col>10</xdr:col>
      <xdr:colOff>165100</xdr:colOff>
      <xdr:row>37</xdr:row>
      <xdr:rowOff>142494</xdr:rowOff>
    </xdr:to>
    <xdr:sp macro="" textlink="">
      <xdr:nvSpPr>
        <xdr:cNvPr id="88" name="楕円 87"/>
        <xdr:cNvSpPr/>
      </xdr:nvSpPr>
      <xdr:spPr>
        <a:xfrm>
          <a:off x="1968500" y="638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133621</xdr:rowOff>
    </xdr:from>
    <xdr:ext cx="469744" cy="259045"/>
    <xdr:sp macro="" textlink="">
      <xdr:nvSpPr>
        <xdr:cNvPr id="89" name="テキスト ボックス 88"/>
        <xdr:cNvSpPr txBox="1"/>
      </xdr:nvSpPr>
      <xdr:spPr>
        <a:xfrm>
          <a:off x="1784428" y="6477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5298</xdr:rowOff>
    </xdr:from>
    <xdr:to>
      <xdr:col>6</xdr:col>
      <xdr:colOff>38100</xdr:colOff>
      <xdr:row>37</xdr:row>
      <xdr:rowOff>106898</xdr:rowOff>
    </xdr:to>
    <xdr:sp macro="" textlink="">
      <xdr:nvSpPr>
        <xdr:cNvPr id="90" name="楕円 89"/>
        <xdr:cNvSpPr/>
      </xdr:nvSpPr>
      <xdr:spPr>
        <a:xfrm>
          <a:off x="1079500" y="634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98025</xdr:rowOff>
    </xdr:from>
    <xdr:ext cx="469744" cy="259045"/>
    <xdr:sp macro="" textlink="">
      <xdr:nvSpPr>
        <xdr:cNvPr id="91" name="テキスト ボックス 90"/>
        <xdr:cNvSpPr txBox="1"/>
      </xdr:nvSpPr>
      <xdr:spPr>
        <a:xfrm>
          <a:off x="895428" y="644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117248</xdr:rowOff>
    </xdr:from>
    <xdr:to>
      <xdr:col>24</xdr:col>
      <xdr:colOff>62865</xdr:colOff>
      <xdr:row>58</xdr:row>
      <xdr:rowOff>158888</xdr:rowOff>
    </xdr:to>
    <xdr:cxnSp macro="">
      <xdr:nvCxnSpPr>
        <xdr:cNvPr id="115" name="直線コネクタ 114"/>
        <xdr:cNvCxnSpPr/>
      </xdr:nvCxnSpPr>
      <xdr:spPr>
        <a:xfrm flipV="1">
          <a:off x="4633595" y="8689748"/>
          <a:ext cx="1270" cy="141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162715</xdr:rowOff>
    </xdr:from>
    <xdr:ext cx="534377" cy="259045"/>
    <xdr:sp macro="" textlink="">
      <xdr:nvSpPr>
        <xdr:cNvPr id="116" name="総務費最小値テキスト"/>
        <xdr:cNvSpPr txBox="1"/>
      </xdr:nvSpPr>
      <xdr:spPr>
        <a:xfrm>
          <a:off x="4686300" y="1010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158888</xdr:rowOff>
    </xdr:from>
    <xdr:to>
      <xdr:col>24</xdr:col>
      <xdr:colOff>152400</xdr:colOff>
      <xdr:row>58</xdr:row>
      <xdr:rowOff>158888</xdr:rowOff>
    </xdr:to>
    <xdr:cxnSp macro="">
      <xdr:nvCxnSpPr>
        <xdr:cNvPr id="117" name="直線コネクタ 116"/>
        <xdr:cNvCxnSpPr/>
      </xdr:nvCxnSpPr>
      <xdr:spPr>
        <a:xfrm>
          <a:off x="4546600" y="1010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63925</xdr:rowOff>
    </xdr:from>
    <xdr:ext cx="690189" cy="259045"/>
    <xdr:sp macro="" textlink="">
      <xdr:nvSpPr>
        <xdr:cNvPr id="118" name="総務費最大値テキスト"/>
        <xdr:cNvSpPr txBox="1"/>
      </xdr:nvSpPr>
      <xdr:spPr>
        <a:xfrm>
          <a:off x="4686300" y="84649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1,929,465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117248</xdr:rowOff>
    </xdr:from>
    <xdr:to>
      <xdr:col>24</xdr:col>
      <xdr:colOff>152400</xdr:colOff>
      <xdr:row>50</xdr:row>
      <xdr:rowOff>117248</xdr:rowOff>
    </xdr:to>
    <xdr:cxnSp macro="">
      <xdr:nvCxnSpPr>
        <xdr:cNvPr id="119" name="直線コネクタ 118"/>
        <xdr:cNvCxnSpPr/>
      </xdr:nvCxnSpPr>
      <xdr:spPr>
        <a:xfrm>
          <a:off x="4546600" y="868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95479</xdr:rowOff>
    </xdr:from>
    <xdr:to>
      <xdr:col>24</xdr:col>
      <xdr:colOff>63500</xdr:colOff>
      <xdr:row>58</xdr:row>
      <xdr:rowOff>2979</xdr:rowOff>
    </xdr:to>
    <xdr:cxnSp macro="">
      <xdr:nvCxnSpPr>
        <xdr:cNvPr id="120" name="直線コネクタ 119"/>
        <xdr:cNvCxnSpPr/>
      </xdr:nvCxnSpPr>
      <xdr:spPr>
        <a:xfrm>
          <a:off x="3797300" y="9868129"/>
          <a:ext cx="838200" cy="78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108095</xdr:rowOff>
    </xdr:from>
    <xdr:ext cx="599010" cy="259045"/>
    <xdr:sp macro="" textlink="">
      <xdr:nvSpPr>
        <xdr:cNvPr id="121" name="総務費平均値テキスト"/>
        <xdr:cNvSpPr txBox="1"/>
      </xdr:nvSpPr>
      <xdr:spPr>
        <a:xfrm>
          <a:off x="4686300" y="98807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129668</xdr:rowOff>
    </xdr:from>
    <xdr:to>
      <xdr:col>24</xdr:col>
      <xdr:colOff>114300</xdr:colOff>
      <xdr:row>58</xdr:row>
      <xdr:rowOff>59818</xdr:rowOff>
    </xdr:to>
    <xdr:sp macro="" textlink="">
      <xdr:nvSpPr>
        <xdr:cNvPr id="122" name="フローチャート: 判断 121"/>
        <xdr:cNvSpPr/>
      </xdr:nvSpPr>
      <xdr:spPr>
        <a:xfrm>
          <a:off x="4584700" y="9902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95479</xdr:rowOff>
    </xdr:from>
    <xdr:to>
      <xdr:col>19</xdr:col>
      <xdr:colOff>177800</xdr:colOff>
      <xdr:row>58</xdr:row>
      <xdr:rowOff>45735</xdr:rowOff>
    </xdr:to>
    <xdr:cxnSp macro="">
      <xdr:nvCxnSpPr>
        <xdr:cNvPr id="123" name="直線コネクタ 122"/>
        <xdr:cNvCxnSpPr/>
      </xdr:nvCxnSpPr>
      <xdr:spPr>
        <a:xfrm flipV="1">
          <a:off x="2908300" y="9868129"/>
          <a:ext cx="889000" cy="12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78687</xdr:rowOff>
    </xdr:from>
    <xdr:to>
      <xdr:col>20</xdr:col>
      <xdr:colOff>38100</xdr:colOff>
      <xdr:row>58</xdr:row>
      <xdr:rowOff>8837</xdr:rowOff>
    </xdr:to>
    <xdr:sp macro="" textlink="">
      <xdr:nvSpPr>
        <xdr:cNvPr id="124" name="フローチャート: 判断 123"/>
        <xdr:cNvSpPr/>
      </xdr:nvSpPr>
      <xdr:spPr>
        <a:xfrm>
          <a:off x="37465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171414</xdr:rowOff>
    </xdr:from>
    <xdr:ext cx="599010" cy="259045"/>
    <xdr:sp macro="" textlink="">
      <xdr:nvSpPr>
        <xdr:cNvPr id="125" name="テキスト ボックス 124"/>
        <xdr:cNvSpPr txBox="1"/>
      </xdr:nvSpPr>
      <xdr:spPr>
        <a:xfrm>
          <a:off x="3497795" y="9944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45735</xdr:rowOff>
    </xdr:from>
    <xdr:to>
      <xdr:col>15</xdr:col>
      <xdr:colOff>50800</xdr:colOff>
      <xdr:row>58</xdr:row>
      <xdr:rowOff>71934</xdr:rowOff>
    </xdr:to>
    <xdr:cxnSp macro="">
      <xdr:nvCxnSpPr>
        <xdr:cNvPr id="126" name="直線コネクタ 125"/>
        <xdr:cNvCxnSpPr/>
      </xdr:nvCxnSpPr>
      <xdr:spPr>
        <a:xfrm flipV="1">
          <a:off x="2019300" y="9989835"/>
          <a:ext cx="889000" cy="2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17345</xdr:rowOff>
    </xdr:from>
    <xdr:to>
      <xdr:col>15</xdr:col>
      <xdr:colOff>101600</xdr:colOff>
      <xdr:row>58</xdr:row>
      <xdr:rowOff>118945</xdr:rowOff>
    </xdr:to>
    <xdr:sp macro="" textlink="">
      <xdr:nvSpPr>
        <xdr:cNvPr id="127" name="フローチャート: 判断 126"/>
        <xdr:cNvSpPr/>
      </xdr:nvSpPr>
      <xdr:spPr>
        <a:xfrm>
          <a:off x="2857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110072</xdr:rowOff>
    </xdr:from>
    <xdr:ext cx="599010" cy="259045"/>
    <xdr:sp macro="" textlink="">
      <xdr:nvSpPr>
        <xdr:cNvPr id="128" name="テキスト ボックス 127"/>
        <xdr:cNvSpPr txBox="1"/>
      </xdr:nvSpPr>
      <xdr:spPr>
        <a:xfrm>
          <a:off x="2608795" y="1005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64815</xdr:rowOff>
    </xdr:from>
    <xdr:to>
      <xdr:col>10</xdr:col>
      <xdr:colOff>114300</xdr:colOff>
      <xdr:row>58</xdr:row>
      <xdr:rowOff>71934</xdr:rowOff>
    </xdr:to>
    <xdr:cxnSp macro="">
      <xdr:nvCxnSpPr>
        <xdr:cNvPr id="129" name="直線コネクタ 128"/>
        <xdr:cNvCxnSpPr/>
      </xdr:nvCxnSpPr>
      <xdr:spPr>
        <a:xfrm>
          <a:off x="1130300" y="10008915"/>
          <a:ext cx="889000" cy="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27375</xdr:rowOff>
    </xdr:from>
    <xdr:to>
      <xdr:col>10</xdr:col>
      <xdr:colOff>165100</xdr:colOff>
      <xdr:row>58</xdr:row>
      <xdr:rowOff>128975</xdr:rowOff>
    </xdr:to>
    <xdr:sp macro="" textlink="">
      <xdr:nvSpPr>
        <xdr:cNvPr id="130" name="フローチャート: 判断 129"/>
        <xdr:cNvSpPr/>
      </xdr:nvSpPr>
      <xdr:spPr>
        <a:xfrm>
          <a:off x="1968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120102</xdr:rowOff>
    </xdr:from>
    <xdr:ext cx="599010" cy="259045"/>
    <xdr:sp macro="" textlink="">
      <xdr:nvSpPr>
        <xdr:cNvPr id="131" name="テキスト ボックス 130"/>
        <xdr:cNvSpPr txBox="1"/>
      </xdr:nvSpPr>
      <xdr:spPr>
        <a:xfrm>
          <a:off x="1719795" y="10064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29699</xdr:rowOff>
    </xdr:from>
    <xdr:to>
      <xdr:col>6</xdr:col>
      <xdr:colOff>38100</xdr:colOff>
      <xdr:row>58</xdr:row>
      <xdr:rowOff>131299</xdr:rowOff>
    </xdr:to>
    <xdr:sp macro="" textlink="">
      <xdr:nvSpPr>
        <xdr:cNvPr id="132" name="フローチャート: 判断 131"/>
        <xdr:cNvSpPr/>
      </xdr:nvSpPr>
      <xdr:spPr>
        <a:xfrm>
          <a:off x="1079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122426</xdr:rowOff>
    </xdr:from>
    <xdr:ext cx="599010" cy="259045"/>
    <xdr:sp macro="" textlink="">
      <xdr:nvSpPr>
        <xdr:cNvPr id="133" name="テキスト ボックス 132"/>
        <xdr:cNvSpPr txBox="1"/>
      </xdr:nvSpPr>
      <xdr:spPr>
        <a:xfrm>
          <a:off x="830795" y="10066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123629</xdr:rowOff>
    </xdr:from>
    <xdr:to>
      <xdr:col>24</xdr:col>
      <xdr:colOff>114300</xdr:colOff>
      <xdr:row>58</xdr:row>
      <xdr:rowOff>53779</xdr:rowOff>
    </xdr:to>
    <xdr:sp macro="" textlink="">
      <xdr:nvSpPr>
        <xdr:cNvPr id="139" name="楕円 138"/>
        <xdr:cNvSpPr/>
      </xdr:nvSpPr>
      <xdr:spPr>
        <a:xfrm>
          <a:off x="4584700" y="989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146506</xdr:rowOff>
    </xdr:from>
    <xdr:ext cx="599010" cy="259045"/>
    <xdr:sp macro="" textlink="">
      <xdr:nvSpPr>
        <xdr:cNvPr id="140" name="総務費該当値テキスト"/>
        <xdr:cNvSpPr txBox="1"/>
      </xdr:nvSpPr>
      <xdr:spPr>
        <a:xfrm>
          <a:off x="4686300" y="9747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44679</xdr:rowOff>
    </xdr:from>
    <xdr:to>
      <xdr:col>20</xdr:col>
      <xdr:colOff>38100</xdr:colOff>
      <xdr:row>57</xdr:row>
      <xdr:rowOff>146279</xdr:rowOff>
    </xdr:to>
    <xdr:sp macro="" textlink="">
      <xdr:nvSpPr>
        <xdr:cNvPr id="141" name="楕円 140"/>
        <xdr:cNvSpPr/>
      </xdr:nvSpPr>
      <xdr:spPr>
        <a:xfrm>
          <a:off x="3746500" y="981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162806</xdr:rowOff>
    </xdr:from>
    <xdr:ext cx="599010" cy="259045"/>
    <xdr:sp macro="" textlink="">
      <xdr:nvSpPr>
        <xdr:cNvPr id="142" name="テキスト ボックス 141"/>
        <xdr:cNvSpPr txBox="1"/>
      </xdr:nvSpPr>
      <xdr:spPr>
        <a:xfrm>
          <a:off x="3497795" y="9592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166385</xdr:rowOff>
    </xdr:from>
    <xdr:to>
      <xdr:col>15</xdr:col>
      <xdr:colOff>101600</xdr:colOff>
      <xdr:row>58</xdr:row>
      <xdr:rowOff>96535</xdr:rowOff>
    </xdr:to>
    <xdr:sp macro="" textlink="">
      <xdr:nvSpPr>
        <xdr:cNvPr id="143" name="楕円 142"/>
        <xdr:cNvSpPr/>
      </xdr:nvSpPr>
      <xdr:spPr>
        <a:xfrm>
          <a:off x="2857500" y="993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113062</xdr:rowOff>
    </xdr:from>
    <xdr:ext cx="599010" cy="259045"/>
    <xdr:sp macro="" textlink="">
      <xdr:nvSpPr>
        <xdr:cNvPr id="144" name="テキスト ボックス 143"/>
        <xdr:cNvSpPr txBox="1"/>
      </xdr:nvSpPr>
      <xdr:spPr>
        <a:xfrm>
          <a:off x="2608795" y="9714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21134</xdr:rowOff>
    </xdr:from>
    <xdr:to>
      <xdr:col>10</xdr:col>
      <xdr:colOff>165100</xdr:colOff>
      <xdr:row>58</xdr:row>
      <xdr:rowOff>122734</xdr:rowOff>
    </xdr:to>
    <xdr:sp macro="" textlink="">
      <xdr:nvSpPr>
        <xdr:cNvPr id="145" name="楕円 144"/>
        <xdr:cNvSpPr/>
      </xdr:nvSpPr>
      <xdr:spPr>
        <a:xfrm>
          <a:off x="1968500" y="996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139261</xdr:rowOff>
    </xdr:from>
    <xdr:ext cx="599010" cy="259045"/>
    <xdr:sp macro="" textlink="">
      <xdr:nvSpPr>
        <xdr:cNvPr id="146" name="テキスト ボックス 145"/>
        <xdr:cNvSpPr txBox="1"/>
      </xdr:nvSpPr>
      <xdr:spPr>
        <a:xfrm>
          <a:off x="1719795" y="9740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14015</xdr:rowOff>
    </xdr:from>
    <xdr:to>
      <xdr:col>6</xdr:col>
      <xdr:colOff>38100</xdr:colOff>
      <xdr:row>58</xdr:row>
      <xdr:rowOff>115615</xdr:rowOff>
    </xdr:to>
    <xdr:sp macro="" textlink="">
      <xdr:nvSpPr>
        <xdr:cNvPr id="147" name="楕円 146"/>
        <xdr:cNvSpPr/>
      </xdr:nvSpPr>
      <xdr:spPr>
        <a:xfrm>
          <a:off x="1079500" y="995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132142</xdr:rowOff>
    </xdr:from>
    <xdr:ext cx="599010" cy="259045"/>
    <xdr:sp macro="" textlink="">
      <xdr:nvSpPr>
        <xdr:cNvPr id="148" name="テキスト ボックス 147"/>
        <xdr:cNvSpPr txBox="1"/>
      </xdr:nvSpPr>
      <xdr:spPr>
        <a:xfrm>
          <a:off x="830795" y="9733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147407</xdr:rowOff>
    </xdr:from>
    <xdr:to>
      <xdr:col>24</xdr:col>
      <xdr:colOff>62865</xdr:colOff>
      <xdr:row>78</xdr:row>
      <xdr:rowOff>23408</xdr:rowOff>
    </xdr:to>
    <xdr:cxnSp macro="">
      <xdr:nvCxnSpPr>
        <xdr:cNvPr id="173" name="直線コネクタ 172"/>
        <xdr:cNvCxnSpPr/>
      </xdr:nvCxnSpPr>
      <xdr:spPr>
        <a:xfrm flipV="1">
          <a:off x="4633595" y="12320357"/>
          <a:ext cx="1270" cy="10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27235</xdr:rowOff>
    </xdr:from>
    <xdr:ext cx="599010" cy="259045"/>
    <xdr:sp macro="" textlink="">
      <xdr:nvSpPr>
        <xdr:cNvPr id="174" name="民生費最小値テキスト"/>
        <xdr:cNvSpPr txBox="1"/>
      </xdr:nvSpPr>
      <xdr:spPr>
        <a:xfrm>
          <a:off x="4686300" y="13400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23408</xdr:rowOff>
    </xdr:from>
    <xdr:to>
      <xdr:col>24</xdr:col>
      <xdr:colOff>152400</xdr:colOff>
      <xdr:row>78</xdr:row>
      <xdr:rowOff>23408</xdr:rowOff>
    </xdr:to>
    <xdr:cxnSp macro="">
      <xdr:nvCxnSpPr>
        <xdr:cNvPr id="175" name="直線コネクタ 174"/>
        <xdr:cNvCxnSpPr/>
      </xdr:nvCxnSpPr>
      <xdr:spPr>
        <a:xfrm>
          <a:off x="4546600" y="1339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94084</xdr:rowOff>
    </xdr:from>
    <xdr:ext cx="599010" cy="259045"/>
    <xdr:sp macro="" textlink="">
      <xdr:nvSpPr>
        <xdr:cNvPr id="176" name="民生費最大値テキスト"/>
        <xdr:cNvSpPr txBox="1"/>
      </xdr:nvSpPr>
      <xdr:spPr>
        <a:xfrm>
          <a:off x="4686300" y="12095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432,977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147407</xdr:rowOff>
    </xdr:from>
    <xdr:to>
      <xdr:col>24</xdr:col>
      <xdr:colOff>152400</xdr:colOff>
      <xdr:row>71</xdr:row>
      <xdr:rowOff>147407</xdr:rowOff>
    </xdr:to>
    <xdr:cxnSp macro="">
      <xdr:nvCxnSpPr>
        <xdr:cNvPr id="177" name="直線コネクタ 176"/>
        <xdr:cNvCxnSpPr/>
      </xdr:nvCxnSpPr>
      <xdr:spPr>
        <a:xfrm>
          <a:off x="4546600" y="1232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46656</xdr:rowOff>
    </xdr:from>
    <xdr:to>
      <xdr:col>24</xdr:col>
      <xdr:colOff>63500</xdr:colOff>
      <xdr:row>76</xdr:row>
      <xdr:rowOff>18565</xdr:rowOff>
    </xdr:to>
    <xdr:cxnSp macro="">
      <xdr:nvCxnSpPr>
        <xdr:cNvPr id="178" name="直線コネクタ 177"/>
        <xdr:cNvCxnSpPr/>
      </xdr:nvCxnSpPr>
      <xdr:spPr>
        <a:xfrm flipV="1">
          <a:off x="3797300" y="12905406"/>
          <a:ext cx="838200" cy="14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132459</xdr:rowOff>
    </xdr:from>
    <xdr:ext cx="599010" cy="259045"/>
    <xdr:sp macro="" textlink="">
      <xdr:nvSpPr>
        <xdr:cNvPr id="179" name="民生費平均値テキスト"/>
        <xdr:cNvSpPr txBox="1"/>
      </xdr:nvSpPr>
      <xdr:spPr>
        <a:xfrm>
          <a:off x="4686300" y="12991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154032</xdr:rowOff>
    </xdr:from>
    <xdr:to>
      <xdr:col>24</xdr:col>
      <xdr:colOff>114300</xdr:colOff>
      <xdr:row>76</xdr:row>
      <xdr:rowOff>84182</xdr:rowOff>
    </xdr:to>
    <xdr:sp macro="" textlink="">
      <xdr:nvSpPr>
        <xdr:cNvPr id="180" name="フローチャート: 判断 179"/>
        <xdr:cNvSpPr/>
      </xdr:nvSpPr>
      <xdr:spPr>
        <a:xfrm>
          <a:off x="4584700" y="1301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165711</xdr:rowOff>
    </xdr:from>
    <xdr:to>
      <xdr:col>19</xdr:col>
      <xdr:colOff>177800</xdr:colOff>
      <xdr:row>76</xdr:row>
      <xdr:rowOff>18565</xdr:rowOff>
    </xdr:to>
    <xdr:cxnSp macro="">
      <xdr:nvCxnSpPr>
        <xdr:cNvPr id="181" name="直線コネクタ 180"/>
        <xdr:cNvCxnSpPr/>
      </xdr:nvCxnSpPr>
      <xdr:spPr>
        <a:xfrm>
          <a:off x="2908300" y="13024461"/>
          <a:ext cx="889000" cy="2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111429</xdr:rowOff>
    </xdr:from>
    <xdr:to>
      <xdr:col>20</xdr:col>
      <xdr:colOff>38100</xdr:colOff>
      <xdr:row>77</xdr:row>
      <xdr:rowOff>41579</xdr:rowOff>
    </xdr:to>
    <xdr:sp macro="" textlink="">
      <xdr:nvSpPr>
        <xdr:cNvPr id="182" name="フローチャート: 判断 181"/>
        <xdr:cNvSpPr/>
      </xdr:nvSpPr>
      <xdr:spPr>
        <a:xfrm>
          <a:off x="3746500" y="1314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32706</xdr:rowOff>
    </xdr:from>
    <xdr:ext cx="599010" cy="259045"/>
    <xdr:sp macro="" textlink="">
      <xdr:nvSpPr>
        <xdr:cNvPr id="183" name="テキスト ボックス 182"/>
        <xdr:cNvSpPr txBox="1"/>
      </xdr:nvSpPr>
      <xdr:spPr>
        <a:xfrm>
          <a:off x="3497795" y="13234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97184</xdr:rowOff>
    </xdr:from>
    <xdr:to>
      <xdr:col>15</xdr:col>
      <xdr:colOff>50800</xdr:colOff>
      <xdr:row>75</xdr:row>
      <xdr:rowOff>165711</xdr:rowOff>
    </xdr:to>
    <xdr:cxnSp macro="">
      <xdr:nvCxnSpPr>
        <xdr:cNvPr id="184" name="直線コネクタ 183"/>
        <xdr:cNvCxnSpPr/>
      </xdr:nvCxnSpPr>
      <xdr:spPr>
        <a:xfrm>
          <a:off x="2019300" y="12784484"/>
          <a:ext cx="889000" cy="23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154184</xdr:rowOff>
    </xdr:from>
    <xdr:to>
      <xdr:col>15</xdr:col>
      <xdr:colOff>101600</xdr:colOff>
      <xdr:row>77</xdr:row>
      <xdr:rowOff>84334</xdr:rowOff>
    </xdr:to>
    <xdr:sp macro="" textlink="">
      <xdr:nvSpPr>
        <xdr:cNvPr id="185" name="フローチャート: 判断 184"/>
        <xdr:cNvSpPr/>
      </xdr:nvSpPr>
      <xdr:spPr>
        <a:xfrm>
          <a:off x="2857500" y="1318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75461</xdr:rowOff>
    </xdr:from>
    <xdr:ext cx="599010" cy="259045"/>
    <xdr:sp macro="" textlink="">
      <xdr:nvSpPr>
        <xdr:cNvPr id="186" name="テキスト ボックス 185"/>
        <xdr:cNvSpPr txBox="1"/>
      </xdr:nvSpPr>
      <xdr:spPr>
        <a:xfrm>
          <a:off x="2608795" y="13277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128411</xdr:rowOff>
    </xdr:from>
    <xdr:to>
      <xdr:col>10</xdr:col>
      <xdr:colOff>114300</xdr:colOff>
      <xdr:row>74</xdr:row>
      <xdr:rowOff>97184</xdr:rowOff>
    </xdr:to>
    <xdr:cxnSp macro="">
      <xdr:nvCxnSpPr>
        <xdr:cNvPr id="187" name="直線コネクタ 186"/>
        <xdr:cNvCxnSpPr/>
      </xdr:nvCxnSpPr>
      <xdr:spPr>
        <a:xfrm>
          <a:off x="1130300" y="12472811"/>
          <a:ext cx="889000" cy="31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4006</xdr:rowOff>
    </xdr:from>
    <xdr:to>
      <xdr:col>10</xdr:col>
      <xdr:colOff>165100</xdr:colOff>
      <xdr:row>77</xdr:row>
      <xdr:rowOff>105606</xdr:rowOff>
    </xdr:to>
    <xdr:sp macro="" textlink="">
      <xdr:nvSpPr>
        <xdr:cNvPr id="188" name="フローチャート: 判断 187"/>
        <xdr:cNvSpPr/>
      </xdr:nvSpPr>
      <xdr:spPr>
        <a:xfrm>
          <a:off x="1968500" y="1320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96733</xdr:rowOff>
    </xdr:from>
    <xdr:ext cx="599010" cy="259045"/>
    <xdr:sp macro="" textlink="">
      <xdr:nvSpPr>
        <xdr:cNvPr id="189" name="テキスト ボックス 188"/>
        <xdr:cNvSpPr txBox="1"/>
      </xdr:nvSpPr>
      <xdr:spPr>
        <a:xfrm>
          <a:off x="1719795" y="1329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160586</xdr:rowOff>
    </xdr:from>
    <xdr:to>
      <xdr:col>6</xdr:col>
      <xdr:colOff>38100</xdr:colOff>
      <xdr:row>77</xdr:row>
      <xdr:rowOff>90736</xdr:rowOff>
    </xdr:to>
    <xdr:sp macro="" textlink="">
      <xdr:nvSpPr>
        <xdr:cNvPr id="190" name="フローチャート: 判断 189"/>
        <xdr:cNvSpPr/>
      </xdr:nvSpPr>
      <xdr:spPr>
        <a:xfrm>
          <a:off x="1079500" y="1319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81863</xdr:rowOff>
    </xdr:from>
    <xdr:ext cx="599010" cy="259045"/>
    <xdr:sp macro="" textlink="">
      <xdr:nvSpPr>
        <xdr:cNvPr id="191" name="テキスト ボックス 190"/>
        <xdr:cNvSpPr txBox="1"/>
      </xdr:nvSpPr>
      <xdr:spPr>
        <a:xfrm>
          <a:off x="830795" y="13283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167306</xdr:rowOff>
    </xdr:from>
    <xdr:to>
      <xdr:col>24</xdr:col>
      <xdr:colOff>114300</xdr:colOff>
      <xdr:row>75</xdr:row>
      <xdr:rowOff>97456</xdr:rowOff>
    </xdr:to>
    <xdr:sp macro="" textlink="">
      <xdr:nvSpPr>
        <xdr:cNvPr id="197" name="楕円 196"/>
        <xdr:cNvSpPr/>
      </xdr:nvSpPr>
      <xdr:spPr>
        <a:xfrm>
          <a:off x="4584700" y="1285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18733</xdr:rowOff>
    </xdr:from>
    <xdr:ext cx="599010" cy="259045"/>
    <xdr:sp macro="" textlink="">
      <xdr:nvSpPr>
        <xdr:cNvPr id="198" name="民生費該当値テキスト"/>
        <xdr:cNvSpPr txBox="1"/>
      </xdr:nvSpPr>
      <xdr:spPr>
        <a:xfrm>
          <a:off x="4686300" y="1270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139215</xdr:rowOff>
    </xdr:from>
    <xdr:to>
      <xdr:col>20</xdr:col>
      <xdr:colOff>38100</xdr:colOff>
      <xdr:row>76</xdr:row>
      <xdr:rowOff>69365</xdr:rowOff>
    </xdr:to>
    <xdr:sp macro="" textlink="">
      <xdr:nvSpPr>
        <xdr:cNvPr id="199" name="楕円 198"/>
        <xdr:cNvSpPr/>
      </xdr:nvSpPr>
      <xdr:spPr>
        <a:xfrm>
          <a:off x="3746500" y="1299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85892</xdr:rowOff>
    </xdr:from>
    <xdr:ext cx="599010" cy="259045"/>
    <xdr:sp macro="" textlink="">
      <xdr:nvSpPr>
        <xdr:cNvPr id="200" name="テキスト ボックス 199"/>
        <xdr:cNvSpPr txBox="1"/>
      </xdr:nvSpPr>
      <xdr:spPr>
        <a:xfrm>
          <a:off x="3497795" y="12773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114911</xdr:rowOff>
    </xdr:from>
    <xdr:to>
      <xdr:col>15</xdr:col>
      <xdr:colOff>101600</xdr:colOff>
      <xdr:row>76</xdr:row>
      <xdr:rowOff>45061</xdr:rowOff>
    </xdr:to>
    <xdr:sp macro="" textlink="">
      <xdr:nvSpPr>
        <xdr:cNvPr id="201" name="楕円 200"/>
        <xdr:cNvSpPr/>
      </xdr:nvSpPr>
      <xdr:spPr>
        <a:xfrm>
          <a:off x="2857500" y="1297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61588</xdr:rowOff>
    </xdr:from>
    <xdr:ext cx="599010" cy="259045"/>
    <xdr:sp macro="" textlink="">
      <xdr:nvSpPr>
        <xdr:cNvPr id="202" name="テキスト ボックス 201"/>
        <xdr:cNvSpPr txBox="1"/>
      </xdr:nvSpPr>
      <xdr:spPr>
        <a:xfrm>
          <a:off x="2608795" y="1274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46384</xdr:rowOff>
    </xdr:from>
    <xdr:to>
      <xdr:col>10</xdr:col>
      <xdr:colOff>165100</xdr:colOff>
      <xdr:row>74</xdr:row>
      <xdr:rowOff>147984</xdr:rowOff>
    </xdr:to>
    <xdr:sp macro="" textlink="">
      <xdr:nvSpPr>
        <xdr:cNvPr id="203" name="楕円 202"/>
        <xdr:cNvSpPr/>
      </xdr:nvSpPr>
      <xdr:spPr>
        <a:xfrm>
          <a:off x="1968500" y="1273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164511</xdr:rowOff>
    </xdr:from>
    <xdr:ext cx="599010" cy="259045"/>
    <xdr:sp macro="" textlink="">
      <xdr:nvSpPr>
        <xdr:cNvPr id="204" name="テキスト ボックス 203"/>
        <xdr:cNvSpPr txBox="1"/>
      </xdr:nvSpPr>
      <xdr:spPr>
        <a:xfrm>
          <a:off x="1719795" y="12508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77611</xdr:rowOff>
    </xdr:from>
    <xdr:to>
      <xdr:col>6</xdr:col>
      <xdr:colOff>38100</xdr:colOff>
      <xdr:row>73</xdr:row>
      <xdr:rowOff>7761</xdr:rowOff>
    </xdr:to>
    <xdr:sp macro="" textlink="">
      <xdr:nvSpPr>
        <xdr:cNvPr id="205" name="楕円 204"/>
        <xdr:cNvSpPr/>
      </xdr:nvSpPr>
      <xdr:spPr>
        <a:xfrm>
          <a:off x="1079500" y="1242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24288</xdr:rowOff>
    </xdr:from>
    <xdr:ext cx="599010" cy="259045"/>
    <xdr:sp macro="" textlink="">
      <xdr:nvSpPr>
        <xdr:cNvPr id="206" name="テキスト ボックス 205"/>
        <xdr:cNvSpPr txBox="1"/>
      </xdr:nvSpPr>
      <xdr:spPr>
        <a:xfrm>
          <a:off x="830795" y="12197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109799</xdr:rowOff>
    </xdr:from>
    <xdr:to>
      <xdr:col>24</xdr:col>
      <xdr:colOff>62865</xdr:colOff>
      <xdr:row>97</xdr:row>
      <xdr:rowOff>141771</xdr:rowOff>
    </xdr:to>
    <xdr:cxnSp macro="">
      <xdr:nvCxnSpPr>
        <xdr:cNvPr id="228" name="直線コネクタ 227"/>
        <xdr:cNvCxnSpPr/>
      </xdr:nvCxnSpPr>
      <xdr:spPr>
        <a:xfrm flipV="1">
          <a:off x="4633595" y="15540299"/>
          <a:ext cx="1270" cy="1232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145598</xdr:rowOff>
    </xdr:from>
    <xdr:ext cx="534377" cy="259045"/>
    <xdr:sp macro="" textlink="">
      <xdr:nvSpPr>
        <xdr:cNvPr id="229" name="衛生費最小値テキスト"/>
        <xdr:cNvSpPr txBox="1"/>
      </xdr:nvSpPr>
      <xdr:spPr>
        <a:xfrm>
          <a:off x="4686300" y="1677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141771</xdr:rowOff>
    </xdr:from>
    <xdr:to>
      <xdr:col>24</xdr:col>
      <xdr:colOff>152400</xdr:colOff>
      <xdr:row>97</xdr:row>
      <xdr:rowOff>141771</xdr:rowOff>
    </xdr:to>
    <xdr:cxnSp macro="">
      <xdr:nvCxnSpPr>
        <xdr:cNvPr id="230" name="直線コネクタ 229"/>
        <xdr:cNvCxnSpPr/>
      </xdr:nvCxnSpPr>
      <xdr:spPr>
        <a:xfrm>
          <a:off x="4546600" y="16772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56476</xdr:rowOff>
    </xdr:from>
    <xdr:ext cx="599010" cy="259045"/>
    <xdr:sp macro="" textlink="">
      <xdr:nvSpPr>
        <xdr:cNvPr id="231" name="衛生費最大値テキスト"/>
        <xdr:cNvSpPr txBox="1"/>
      </xdr:nvSpPr>
      <xdr:spPr>
        <a:xfrm>
          <a:off x="4686300" y="1531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306,540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109799</xdr:rowOff>
    </xdr:from>
    <xdr:to>
      <xdr:col>24</xdr:col>
      <xdr:colOff>152400</xdr:colOff>
      <xdr:row>90</xdr:row>
      <xdr:rowOff>109799</xdr:rowOff>
    </xdr:to>
    <xdr:cxnSp macro="">
      <xdr:nvCxnSpPr>
        <xdr:cNvPr id="232" name="直線コネクタ 231"/>
        <xdr:cNvCxnSpPr/>
      </xdr:nvCxnSpPr>
      <xdr:spPr>
        <a:xfrm>
          <a:off x="4546600" y="1554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57596</xdr:rowOff>
    </xdr:from>
    <xdr:to>
      <xdr:col>24</xdr:col>
      <xdr:colOff>63500</xdr:colOff>
      <xdr:row>95</xdr:row>
      <xdr:rowOff>133345</xdr:rowOff>
    </xdr:to>
    <xdr:cxnSp macro="">
      <xdr:nvCxnSpPr>
        <xdr:cNvPr id="233" name="直線コネクタ 232"/>
        <xdr:cNvCxnSpPr/>
      </xdr:nvCxnSpPr>
      <xdr:spPr>
        <a:xfrm flipV="1">
          <a:off x="3797300" y="16345346"/>
          <a:ext cx="838200" cy="75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97396</xdr:rowOff>
    </xdr:from>
    <xdr:ext cx="599010" cy="259045"/>
    <xdr:sp macro="" textlink="">
      <xdr:nvSpPr>
        <xdr:cNvPr id="234" name="衛生費平均値テキスト"/>
        <xdr:cNvSpPr txBox="1"/>
      </xdr:nvSpPr>
      <xdr:spPr>
        <a:xfrm>
          <a:off x="4686300" y="163851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118969</xdr:rowOff>
    </xdr:from>
    <xdr:to>
      <xdr:col>24</xdr:col>
      <xdr:colOff>114300</xdr:colOff>
      <xdr:row>96</xdr:row>
      <xdr:rowOff>49119</xdr:rowOff>
    </xdr:to>
    <xdr:sp macro="" textlink="">
      <xdr:nvSpPr>
        <xdr:cNvPr id="235" name="フローチャート: 判断 234"/>
        <xdr:cNvSpPr/>
      </xdr:nvSpPr>
      <xdr:spPr>
        <a:xfrm>
          <a:off x="4584700" y="16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4826</xdr:rowOff>
    </xdr:from>
    <xdr:to>
      <xdr:col>19</xdr:col>
      <xdr:colOff>177800</xdr:colOff>
      <xdr:row>95</xdr:row>
      <xdr:rowOff>133345</xdr:rowOff>
    </xdr:to>
    <xdr:cxnSp macro="">
      <xdr:nvCxnSpPr>
        <xdr:cNvPr id="236" name="直線コネクタ 235"/>
        <xdr:cNvCxnSpPr/>
      </xdr:nvCxnSpPr>
      <xdr:spPr>
        <a:xfrm>
          <a:off x="2908300" y="16292576"/>
          <a:ext cx="889000" cy="12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11354</xdr:rowOff>
    </xdr:from>
    <xdr:to>
      <xdr:col>20</xdr:col>
      <xdr:colOff>38100</xdr:colOff>
      <xdr:row>96</xdr:row>
      <xdr:rowOff>112954</xdr:rowOff>
    </xdr:to>
    <xdr:sp macro="" textlink="">
      <xdr:nvSpPr>
        <xdr:cNvPr id="237" name="フローチャート: 判断 236"/>
        <xdr:cNvSpPr/>
      </xdr:nvSpPr>
      <xdr:spPr>
        <a:xfrm>
          <a:off x="37465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104081</xdr:rowOff>
    </xdr:from>
    <xdr:ext cx="534377" cy="259045"/>
    <xdr:sp macro="" textlink="">
      <xdr:nvSpPr>
        <xdr:cNvPr id="238" name="テキスト ボックス 237"/>
        <xdr:cNvSpPr txBox="1"/>
      </xdr:nvSpPr>
      <xdr:spPr>
        <a:xfrm>
          <a:off x="3530111" y="1656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170771</xdr:rowOff>
    </xdr:from>
    <xdr:to>
      <xdr:col>15</xdr:col>
      <xdr:colOff>50800</xdr:colOff>
      <xdr:row>95</xdr:row>
      <xdr:rowOff>4826</xdr:rowOff>
    </xdr:to>
    <xdr:cxnSp macro="">
      <xdr:nvCxnSpPr>
        <xdr:cNvPr id="239" name="直線コネクタ 238"/>
        <xdr:cNvCxnSpPr/>
      </xdr:nvCxnSpPr>
      <xdr:spPr>
        <a:xfrm>
          <a:off x="2019300" y="16287071"/>
          <a:ext cx="889000" cy="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29756</xdr:rowOff>
    </xdr:from>
    <xdr:to>
      <xdr:col>15</xdr:col>
      <xdr:colOff>101600</xdr:colOff>
      <xdr:row>96</xdr:row>
      <xdr:rowOff>131356</xdr:rowOff>
    </xdr:to>
    <xdr:sp macro="" textlink="">
      <xdr:nvSpPr>
        <xdr:cNvPr id="240" name="フローチャート: 判断 239"/>
        <xdr:cNvSpPr/>
      </xdr:nvSpPr>
      <xdr:spPr>
        <a:xfrm>
          <a:off x="2857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122483</xdr:rowOff>
    </xdr:from>
    <xdr:ext cx="534377" cy="259045"/>
    <xdr:sp macro="" textlink="">
      <xdr:nvSpPr>
        <xdr:cNvPr id="241" name="テキスト ボックス 240"/>
        <xdr:cNvSpPr txBox="1"/>
      </xdr:nvSpPr>
      <xdr:spPr>
        <a:xfrm>
          <a:off x="2641111" y="1658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170771</xdr:rowOff>
    </xdr:from>
    <xdr:to>
      <xdr:col>10</xdr:col>
      <xdr:colOff>114300</xdr:colOff>
      <xdr:row>95</xdr:row>
      <xdr:rowOff>57390</xdr:rowOff>
    </xdr:to>
    <xdr:cxnSp macro="">
      <xdr:nvCxnSpPr>
        <xdr:cNvPr id="242" name="直線コネクタ 241"/>
        <xdr:cNvCxnSpPr/>
      </xdr:nvCxnSpPr>
      <xdr:spPr>
        <a:xfrm flipV="1">
          <a:off x="1130300" y="16287071"/>
          <a:ext cx="889000" cy="5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52643</xdr:rowOff>
    </xdr:from>
    <xdr:to>
      <xdr:col>10</xdr:col>
      <xdr:colOff>165100</xdr:colOff>
      <xdr:row>96</xdr:row>
      <xdr:rowOff>154243</xdr:rowOff>
    </xdr:to>
    <xdr:sp macro="" textlink="">
      <xdr:nvSpPr>
        <xdr:cNvPr id="243" name="フローチャート: 判断 242"/>
        <xdr:cNvSpPr/>
      </xdr:nvSpPr>
      <xdr:spPr>
        <a:xfrm>
          <a:off x="1968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145370</xdr:rowOff>
    </xdr:from>
    <xdr:ext cx="534377" cy="259045"/>
    <xdr:sp macro="" textlink="">
      <xdr:nvSpPr>
        <xdr:cNvPr id="244" name="テキスト ボックス 243"/>
        <xdr:cNvSpPr txBox="1"/>
      </xdr:nvSpPr>
      <xdr:spPr>
        <a:xfrm>
          <a:off x="1752111" y="1660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38356</xdr:rowOff>
    </xdr:from>
    <xdr:to>
      <xdr:col>6</xdr:col>
      <xdr:colOff>38100</xdr:colOff>
      <xdr:row>96</xdr:row>
      <xdr:rowOff>139956</xdr:rowOff>
    </xdr:to>
    <xdr:sp macro="" textlink="">
      <xdr:nvSpPr>
        <xdr:cNvPr id="245" name="フローチャート: 判断 244"/>
        <xdr:cNvSpPr/>
      </xdr:nvSpPr>
      <xdr:spPr>
        <a:xfrm>
          <a:off x="1079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131083</xdr:rowOff>
    </xdr:from>
    <xdr:ext cx="534377" cy="259045"/>
    <xdr:sp macro="" textlink="">
      <xdr:nvSpPr>
        <xdr:cNvPr id="246" name="テキスト ボックス 245"/>
        <xdr:cNvSpPr txBox="1"/>
      </xdr:nvSpPr>
      <xdr:spPr>
        <a:xfrm>
          <a:off x="863111" y="1659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6796</xdr:rowOff>
    </xdr:from>
    <xdr:to>
      <xdr:col>24</xdr:col>
      <xdr:colOff>114300</xdr:colOff>
      <xdr:row>95</xdr:row>
      <xdr:rowOff>108396</xdr:rowOff>
    </xdr:to>
    <xdr:sp macro="" textlink="">
      <xdr:nvSpPr>
        <xdr:cNvPr id="252" name="楕円 251"/>
        <xdr:cNvSpPr/>
      </xdr:nvSpPr>
      <xdr:spPr>
        <a:xfrm>
          <a:off x="4584700" y="1629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29673</xdr:rowOff>
    </xdr:from>
    <xdr:ext cx="599010" cy="259045"/>
    <xdr:sp macro="" textlink="">
      <xdr:nvSpPr>
        <xdr:cNvPr id="253" name="衛生費該当値テキスト"/>
        <xdr:cNvSpPr txBox="1"/>
      </xdr:nvSpPr>
      <xdr:spPr>
        <a:xfrm>
          <a:off x="4686300" y="16145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82545</xdr:rowOff>
    </xdr:from>
    <xdr:to>
      <xdr:col>20</xdr:col>
      <xdr:colOff>38100</xdr:colOff>
      <xdr:row>96</xdr:row>
      <xdr:rowOff>12695</xdr:rowOff>
    </xdr:to>
    <xdr:sp macro="" textlink="">
      <xdr:nvSpPr>
        <xdr:cNvPr id="254" name="楕円 253"/>
        <xdr:cNvSpPr/>
      </xdr:nvSpPr>
      <xdr:spPr>
        <a:xfrm>
          <a:off x="3746500" y="1637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29222</xdr:rowOff>
    </xdr:from>
    <xdr:ext cx="599010" cy="259045"/>
    <xdr:sp macro="" textlink="">
      <xdr:nvSpPr>
        <xdr:cNvPr id="255" name="テキスト ボックス 254"/>
        <xdr:cNvSpPr txBox="1"/>
      </xdr:nvSpPr>
      <xdr:spPr>
        <a:xfrm>
          <a:off x="3497795" y="16145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125476</xdr:rowOff>
    </xdr:from>
    <xdr:to>
      <xdr:col>15</xdr:col>
      <xdr:colOff>101600</xdr:colOff>
      <xdr:row>95</xdr:row>
      <xdr:rowOff>55626</xdr:rowOff>
    </xdr:to>
    <xdr:sp macro="" textlink="">
      <xdr:nvSpPr>
        <xdr:cNvPr id="256" name="楕円 255"/>
        <xdr:cNvSpPr/>
      </xdr:nvSpPr>
      <xdr:spPr>
        <a:xfrm>
          <a:off x="2857500" y="1624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72153</xdr:rowOff>
    </xdr:from>
    <xdr:ext cx="599010" cy="259045"/>
    <xdr:sp macro="" textlink="">
      <xdr:nvSpPr>
        <xdr:cNvPr id="257" name="テキスト ボックス 256"/>
        <xdr:cNvSpPr txBox="1"/>
      </xdr:nvSpPr>
      <xdr:spPr>
        <a:xfrm>
          <a:off x="2608795" y="16017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119971</xdr:rowOff>
    </xdr:from>
    <xdr:to>
      <xdr:col>10</xdr:col>
      <xdr:colOff>165100</xdr:colOff>
      <xdr:row>95</xdr:row>
      <xdr:rowOff>50121</xdr:rowOff>
    </xdr:to>
    <xdr:sp macro="" textlink="">
      <xdr:nvSpPr>
        <xdr:cNvPr id="258" name="楕円 257"/>
        <xdr:cNvSpPr/>
      </xdr:nvSpPr>
      <xdr:spPr>
        <a:xfrm>
          <a:off x="1968500" y="1623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66648</xdr:rowOff>
    </xdr:from>
    <xdr:ext cx="599010" cy="259045"/>
    <xdr:sp macro="" textlink="">
      <xdr:nvSpPr>
        <xdr:cNvPr id="259" name="テキスト ボックス 258"/>
        <xdr:cNvSpPr txBox="1"/>
      </xdr:nvSpPr>
      <xdr:spPr>
        <a:xfrm>
          <a:off x="1719795" y="1601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6590</xdr:rowOff>
    </xdr:from>
    <xdr:to>
      <xdr:col>6</xdr:col>
      <xdr:colOff>38100</xdr:colOff>
      <xdr:row>95</xdr:row>
      <xdr:rowOff>108190</xdr:rowOff>
    </xdr:to>
    <xdr:sp macro="" textlink="">
      <xdr:nvSpPr>
        <xdr:cNvPr id="260" name="楕円 259"/>
        <xdr:cNvSpPr/>
      </xdr:nvSpPr>
      <xdr:spPr>
        <a:xfrm>
          <a:off x="1079500" y="162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124717</xdr:rowOff>
    </xdr:from>
    <xdr:ext cx="599010" cy="259045"/>
    <xdr:sp macro="" textlink="">
      <xdr:nvSpPr>
        <xdr:cNvPr id="261" name="テキスト ボックス 260"/>
        <xdr:cNvSpPr txBox="1"/>
      </xdr:nvSpPr>
      <xdr:spPr>
        <a:xfrm>
          <a:off x="830795" y="16069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153416</xdr:rowOff>
    </xdr:from>
    <xdr:to>
      <xdr:col>54</xdr:col>
      <xdr:colOff>189865</xdr:colOff>
      <xdr:row>39</xdr:row>
      <xdr:rowOff>44450</xdr:rowOff>
    </xdr:to>
    <xdr:cxnSp macro="">
      <xdr:nvCxnSpPr>
        <xdr:cNvPr id="285" name="直線コネクタ 284"/>
        <xdr:cNvCxnSpPr/>
      </xdr:nvCxnSpPr>
      <xdr:spPr>
        <a:xfrm flipV="1">
          <a:off x="10475595" y="5468366"/>
          <a:ext cx="127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100093</xdr:rowOff>
    </xdr:from>
    <xdr:ext cx="469744" cy="259045"/>
    <xdr:sp macro="" textlink="">
      <xdr:nvSpPr>
        <xdr:cNvPr id="288" name="労働費最大値テキスト"/>
        <xdr:cNvSpPr txBox="1"/>
      </xdr:nvSpPr>
      <xdr:spPr>
        <a:xfrm>
          <a:off x="10528300" y="524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153416</xdr:rowOff>
    </xdr:from>
    <xdr:to>
      <xdr:col>55</xdr:col>
      <xdr:colOff>88900</xdr:colOff>
      <xdr:row>31</xdr:row>
      <xdr:rowOff>153416</xdr:rowOff>
    </xdr:to>
    <xdr:cxnSp macro="">
      <xdr:nvCxnSpPr>
        <xdr:cNvPr id="289" name="直線コネクタ 288"/>
        <xdr:cNvCxnSpPr/>
      </xdr:nvCxnSpPr>
      <xdr:spPr>
        <a:xfrm>
          <a:off x="10388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38735</xdr:rowOff>
    </xdr:from>
    <xdr:to>
      <xdr:col>55</xdr:col>
      <xdr:colOff>0</xdr:colOff>
      <xdr:row>39</xdr:row>
      <xdr:rowOff>39878</xdr:rowOff>
    </xdr:to>
    <xdr:cxnSp macro="">
      <xdr:nvCxnSpPr>
        <xdr:cNvPr id="290" name="直線コネクタ 289"/>
        <xdr:cNvCxnSpPr/>
      </xdr:nvCxnSpPr>
      <xdr:spPr>
        <a:xfrm>
          <a:off x="9639300" y="6725285"/>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31005</xdr:rowOff>
    </xdr:from>
    <xdr:ext cx="378565" cy="259045"/>
    <xdr:sp macro="" textlink="">
      <xdr:nvSpPr>
        <xdr:cNvPr id="291" name="労働費平均値テキスト"/>
        <xdr:cNvSpPr txBox="1"/>
      </xdr:nvSpPr>
      <xdr:spPr>
        <a:xfrm>
          <a:off x="10528300" y="63746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8128</xdr:rowOff>
    </xdr:from>
    <xdr:to>
      <xdr:col>55</xdr:col>
      <xdr:colOff>50800</xdr:colOff>
      <xdr:row>38</xdr:row>
      <xdr:rowOff>109728</xdr:rowOff>
    </xdr:to>
    <xdr:sp macro="" textlink="">
      <xdr:nvSpPr>
        <xdr:cNvPr id="292" name="フローチャート: 判断 291"/>
        <xdr:cNvSpPr/>
      </xdr:nvSpPr>
      <xdr:spPr>
        <a:xfrm>
          <a:off x="10426700" y="652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38735</xdr:rowOff>
    </xdr:from>
    <xdr:to>
      <xdr:col>50</xdr:col>
      <xdr:colOff>114300</xdr:colOff>
      <xdr:row>39</xdr:row>
      <xdr:rowOff>38735</xdr:rowOff>
    </xdr:to>
    <xdr:cxnSp macro="">
      <xdr:nvCxnSpPr>
        <xdr:cNvPr id="293" name="直線コネクタ 292"/>
        <xdr:cNvCxnSpPr/>
      </xdr:nvCxnSpPr>
      <xdr:spPr>
        <a:xfrm>
          <a:off x="8750300" y="67252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9271</xdr:rowOff>
    </xdr:from>
    <xdr:to>
      <xdr:col>50</xdr:col>
      <xdr:colOff>165100</xdr:colOff>
      <xdr:row>38</xdr:row>
      <xdr:rowOff>110871</xdr:rowOff>
    </xdr:to>
    <xdr:sp macro="" textlink="">
      <xdr:nvSpPr>
        <xdr:cNvPr id="294" name="フローチャート: 判断 293"/>
        <xdr:cNvSpPr/>
      </xdr:nvSpPr>
      <xdr:spPr>
        <a:xfrm>
          <a:off x="9588500" y="652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127398</xdr:rowOff>
    </xdr:from>
    <xdr:ext cx="378565" cy="259045"/>
    <xdr:sp macro="" textlink="">
      <xdr:nvSpPr>
        <xdr:cNvPr id="295" name="テキスト ボックス 294"/>
        <xdr:cNvSpPr txBox="1"/>
      </xdr:nvSpPr>
      <xdr:spPr>
        <a:xfrm>
          <a:off x="9450017" y="6299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38735</xdr:rowOff>
    </xdr:from>
    <xdr:to>
      <xdr:col>45</xdr:col>
      <xdr:colOff>177800</xdr:colOff>
      <xdr:row>39</xdr:row>
      <xdr:rowOff>40640</xdr:rowOff>
    </xdr:to>
    <xdr:cxnSp macro="">
      <xdr:nvCxnSpPr>
        <xdr:cNvPr id="296" name="直線コネクタ 295"/>
        <xdr:cNvCxnSpPr/>
      </xdr:nvCxnSpPr>
      <xdr:spPr>
        <a:xfrm flipV="1">
          <a:off x="7861300" y="672528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143383</xdr:rowOff>
    </xdr:from>
    <xdr:to>
      <xdr:col>46</xdr:col>
      <xdr:colOff>38100</xdr:colOff>
      <xdr:row>38</xdr:row>
      <xdr:rowOff>73533</xdr:rowOff>
    </xdr:to>
    <xdr:sp macro="" textlink="">
      <xdr:nvSpPr>
        <xdr:cNvPr id="297" name="フローチャート: 判断 296"/>
        <xdr:cNvSpPr/>
      </xdr:nvSpPr>
      <xdr:spPr>
        <a:xfrm>
          <a:off x="8699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90060</xdr:rowOff>
    </xdr:from>
    <xdr:ext cx="378565" cy="259045"/>
    <xdr:sp macro="" textlink="">
      <xdr:nvSpPr>
        <xdr:cNvPr id="298" name="テキスト ボックス 297"/>
        <xdr:cNvSpPr txBox="1"/>
      </xdr:nvSpPr>
      <xdr:spPr>
        <a:xfrm>
          <a:off x="8561017" y="6262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38735</xdr:rowOff>
    </xdr:from>
    <xdr:to>
      <xdr:col>41</xdr:col>
      <xdr:colOff>50800</xdr:colOff>
      <xdr:row>39</xdr:row>
      <xdr:rowOff>40640</xdr:rowOff>
    </xdr:to>
    <xdr:cxnSp macro="">
      <xdr:nvCxnSpPr>
        <xdr:cNvPr id="299" name="直線コネクタ 298"/>
        <xdr:cNvCxnSpPr/>
      </xdr:nvCxnSpPr>
      <xdr:spPr>
        <a:xfrm>
          <a:off x="6972300" y="672528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137287</xdr:rowOff>
    </xdr:from>
    <xdr:to>
      <xdr:col>41</xdr:col>
      <xdr:colOff>101600</xdr:colOff>
      <xdr:row>38</xdr:row>
      <xdr:rowOff>67437</xdr:rowOff>
    </xdr:to>
    <xdr:sp macro="" textlink="">
      <xdr:nvSpPr>
        <xdr:cNvPr id="300" name="フローチャート: 判断 299"/>
        <xdr:cNvSpPr/>
      </xdr:nvSpPr>
      <xdr:spPr>
        <a:xfrm>
          <a:off x="7810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83964</xdr:rowOff>
    </xdr:from>
    <xdr:ext cx="378565" cy="259045"/>
    <xdr:sp macro="" textlink="">
      <xdr:nvSpPr>
        <xdr:cNvPr id="301" name="テキスト ボックス 300"/>
        <xdr:cNvSpPr txBox="1"/>
      </xdr:nvSpPr>
      <xdr:spPr>
        <a:xfrm>
          <a:off x="7672017" y="625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116332</xdr:rowOff>
    </xdr:from>
    <xdr:to>
      <xdr:col>36</xdr:col>
      <xdr:colOff>165100</xdr:colOff>
      <xdr:row>38</xdr:row>
      <xdr:rowOff>46482</xdr:rowOff>
    </xdr:to>
    <xdr:sp macro="" textlink="">
      <xdr:nvSpPr>
        <xdr:cNvPr id="302" name="フローチャート: 判断 301"/>
        <xdr:cNvSpPr/>
      </xdr:nvSpPr>
      <xdr:spPr>
        <a:xfrm>
          <a:off x="6921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63009</xdr:rowOff>
    </xdr:from>
    <xdr:ext cx="378565" cy="259045"/>
    <xdr:sp macro="" textlink="">
      <xdr:nvSpPr>
        <xdr:cNvPr id="303" name="テキスト ボックス 302"/>
        <xdr:cNvSpPr txBox="1"/>
      </xdr:nvSpPr>
      <xdr:spPr>
        <a:xfrm>
          <a:off x="6783017" y="6235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160528</xdr:rowOff>
    </xdr:from>
    <xdr:to>
      <xdr:col>55</xdr:col>
      <xdr:colOff>50800</xdr:colOff>
      <xdr:row>39</xdr:row>
      <xdr:rowOff>90678</xdr:rowOff>
    </xdr:to>
    <xdr:sp macro="" textlink="">
      <xdr:nvSpPr>
        <xdr:cNvPr id="309" name="楕円 308"/>
        <xdr:cNvSpPr/>
      </xdr:nvSpPr>
      <xdr:spPr>
        <a:xfrm>
          <a:off x="10426700" y="667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75455</xdr:rowOff>
    </xdr:from>
    <xdr:ext cx="313932" cy="259045"/>
    <xdr:sp macro="" textlink="">
      <xdr:nvSpPr>
        <xdr:cNvPr id="310" name="労働費該当値テキスト"/>
        <xdr:cNvSpPr txBox="1"/>
      </xdr:nvSpPr>
      <xdr:spPr>
        <a:xfrm>
          <a:off x="10528300" y="65905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159385</xdr:rowOff>
    </xdr:from>
    <xdr:to>
      <xdr:col>50</xdr:col>
      <xdr:colOff>165100</xdr:colOff>
      <xdr:row>39</xdr:row>
      <xdr:rowOff>89535</xdr:rowOff>
    </xdr:to>
    <xdr:sp macro="" textlink="">
      <xdr:nvSpPr>
        <xdr:cNvPr id="311" name="楕円 310"/>
        <xdr:cNvSpPr/>
      </xdr:nvSpPr>
      <xdr:spPr>
        <a:xfrm>
          <a:off x="9588500" y="667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80662</xdr:rowOff>
    </xdr:from>
    <xdr:ext cx="313932" cy="259045"/>
    <xdr:sp macro="" textlink="">
      <xdr:nvSpPr>
        <xdr:cNvPr id="312" name="テキスト ボックス 311"/>
        <xdr:cNvSpPr txBox="1"/>
      </xdr:nvSpPr>
      <xdr:spPr>
        <a:xfrm>
          <a:off x="9482333" y="6767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159385</xdr:rowOff>
    </xdr:from>
    <xdr:to>
      <xdr:col>46</xdr:col>
      <xdr:colOff>38100</xdr:colOff>
      <xdr:row>39</xdr:row>
      <xdr:rowOff>89535</xdr:rowOff>
    </xdr:to>
    <xdr:sp macro="" textlink="">
      <xdr:nvSpPr>
        <xdr:cNvPr id="313" name="楕円 312"/>
        <xdr:cNvSpPr/>
      </xdr:nvSpPr>
      <xdr:spPr>
        <a:xfrm>
          <a:off x="8699500" y="667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80662</xdr:rowOff>
    </xdr:from>
    <xdr:ext cx="313932" cy="259045"/>
    <xdr:sp macro="" textlink="">
      <xdr:nvSpPr>
        <xdr:cNvPr id="314" name="テキスト ボックス 313"/>
        <xdr:cNvSpPr txBox="1"/>
      </xdr:nvSpPr>
      <xdr:spPr>
        <a:xfrm>
          <a:off x="8593333" y="6767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161290</xdr:rowOff>
    </xdr:from>
    <xdr:to>
      <xdr:col>41</xdr:col>
      <xdr:colOff>101600</xdr:colOff>
      <xdr:row>39</xdr:row>
      <xdr:rowOff>91440</xdr:rowOff>
    </xdr:to>
    <xdr:sp macro="" textlink="">
      <xdr:nvSpPr>
        <xdr:cNvPr id="315" name="楕円 314"/>
        <xdr:cNvSpPr/>
      </xdr:nvSpPr>
      <xdr:spPr>
        <a:xfrm>
          <a:off x="78105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82567</xdr:rowOff>
    </xdr:from>
    <xdr:ext cx="313932" cy="259045"/>
    <xdr:sp macro="" textlink="">
      <xdr:nvSpPr>
        <xdr:cNvPr id="316" name="テキスト ボックス 315"/>
        <xdr:cNvSpPr txBox="1"/>
      </xdr:nvSpPr>
      <xdr:spPr>
        <a:xfrm>
          <a:off x="7704333" y="67691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159385</xdr:rowOff>
    </xdr:from>
    <xdr:to>
      <xdr:col>36</xdr:col>
      <xdr:colOff>165100</xdr:colOff>
      <xdr:row>39</xdr:row>
      <xdr:rowOff>89535</xdr:rowOff>
    </xdr:to>
    <xdr:sp macro="" textlink="">
      <xdr:nvSpPr>
        <xdr:cNvPr id="317" name="楕円 316"/>
        <xdr:cNvSpPr/>
      </xdr:nvSpPr>
      <xdr:spPr>
        <a:xfrm>
          <a:off x="6921500" y="667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80662</xdr:rowOff>
    </xdr:from>
    <xdr:ext cx="313932" cy="259045"/>
    <xdr:sp macro="" textlink="">
      <xdr:nvSpPr>
        <xdr:cNvPr id="318" name="テキスト ボックス 317"/>
        <xdr:cNvSpPr txBox="1"/>
      </xdr:nvSpPr>
      <xdr:spPr>
        <a:xfrm>
          <a:off x="6815333" y="6767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106907</xdr:rowOff>
    </xdr:from>
    <xdr:to>
      <xdr:col>54</xdr:col>
      <xdr:colOff>189865</xdr:colOff>
      <xdr:row>58</xdr:row>
      <xdr:rowOff>155706</xdr:rowOff>
    </xdr:to>
    <xdr:cxnSp macro="">
      <xdr:nvCxnSpPr>
        <xdr:cNvPr id="342" name="直線コネクタ 341"/>
        <xdr:cNvCxnSpPr/>
      </xdr:nvCxnSpPr>
      <xdr:spPr>
        <a:xfrm flipV="1">
          <a:off x="10475595" y="8850857"/>
          <a:ext cx="1270" cy="1248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159533</xdr:rowOff>
    </xdr:from>
    <xdr:ext cx="534377" cy="259045"/>
    <xdr:sp macro="" textlink="">
      <xdr:nvSpPr>
        <xdr:cNvPr id="343" name="農林水産業費最小値テキスト"/>
        <xdr:cNvSpPr txBox="1"/>
      </xdr:nvSpPr>
      <xdr:spPr>
        <a:xfrm>
          <a:off x="10528300" y="10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155706</xdr:rowOff>
    </xdr:from>
    <xdr:to>
      <xdr:col>55</xdr:col>
      <xdr:colOff>88900</xdr:colOff>
      <xdr:row>58</xdr:row>
      <xdr:rowOff>155706</xdr:rowOff>
    </xdr:to>
    <xdr:cxnSp macro="">
      <xdr:nvCxnSpPr>
        <xdr:cNvPr id="344" name="直線コネクタ 343"/>
        <xdr:cNvCxnSpPr/>
      </xdr:nvCxnSpPr>
      <xdr:spPr>
        <a:xfrm>
          <a:off x="10388600" y="1009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53584</xdr:rowOff>
    </xdr:from>
    <xdr:ext cx="599010" cy="259045"/>
    <xdr:sp macro="" textlink="">
      <xdr:nvSpPr>
        <xdr:cNvPr id="345" name="農林水産業費最大値テキスト"/>
        <xdr:cNvSpPr txBox="1"/>
      </xdr:nvSpPr>
      <xdr:spPr>
        <a:xfrm>
          <a:off x="10528300" y="8626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343,607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106907</xdr:rowOff>
    </xdr:from>
    <xdr:to>
      <xdr:col>55</xdr:col>
      <xdr:colOff>88900</xdr:colOff>
      <xdr:row>51</xdr:row>
      <xdr:rowOff>106907</xdr:rowOff>
    </xdr:to>
    <xdr:cxnSp macro="">
      <xdr:nvCxnSpPr>
        <xdr:cNvPr id="346" name="直線コネクタ 345"/>
        <xdr:cNvCxnSpPr/>
      </xdr:nvCxnSpPr>
      <xdr:spPr>
        <a:xfrm>
          <a:off x="10388600" y="885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132198</xdr:rowOff>
    </xdr:from>
    <xdr:to>
      <xdr:col>55</xdr:col>
      <xdr:colOff>0</xdr:colOff>
      <xdr:row>58</xdr:row>
      <xdr:rowOff>1008</xdr:rowOff>
    </xdr:to>
    <xdr:cxnSp macro="">
      <xdr:nvCxnSpPr>
        <xdr:cNvPr id="347" name="直線コネクタ 346"/>
        <xdr:cNvCxnSpPr/>
      </xdr:nvCxnSpPr>
      <xdr:spPr>
        <a:xfrm flipV="1">
          <a:off x="9639300" y="9904848"/>
          <a:ext cx="838200" cy="40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122438</xdr:rowOff>
    </xdr:from>
    <xdr:ext cx="599010" cy="259045"/>
    <xdr:sp macro="" textlink="">
      <xdr:nvSpPr>
        <xdr:cNvPr id="348" name="農林水産業費平均値テキスト"/>
        <xdr:cNvSpPr txBox="1"/>
      </xdr:nvSpPr>
      <xdr:spPr>
        <a:xfrm>
          <a:off x="10528300" y="9552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99561</xdr:rowOff>
    </xdr:from>
    <xdr:to>
      <xdr:col>55</xdr:col>
      <xdr:colOff>50800</xdr:colOff>
      <xdr:row>57</xdr:row>
      <xdr:rowOff>29711</xdr:rowOff>
    </xdr:to>
    <xdr:sp macro="" textlink="">
      <xdr:nvSpPr>
        <xdr:cNvPr id="349" name="フローチャート: 判断 348"/>
        <xdr:cNvSpPr/>
      </xdr:nvSpPr>
      <xdr:spPr>
        <a:xfrm>
          <a:off x="10426700" y="970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106366</xdr:rowOff>
    </xdr:from>
    <xdr:to>
      <xdr:col>50</xdr:col>
      <xdr:colOff>114300</xdr:colOff>
      <xdr:row>58</xdr:row>
      <xdr:rowOff>1008</xdr:rowOff>
    </xdr:to>
    <xdr:cxnSp macro="">
      <xdr:nvCxnSpPr>
        <xdr:cNvPr id="350" name="直線コネクタ 349"/>
        <xdr:cNvCxnSpPr/>
      </xdr:nvCxnSpPr>
      <xdr:spPr>
        <a:xfrm>
          <a:off x="8750300" y="9879016"/>
          <a:ext cx="889000" cy="66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125030</xdr:rowOff>
    </xdr:from>
    <xdr:to>
      <xdr:col>50</xdr:col>
      <xdr:colOff>165100</xdr:colOff>
      <xdr:row>57</xdr:row>
      <xdr:rowOff>55180</xdr:rowOff>
    </xdr:to>
    <xdr:sp macro="" textlink="">
      <xdr:nvSpPr>
        <xdr:cNvPr id="351" name="フローチャート: 判断 350"/>
        <xdr:cNvSpPr/>
      </xdr:nvSpPr>
      <xdr:spPr>
        <a:xfrm>
          <a:off x="9588500" y="972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71707</xdr:rowOff>
    </xdr:from>
    <xdr:ext cx="599010" cy="259045"/>
    <xdr:sp macro="" textlink="">
      <xdr:nvSpPr>
        <xdr:cNvPr id="352" name="テキスト ボックス 351"/>
        <xdr:cNvSpPr txBox="1"/>
      </xdr:nvSpPr>
      <xdr:spPr>
        <a:xfrm>
          <a:off x="9339795" y="9501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51906</xdr:rowOff>
    </xdr:from>
    <xdr:to>
      <xdr:col>45</xdr:col>
      <xdr:colOff>177800</xdr:colOff>
      <xdr:row>57</xdr:row>
      <xdr:rowOff>106366</xdr:rowOff>
    </xdr:to>
    <xdr:cxnSp macro="">
      <xdr:nvCxnSpPr>
        <xdr:cNvPr id="353" name="直線コネクタ 352"/>
        <xdr:cNvCxnSpPr/>
      </xdr:nvCxnSpPr>
      <xdr:spPr>
        <a:xfrm>
          <a:off x="7861300" y="9824556"/>
          <a:ext cx="889000" cy="5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106311</xdr:rowOff>
    </xdr:from>
    <xdr:to>
      <xdr:col>46</xdr:col>
      <xdr:colOff>38100</xdr:colOff>
      <xdr:row>57</xdr:row>
      <xdr:rowOff>36461</xdr:rowOff>
    </xdr:to>
    <xdr:sp macro="" textlink="">
      <xdr:nvSpPr>
        <xdr:cNvPr id="354" name="フローチャート: 判断 353"/>
        <xdr:cNvSpPr/>
      </xdr:nvSpPr>
      <xdr:spPr>
        <a:xfrm>
          <a:off x="8699500" y="970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52988</xdr:rowOff>
    </xdr:from>
    <xdr:ext cx="599010" cy="259045"/>
    <xdr:sp macro="" textlink="">
      <xdr:nvSpPr>
        <xdr:cNvPr id="355" name="テキスト ボックス 354"/>
        <xdr:cNvSpPr txBox="1"/>
      </xdr:nvSpPr>
      <xdr:spPr>
        <a:xfrm>
          <a:off x="8450795" y="948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13193</xdr:rowOff>
    </xdr:from>
    <xdr:to>
      <xdr:col>41</xdr:col>
      <xdr:colOff>50800</xdr:colOff>
      <xdr:row>57</xdr:row>
      <xdr:rowOff>51906</xdr:rowOff>
    </xdr:to>
    <xdr:cxnSp macro="">
      <xdr:nvCxnSpPr>
        <xdr:cNvPr id="356" name="直線コネクタ 355"/>
        <xdr:cNvCxnSpPr/>
      </xdr:nvCxnSpPr>
      <xdr:spPr>
        <a:xfrm>
          <a:off x="6972300" y="9785843"/>
          <a:ext cx="889000" cy="38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128916</xdr:rowOff>
    </xdr:from>
    <xdr:to>
      <xdr:col>41</xdr:col>
      <xdr:colOff>101600</xdr:colOff>
      <xdr:row>57</xdr:row>
      <xdr:rowOff>59066</xdr:rowOff>
    </xdr:to>
    <xdr:sp macro="" textlink="">
      <xdr:nvSpPr>
        <xdr:cNvPr id="357" name="フローチャート: 判断 356"/>
        <xdr:cNvSpPr/>
      </xdr:nvSpPr>
      <xdr:spPr>
        <a:xfrm>
          <a:off x="78105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75593</xdr:rowOff>
    </xdr:from>
    <xdr:ext cx="534377" cy="259045"/>
    <xdr:sp macro="" textlink="">
      <xdr:nvSpPr>
        <xdr:cNvPr id="358" name="テキスト ボックス 357"/>
        <xdr:cNvSpPr txBox="1"/>
      </xdr:nvSpPr>
      <xdr:spPr>
        <a:xfrm>
          <a:off x="7594111" y="950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44038</xdr:rowOff>
    </xdr:from>
    <xdr:to>
      <xdr:col>36</xdr:col>
      <xdr:colOff>165100</xdr:colOff>
      <xdr:row>56</xdr:row>
      <xdr:rowOff>145638</xdr:rowOff>
    </xdr:to>
    <xdr:sp macro="" textlink="">
      <xdr:nvSpPr>
        <xdr:cNvPr id="359" name="フローチャート: 判断 358"/>
        <xdr:cNvSpPr/>
      </xdr:nvSpPr>
      <xdr:spPr>
        <a:xfrm>
          <a:off x="6921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162165</xdr:rowOff>
    </xdr:from>
    <xdr:ext cx="599010" cy="259045"/>
    <xdr:sp macro="" textlink="">
      <xdr:nvSpPr>
        <xdr:cNvPr id="360" name="テキスト ボックス 359"/>
        <xdr:cNvSpPr txBox="1"/>
      </xdr:nvSpPr>
      <xdr:spPr>
        <a:xfrm>
          <a:off x="6672795" y="942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81398</xdr:rowOff>
    </xdr:from>
    <xdr:to>
      <xdr:col>55</xdr:col>
      <xdr:colOff>50800</xdr:colOff>
      <xdr:row>58</xdr:row>
      <xdr:rowOff>11548</xdr:rowOff>
    </xdr:to>
    <xdr:sp macro="" textlink="">
      <xdr:nvSpPr>
        <xdr:cNvPr id="366" name="楕円 365"/>
        <xdr:cNvSpPr/>
      </xdr:nvSpPr>
      <xdr:spPr>
        <a:xfrm>
          <a:off x="10426700" y="985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59825</xdr:rowOff>
    </xdr:from>
    <xdr:ext cx="534377" cy="259045"/>
    <xdr:sp macro="" textlink="">
      <xdr:nvSpPr>
        <xdr:cNvPr id="367" name="農林水産業費該当値テキスト"/>
        <xdr:cNvSpPr txBox="1"/>
      </xdr:nvSpPr>
      <xdr:spPr>
        <a:xfrm>
          <a:off x="10528300" y="983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121658</xdr:rowOff>
    </xdr:from>
    <xdr:to>
      <xdr:col>50</xdr:col>
      <xdr:colOff>165100</xdr:colOff>
      <xdr:row>58</xdr:row>
      <xdr:rowOff>51808</xdr:rowOff>
    </xdr:to>
    <xdr:sp macro="" textlink="">
      <xdr:nvSpPr>
        <xdr:cNvPr id="368" name="楕円 367"/>
        <xdr:cNvSpPr/>
      </xdr:nvSpPr>
      <xdr:spPr>
        <a:xfrm>
          <a:off x="9588500" y="989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42935</xdr:rowOff>
    </xdr:from>
    <xdr:ext cx="534377" cy="259045"/>
    <xdr:sp macro="" textlink="">
      <xdr:nvSpPr>
        <xdr:cNvPr id="369" name="テキスト ボックス 368"/>
        <xdr:cNvSpPr txBox="1"/>
      </xdr:nvSpPr>
      <xdr:spPr>
        <a:xfrm>
          <a:off x="9372111" y="998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55566</xdr:rowOff>
    </xdr:from>
    <xdr:to>
      <xdr:col>46</xdr:col>
      <xdr:colOff>38100</xdr:colOff>
      <xdr:row>57</xdr:row>
      <xdr:rowOff>157166</xdr:rowOff>
    </xdr:to>
    <xdr:sp macro="" textlink="">
      <xdr:nvSpPr>
        <xdr:cNvPr id="370" name="楕円 369"/>
        <xdr:cNvSpPr/>
      </xdr:nvSpPr>
      <xdr:spPr>
        <a:xfrm>
          <a:off x="8699500" y="982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148293</xdr:rowOff>
    </xdr:from>
    <xdr:ext cx="534377" cy="259045"/>
    <xdr:sp macro="" textlink="">
      <xdr:nvSpPr>
        <xdr:cNvPr id="371" name="テキスト ボックス 370"/>
        <xdr:cNvSpPr txBox="1"/>
      </xdr:nvSpPr>
      <xdr:spPr>
        <a:xfrm>
          <a:off x="8483111" y="992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1106</xdr:rowOff>
    </xdr:from>
    <xdr:to>
      <xdr:col>41</xdr:col>
      <xdr:colOff>101600</xdr:colOff>
      <xdr:row>57</xdr:row>
      <xdr:rowOff>102706</xdr:rowOff>
    </xdr:to>
    <xdr:sp macro="" textlink="">
      <xdr:nvSpPr>
        <xdr:cNvPr id="372" name="楕円 371"/>
        <xdr:cNvSpPr/>
      </xdr:nvSpPr>
      <xdr:spPr>
        <a:xfrm>
          <a:off x="7810500" y="977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93833</xdr:rowOff>
    </xdr:from>
    <xdr:ext cx="534377" cy="259045"/>
    <xdr:sp macro="" textlink="">
      <xdr:nvSpPr>
        <xdr:cNvPr id="373" name="テキスト ボックス 372"/>
        <xdr:cNvSpPr txBox="1"/>
      </xdr:nvSpPr>
      <xdr:spPr>
        <a:xfrm>
          <a:off x="7594111" y="986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133843</xdr:rowOff>
    </xdr:from>
    <xdr:to>
      <xdr:col>36</xdr:col>
      <xdr:colOff>165100</xdr:colOff>
      <xdr:row>57</xdr:row>
      <xdr:rowOff>63993</xdr:rowOff>
    </xdr:to>
    <xdr:sp macro="" textlink="">
      <xdr:nvSpPr>
        <xdr:cNvPr id="374" name="楕円 373"/>
        <xdr:cNvSpPr/>
      </xdr:nvSpPr>
      <xdr:spPr>
        <a:xfrm>
          <a:off x="6921500" y="973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55120</xdr:rowOff>
    </xdr:from>
    <xdr:ext cx="534377" cy="259045"/>
    <xdr:sp macro="" textlink="">
      <xdr:nvSpPr>
        <xdr:cNvPr id="375" name="テキスト ボックス 374"/>
        <xdr:cNvSpPr txBox="1"/>
      </xdr:nvSpPr>
      <xdr:spPr>
        <a:xfrm>
          <a:off x="6705111" y="982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115324</xdr:rowOff>
    </xdr:from>
    <xdr:to>
      <xdr:col>54</xdr:col>
      <xdr:colOff>189865</xdr:colOff>
      <xdr:row>79</xdr:row>
      <xdr:rowOff>27693</xdr:rowOff>
    </xdr:to>
    <xdr:cxnSp macro="">
      <xdr:nvCxnSpPr>
        <xdr:cNvPr id="399" name="直線コネクタ 398"/>
        <xdr:cNvCxnSpPr/>
      </xdr:nvCxnSpPr>
      <xdr:spPr>
        <a:xfrm flipV="1">
          <a:off x="10475595" y="12116824"/>
          <a:ext cx="127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31520</xdr:rowOff>
    </xdr:from>
    <xdr:ext cx="469744" cy="259045"/>
    <xdr:sp macro="" textlink="">
      <xdr:nvSpPr>
        <xdr:cNvPr id="400" name="商工費最小値テキスト"/>
        <xdr:cNvSpPr txBox="1"/>
      </xdr:nvSpPr>
      <xdr:spPr>
        <a:xfrm>
          <a:off x="10528300" y="13576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27693</xdr:rowOff>
    </xdr:from>
    <xdr:to>
      <xdr:col>55</xdr:col>
      <xdr:colOff>88900</xdr:colOff>
      <xdr:row>79</xdr:row>
      <xdr:rowOff>27693</xdr:rowOff>
    </xdr:to>
    <xdr:cxnSp macro="">
      <xdr:nvCxnSpPr>
        <xdr:cNvPr id="401" name="直線コネクタ 400"/>
        <xdr:cNvCxnSpPr/>
      </xdr:nvCxnSpPr>
      <xdr:spPr>
        <a:xfrm>
          <a:off x="10388600" y="1357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62001</xdr:rowOff>
    </xdr:from>
    <xdr:ext cx="599010" cy="259045"/>
    <xdr:sp macro="" textlink="">
      <xdr:nvSpPr>
        <xdr:cNvPr id="402" name="商工費最大値テキスト"/>
        <xdr:cNvSpPr txBox="1"/>
      </xdr:nvSpPr>
      <xdr:spPr>
        <a:xfrm>
          <a:off x="10528300" y="1189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193,199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115324</xdr:rowOff>
    </xdr:from>
    <xdr:to>
      <xdr:col>55</xdr:col>
      <xdr:colOff>88900</xdr:colOff>
      <xdr:row>70</xdr:row>
      <xdr:rowOff>115324</xdr:rowOff>
    </xdr:to>
    <xdr:cxnSp macro="">
      <xdr:nvCxnSpPr>
        <xdr:cNvPr id="403" name="直線コネクタ 402"/>
        <xdr:cNvCxnSpPr/>
      </xdr:nvCxnSpPr>
      <xdr:spPr>
        <a:xfrm>
          <a:off x="10388600" y="1211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24943</xdr:rowOff>
    </xdr:from>
    <xdr:to>
      <xdr:col>55</xdr:col>
      <xdr:colOff>0</xdr:colOff>
      <xdr:row>78</xdr:row>
      <xdr:rowOff>89484</xdr:rowOff>
    </xdr:to>
    <xdr:cxnSp macro="">
      <xdr:nvCxnSpPr>
        <xdr:cNvPr id="404" name="直線コネクタ 403"/>
        <xdr:cNvCxnSpPr/>
      </xdr:nvCxnSpPr>
      <xdr:spPr>
        <a:xfrm flipV="1">
          <a:off x="9639300" y="13398043"/>
          <a:ext cx="838200" cy="6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34785</xdr:rowOff>
    </xdr:from>
    <xdr:ext cx="534377" cy="259045"/>
    <xdr:sp macro="" textlink="">
      <xdr:nvSpPr>
        <xdr:cNvPr id="405" name="商工費平均値テキスト"/>
        <xdr:cNvSpPr txBox="1"/>
      </xdr:nvSpPr>
      <xdr:spPr>
        <a:xfrm>
          <a:off x="10528300" y="1306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11908</xdr:rowOff>
    </xdr:from>
    <xdr:to>
      <xdr:col>55</xdr:col>
      <xdr:colOff>50800</xdr:colOff>
      <xdr:row>77</xdr:row>
      <xdr:rowOff>113508</xdr:rowOff>
    </xdr:to>
    <xdr:sp macro="" textlink="">
      <xdr:nvSpPr>
        <xdr:cNvPr id="406" name="フローチャート: 判断 405"/>
        <xdr:cNvSpPr/>
      </xdr:nvSpPr>
      <xdr:spPr>
        <a:xfrm>
          <a:off x="10426700" y="1321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61375</xdr:rowOff>
    </xdr:from>
    <xdr:to>
      <xdr:col>50</xdr:col>
      <xdr:colOff>114300</xdr:colOff>
      <xdr:row>78</xdr:row>
      <xdr:rowOff>89484</xdr:rowOff>
    </xdr:to>
    <xdr:cxnSp macro="">
      <xdr:nvCxnSpPr>
        <xdr:cNvPr id="407" name="直線コネクタ 406"/>
        <xdr:cNvCxnSpPr/>
      </xdr:nvCxnSpPr>
      <xdr:spPr>
        <a:xfrm>
          <a:off x="8750300" y="13434475"/>
          <a:ext cx="889000" cy="2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150585</xdr:rowOff>
    </xdr:from>
    <xdr:to>
      <xdr:col>50</xdr:col>
      <xdr:colOff>165100</xdr:colOff>
      <xdr:row>77</xdr:row>
      <xdr:rowOff>80735</xdr:rowOff>
    </xdr:to>
    <xdr:sp macro="" textlink="">
      <xdr:nvSpPr>
        <xdr:cNvPr id="408" name="フローチャート: 判断 407"/>
        <xdr:cNvSpPr/>
      </xdr:nvSpPr>
      <xdr:spPr>
        <a:xfrm>
          <a:off x="9588500" y="1318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97261</xdr:rowOff>
    </xdr:from>
    <xdr:ext cx="534377" cy="259045"/>
    <xdr:sp macro="" textlink="">
      <xdr:nvSpPr>
        <xdr:cNvPr id="409" name="テキスト ボックス 408"/>
        <xdr:cNvSpPr txBox="1"/>
      </xdr:nvSpPr>
      <xdr:spPr>
        <a:xfrm>
          <a:off x="9372111" y="1295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59592</xdr:rowOff>
    </xdr:from>
    <xdr:to>
      <xdr:col>45</xdr:col>
      <xdr:colOff>177800</xdr:colOff>
      <xdr:row>78</xdr:row>
      <xdr:rowOff>61375</xdr:rowOff>
    </xdr:to>
    <xdr:cxnSp macro="">
      <xdr:nvCxnSpPr>
        <xdr:cNvPr id="410" name="直線コネクタ 409"/>
        <xdr:cNvCxnSpPr/>
      </xdr:nvCxnSpPr>
      <xdr:spPr>
        <a:xfrm>
          <a:off x="7861300" y="13432692"/>
          <a:ext cx="8890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122748</xdr:rowOff>
    </xdr:from>
    <xdr:to>
      <xdr:col>46</xdr:col>
      <xdr:colOff>38100</xdr:colOff>
      <xdr:row>78</xdr:row>
      <xdr:rowOff>52898</xdr:rowOff>
    </xdr:to>
    <xdr:sp macro="" textlink="">
      <xdr:nvSpPr>
        <xdr:cNvPr id="411" name="フローチャート: 判断 410"/>
        <xdr:cNvSpPr/>
      </xdr:nvSpPr>
      <xdr:spPr>
        <a:xfrm>
          <a:off x="8699500" y="1332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69425</xdr:rowOff>
    </xdr:from>
    <xdr:ext cx="534377" cy="259045"/>
    <xdr:sp macro="" textlink="">
      <xdr:nvSpPr>
        <xdr:cNvPr id="412" name="テキスト ボックス 411"/>
        <xdr:cNvSpPr txBox="1"/>
      </xdr:nvSpPr>
      <xdr:spPr>
        <a:xfrm>
          <a:off x="8483111" y="1309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57130</xdr:rowOff>
    </xdr:from>
    <xdr:to>
      <xdr:col>41</xdr:col>
      <xdr:colOff>50800</xdr:colOff>
      <xdr:row>78</xdr:row>
      <xdr:rowOff>59592</xdr:rowOff>
    </xdr:to>
    <xdr:cxnSp macro="">
      <xdr:nvCxnSpPr>
        <xdr:cNvPr id="413" name="直線コネクタ 412"/>
        <xdr:cNvCxnSpPr/>
      </xdr:nvCxnSpPr>
      <xdr:spPr>
        <a:xfrm>
          <a:off x="6972300" y="13430230"/>
          <a:ext cx="889000" cy="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125986</xdr:rowOff>
    </xdr:from>
    <xdr:to>
      <xdr:col>41</xdr:col>
      <xdr:colOff>101600</xdr:colOff>
      <xdr:row>78</xdr:row>
      <xdr:rowOff>56136</xdr:rowOff>
    </xdr:to>
    <xdr:sp macro="" textlink="">
      <xdr:nvSpPr>
        <xdr:cNvPr id="414" name="フローチャート: 判断 413"/>
        <xdr:cNvSpPr/>
      </xdr:nvSpPr>
      <xdr:spPr>
        <a:xfrm>
          <a:off x="7810500" y="1332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72663</xdr:rowOff>
    </xdr:from>
    <xdr:ext cx="534377" cy="259045"/>
    <xdr:sp macro="" textlink="">
      <xdr:nvSpPr>
        <xdr:cNvPr id="415" name="テキスト ボックス 414"/>
        <xdr:cNvSpPr txBox="1"/>
      </xdr:nvSpPr>
      <xdr:spPr>
        <a:xfrm>
          <a:off x="7594111" y="1310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126093</xdr:rowOff>
    </xdr:from>
    <xdr:to>
      <xdr:col>36</xdr:col>
      <xdr:colOff>165100</xdr:colOff>
      <xdr:row>78</xdr:row>
      <xdr:rowOff>56243</xdr:rowOff>
    </xdr:to>
    <xdr:sp macro="" textlink="">
      <xdr:nvSpPr>
        <xdr:cNvPr id="416" name="フローチャート: 判断 415"/>
        <xdr:cNvSpPr/>
      </xdr:nvSpPr>
      <xdr:spPr>
        <a:xfrm>
          <a:off x="6921500" y="1332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72770</xdr:rowOff>
    </xdr:from>
    <xdr:ext cx="534377" cy="259045"/>
    <xdr:sp macro="" textlink="">
      <xdr:nvSpPr>
        <xdr:cNvPr id="417" name="テキスト ボックス 416"/>
        <xdr:cNvSpPr txBox="1"/>
      </xdr:nvSpPr>
      <xdr:spPr>
        <a:xfrm>
          <a:off x="6705111" y="1310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145593</xdr:rowOff>
    </xdr:from>
    <xdr:to>
      <xdr:col>55</xdr:col>
      <xdr:colOff>50800</xdr:colOff>
      <xdr:row>78</xdr:row>
      <xdr:rowOff>75743</xdr:rowOff>
    </xdr:to>
    <xdr:sp macro="" textlink="">
      <xdr:nvSpPr>
        <xdr:cNvPr id="423" name="楕円 422"/>
        <xdr:cNvSpPr/>
      </xdr:nvSpPr>
      <xdr:spPr>
        <a:xfrm>
          <a:off x="10426700" y="1334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124020</xdr:rowOff>
    </xdr:from>
    <xdr:ext cx="534377" cy="259045"/>
    <xdr:sp macro="" textlink="">
      <xdr:nvSpPr>
        <xdr:cNvPr id="424" name="商工費該当値テキスト"/>
        <xdr:cNvSpPr txBox="1"/>
      </xdr:nvSpPr>
      <xdr:spPr>
        <a:xfrm>
          <a:off x="10528300" y="13325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38684</xdr:rowOff>
    </xdr:from>
    <xdr:to>
      <xdr:col>50</xdr:col>
      <xdr:colOff>165100</xdr:colOff>
      <xdr:row>78</xdr:row>
      <xdr:rowOff>140284</xdr:rowOff>
    </xdr:to>
    <xdr:sp macro="" textlink="">
      <xdr:nvSpPr>
        <xdr:cNvPr id="425" name="楕円 424"/>
        <xdr:cNvSpPr/>
      </xdr:nvSpPr>
      <xdr:spPr>
        <a:xfrm>
          <a:off x="9588500" y="1341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131411</xdr:rowOff>
    </xdr:from>
    <xdr:ext cx="534377" cy="259045"/>
    <xdr:sp macro="" textlink="">
      <xdr:nvSpPr>
        <xdr:cNvPr id="426" name="テキスト ボックス 425"/>
        <xdr:cNvSpPr txBox="1"/>
      </xdr:nvSpPr>
      <xdr:spPr>
        <a:xfrm>
          <a:off x="9372111" y="1350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10575</xdr:rowOff>
    </xdr:from>
    <xdr:to>
      <xdr:col>46</xdr:col>
      <xdr:colOff>38100</xdr:colOff>
      <xdr:row>78</xdr:row>
      <xdr:rowOff>112175</xdr:rowOff>
    </xdr:to>
    <xdr:sp macro="" textlink="">
      <xdr:nvSpPr>
        <xdr:cNvPr id="427" name="楕円 426"/>
        <xdr:cNvSpPr/>
      </xdr:nvSpPr>
      <xdr:spPr>
        <a:xfrm>
          <a:off x="8699500" y="1338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103302</xdr:rowOff>
    </xdr:from>
    <xdr:ext cx="534377" cy="259045"/>
    <xdr:sp macro="" textlink="">
      <xdr:nvSpPr>
        <xdr:cNvPr id="428" name="テキスト ボックス 427"/>
        <xdr:cNvSpPr txBox="1"/>
      </xdr:nvSpPr>
      <xdr:spPr>
        <a:xfrm>
          <a:off x="8483111" y="1347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8792</xdr:rowOff>
    </xdr:from>
    <xdr:to>
      <xdr:col>41</xdr:col>
      <xdr:colOff>101600</xdr:colOff>
      <xdr:row>78</xdr:row>
      <xdr:rowOff>110392</xdr:rowOff>
    </xdr:to>
    <xdr:sp macro="" textlink="">
      <xdr:nvSpPr>
        <xdr:cNvPr id="429" name="楕円 428"/>
        <xdr:cNvSpPr/>
      </xdr:nvSpPr>
      <xdr:spPr>
        <a:xfrm>
          <a:off x="7810500" y="1338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101519</xdr:rowOff>
    </xdr:from>
    <xdr:ext cx="534377" cy="259045"/>
    <xdr:sp macro="" textlink="">
      <xdr:nvSpPr>
        <xdr:cNvPr id="430" name="テキスト ボックス 429"/>
        <xdr:cNvSpPr txBox="1"/>
      </xdr:nvSpPr>
      <xdr:spPr>
        <a:xfrm>
          <a:off x="7594111" y="1347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6330</xdr:rowOff>
    </xdr:from>
    <xdr:to>
      <xdr:col>36</xdr:col>
      <xdr:colOff>165100</xdr:colOff>
      <xdr:row>78</xdr:row>
      <xdr:rowOff>107930</xdr:rowOff>
    </xdr:to>
    <xdr:sp macro="" textlink="">
      <xdr:nvSpPr>
        <xdr:cNvPr id="431" name="楕円 430"/>
        <xdr:cNvSpPr/>
      </xdr:nvSpPr>
      <xdr:spPr>
        <a:xfrm>
          <a:off x="6921500" y="1337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99057</xdr:rowOff>
    </xdr:from>
    <xdr:ext cx="534377" cy="259045"/>
    <xdr:sp macro="" textlink="">
      <xdr:nvSpPr>
        <xdr:cNvPr id="432" name="テキスト ボックス 431"/>
        <xdr:cNvSpPr txBox="1"/>
      </xdr:nvSpPr>
      <xdr:spPr>
        <a:xfrm>
          <a:off x="6705111" y="1347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46659</xdr:rowOff>
    </xdr:from>
    <xdr:to>
      <xdr:col>54</xdr:col>
      <xdr:colOff>189865</xdr:colOff>
      <xdr:row>98</xdr:row>
      <xdr:rowOff>34753</xdr:rowOff>
    </xdr:to>
    <xdr:cxnSp macro="">
      <xdr:nvCxnSpPr>
        <xdr:cNvPr id="458" name="直線コネクタ 457"/>
        <xdr:cNvCxnSpPr/>
      </xdr:nvCxnSpPr>
      <xdr:spPr>
        <a:xfrm flipV="1">
          <a:off x="10475595" y="15648609"/>
          <a:ext cx="1270" cy="1188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38580</xdr:rowOff>
    </xdr:from>
    <xdr:ext cx="534377" cy="259045"/>
    <xdr:sp macro="" textlink="">
      <xdr:nvSpPr>
        <xdr:cNvPr id="459" name="土木費最小値テキスト"/>
        <xdr:cNvSpPr txBox="1"/>
      </xdr:nvSpPr>
      <xdr:spPr>
        <a:xfrm>
          <a:off x="10528300" y="1684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34753</xdr:rowOff>
    </xdr:from>
    <xdr:to>
      <xdr:col>55</xdr:col>
      <xdr:colOff>88900</xdr:colOff>
      <xdr:row>98</xdr:row>
      <xdr:rowOff>34753</xdr:rowOff>
    </xdr:to>
    <xdr:cxnSp macro="">
      <xdr:nvCxnSpPr>
        <xdr:cNvPr id="460" name="直線コネクタ 459"/>
        <xdr:cNvCxnSpPr/>
      </xdr:nvCxnSpPr>
      <xdr:spPr>
        <a:xfrm>
          <a:off x="10388600" y="16836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164786</xdr:rowOff>
    </xdr:from>
    <xdr:ext cx="599010" cy="259045"/>
    <xdr:sp macro="" textlink="">
      <xdr:nvSpPr>
        <xdr:cNvPr id="461" name="土木費最大値テキスト"/>
        <xdr:cNvSpPr txBox="1"/>
      </xdr:nvSpPr>
      <xdr:spPr>
        <a:xfrm>
          <a:off x="10528300" y="15423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46659</xdr:rowOff>
    </xdr:from>
    <xdr:to>
      <xdr:col>55</xdr:col>
      <xdr:colOff>88900</xdr:colOff>
      <xdr:row>91</xdr:row>
      <xdr:rowOff>46659</xdr:rowOff>
    </xdr:to>
    <xdr:cxnSp macro="">
      <xdr:nvCxnSpPr>
        <xdr:cNvPr id="462" name="直線コネクタ 461"/>
        <xdr:cNvCxnSpPr/>
      </xdr:nvCxnSpPr>
      <xdr:spPr>
        <a:xfrm>
          <a:off x="10388600" y="15648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80147</xdr:rowOff>
    </xdr:from>
    <xdr:to>
      <xdr:col>55</xdr:col>
      <xdr:colOff>0</xdr:colOff>
      <xdr:row>94</xdr:row>
      <xdr:rowOff>111340</xdr:rowOff>
    </xdr:to>
    <xdr:cxnSp macro="">
      <xdr:nvCxnSpPr>
        <xdr:cNvPr id="463" name="直線コネクタ 462"/>
        <xdr:cNvCxnSpPr/>
      </xdr:nvCxnSpPr>
      <xdr:spPr>
        <a:xfrm>
          <a:off x="9639300" y="16196447"/>
          <a:ext cx="838200" cy="3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26401</xdr:rowOff>
    </xdr:from>
    <xdr:ext cx="599010" cy="259045"/>
    <xdr:sp macro="" textlink="">
      <xdr:nvSpPr>
        <xdr:cNvPr id="464" name="土木費平均値テキスト"/>
        <xdr:cNvSpPr txBox="1"/>
      </xdr:nvSpPr>
      <xdr:spPr>
        <a:xfrm>
          <a:off x="10528300" y="163141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47974</xdr:rowOff>
    </xdr:from>
    <xdr:to>
      <xdr:col>55</xdr:col>
      <xdr:colOff>50800</xdr:colOff>
      <xdr:row>95</xdr:row>
      <xdr:rowOff>149574</xdr:rowOff>
    </xdr:to>
    <xdr:sp macro="" textlink="">
      <xdr:nvSpPr>
        <xdr:cNvPr id="465" name="フローチャート: 判断 464"/>
        <xdr:cNvSpPr/>
      </xdr:nvSpPr>
      <xdr:spPr>
        <a:xfrm>
          <a:off x="10426700" y="1633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80147</xdr:rowOff>
    </xdr:from>
    <xdr:to>
      <xdr:col>50</xdr:col>
      <xdr:colOff>114300</xdr:colOff>
      <xdr:row>95</xdr:row>
      <xdr:rowOff>112843</xdr:rowOff>
    </xdr:to>
    <xdr:cxnSp macro="">
      <xdr:nvCxnSpPr>
        <xdr:cNvPr id="466" name="直線コネクタ 465"/>
        <xdr:cNvCxnSpPr/>
      </xdr:nvCxnSpPr>
      <xdr:spPr>
        <a:xfrm flipV="1">
          <a:off x="8750300" y="16196447"/>
          <a:ext cx="889000" cy="204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81742</xdr:rowOff>
    </xdr:from>
    <xdr:to>
      <xdr:col>50</xdr:col>
      <xdr:colOff>165100</xdr:colOff>
      <xdr:row>96</xdr:row>
      <xdr:rowOff>11892</xdr:rowOff>
    </xdr:to>
    <xdr:sp macro="" textlink="">
      <xdr:nvSpPr>
        <xdr:cNvPr id="467" name="フローチャート: 判断 466"/>
        <xdr:cNvSpPr/>
      </xdr:nvSpPr>
      <xdr:spPr>
        <a:xfrm>
          <a:off x="9588500" y="1636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3019</xdr:rowOff>
    </xdr:from>
    <xdr:ext cx="534377" cy="259045"/>
    <xdr:sp macro="" textlink="">
      <xdr:nvSpPr>
        <xdr:cNvPr id="468" name="テキスト ボックス 467"/>
        <xdr:cNvSpPr txBox="1"/>
      </xdr:nvSpPr>
      <xdr:spPr>
        <a:xfrm>
          <a:off x="9372111" y="1646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112843</xdr:rowOff>
    </xdr:from>
    <xdr:to>
      <xdr:col>45</xdr:col>
      <xdr:colOff>177800</xdr:colOff>
      <xdr:row>95</xdr:row>
      <xdr:rowOff>134462</xdr:rowOff>
    </xdr:to>
    <xdr:cxnSp macro="">
      <xdr:nvCxnSpPr>
        <xdr:cNvPr id="469" name="直線コネクタ 468"/>
        <xdr:cNvCxnSpPr/>
      </xdr:nvCxnSpPr>
      <xdr:spPr>
        <a:xfrm flipV="1">
          <a:off x="7861300" y="16400593"/>
          <a:ext cx="889000" cy="2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92087</xdr:rowOff>
    </xdr:from>
    <xdr:to>
      <xdr:col>46</xdr:col>
      <xdr:colOff>38100</xdr:colOff>
      <xdr:row>96</xdr:row>
      <xdr:rowOff>22237</xdr:rowOff>
    </xdr:to>
    <xdr:sp macro="" textlink="">
      <xdr:nvSpPr>
        <xdr:cNvPr id="470" name="フローチャート: 判断 469"/>
        <xdr:cNvSpPr/>
      </xdr:nvSpPr>
      <xdr:spPr>
        <a:xfrm>
          <a:off x="8699500" y="1637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13364</xdr:rowOff>
    </xdr:from>
    <xdr:ext cx="534377" cy="259045"/>
    <xdr:sp macro="" textlink="">
      <xdr:nvSpPr>
        <xdr:cNvPr id="471" name="テキスト ボックス 470"/>
        <xdr:cNvSpPr txBox="1"/>
      </xdr:nvSpPr>
      <xdr:spPr>
        <a:xfrm>
          <a:off x="8483111" y="1647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134462</xdr:rowOff>
    </xdr:from>
    <xdr:to>
      <xdr:col>41</xdr:col>
      <xdr:colOff>50800</xdr:colOff>
      <xdr:row>95</xdr:row>
      <xdr:rowOff>136982</xdr:rowOff>
    </xdr:to>
    <xdr:cxnSp macro="">
      <xdr:nvCxnSpPr>
        <xdr:cNvPr id="472" name="直線コネクタ 471"/>
        <xdr:cNvCxnSpPr/>
      </xdr:nvCxnSpPr>
      <xdr:spPr>
        <a:xfrm flipV="1">
          <a:off x="6972300" y="16422212"/>
          <a:ext cx="889000" cy="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107783</xdr:rowOff>
    </xdr:from>
    <xdr:to>
      <xdr:col>41</xdr:col>
      <xdr:colOff>101600</xdr:colOff>
      <xdr:row>96</xdr:row>
      <xdr:rowOff>37933</xdr:rowOff>
    </xdr:to>
    <xdr:sp macro="" textlink="">
      <xdr:nvSpPr>
        <xdr:cNvPr id="473" name="フローチャート: 判断 472"/>
        <xdr:cNvSpPr/>
      </xdr:nvSpPr>
      <xdr:spPr>
        <a:xfrm>
          <a:off x="7810500" y="163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29060</xdr:rowOff>
    </xdr:from>
    <xdr:ext cx="534377" cy="259045"/>
    <xdr:sp macro="" textlink="">
      <xdr:nvSpPr>
        <xdr:cNvPr id="474" name="テキスト ボックス 473"/>
        <xdr:cNvSpPr txBox="1"/>
      </xdr:nvSpPr>
      <xdr:spPr>
        <a:xfrm>
          <a:off x="7594111" y="1648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100154</xdr:rowOff>
    </xdr:from>
    <xdr:to>
      <xdr:col>36</xdr:col>
      <xdr:colOff>165100</xdr:colOff>
      <xdr:row>96</xdr:row>
      <xdr:rowOff>30304</xdr:rowOff>
    </xdr:to>
    <xdr:sp macro="" textlink="">
      <xdr:nvSpPr>
        <xdr:cNvPr id="475" name="フローチャート: 判断 474"/>
        <xdr:cNvSpPr/>
      </xdr:nvSpPr>
      <xdr:spPr>
        <a:xfrm>
          <a:off x="6921500" y="1638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21431</xdr:rowOff>
    </xdr:from>
    <xdr:ext cx="534377" cy="259045"/>
    <xdr:sp macro="" textlink="">
      <xdr:nvSpPr>
        <xdr:cNvPr id="476" name="テキスト ボックス 475"/>
        <xdr:cNvSpPr txBox="1"/>
      </xdr:nvSpPr>
      <xdr:spPr>
        <a:xfrm>
          <a:off x="6705111" y="1648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60540</xdr:rowOff>
    </xdr:from>
    <xdr:to>
      <xdr:col>55</xdr:col>
      <xdr:colOff>50800</xdr:colOff>
      <xdr:row>94</xdr:row>
      <xdr:rowOff>162140</xdr:rowOff>
    </xdr:to>
    <xdr:sp macro="" textlink="">
      <xdr:nvSpPr>
        <xdr:cNvPr id="482" name="楕円 481"/>
        <xdr:cNvSpPr/>
      </xdr:nvSpPr>
      <xdr:spPr>
        <a:xfrm>
          <a:off x="10426700" y="1617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83417</xdr:rowOff>
    </xdr:from>
    <xdr:ext cx="599010" cy="259045"/>
    <xdr:sp macro="" textlink="">
      <xdr:nvSpPr>
        <xdr:cNvPr id="483" name="土木費該当値テキスト"/>
        <xdr:cNvSpPr txBox="1"/>
      </xdr:nvSpPr>
      <xdr:spPr>
        <a:xfrm>
          <a:off x="10528300" y="16028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29347</xdr:rowOff>
    </xdr:from>
    <xdr:to>
      <xdr:col>50</xdr:col>
      <xdr:colOff>165100</xdr:colOff>
      <xdr:row>94</xdr:row>
      <xdr:rowOff>130947</xdr:rowOff>
    </xdr:to>
    <xdr:sp macro="" textlink="">
      <xdr:nvSpPr>
        <xdr:cNvPr id="484" name="楕円 483"/>
        <xdr:cNvSpPr/>
      </xdr:nvSpPr>
      <xdr:spPr>
        <a:xfrm>
          <a:off x="9588500" y="1614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147474</xdr:rowOff>
    </xdr:from>
    <xdr:ext cx="599010" cy="259045"/>
    <xdr:sp macro="" textlink="">
      <xdr:nvSpPr>
        <xdr:cNvPr id="485" name="テキスト ボックス 484"/>
        <xdr:cNvSpPr txBox="1"/>
      </xdr:nvSpPr>
      <xdr:spPr>
        <a:xfrm>
          <a:off x="9339795" y="15920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62043</xdr:rowOff>
    </xdr:from>
    <xdr:to>
      <xdr:col>46</xdr:col>
      <xdr:colOff>38100</xdr:colOff>
      <xdr:row>95</xdr:row>
      <xdr:rowOff>163643</xdr:rowOff>
    </xdr:to>
    <xdr:sp macro="" textlink="">
      <xdr:nvSpPr>
        <xdr:cNvPr id="486" name="楕円 485"/>
        <xdr:cNvSpPr/>
      </xdr:nvSpPr>
      <xdr:spPr>
        <a:xfrm>
          <a:off x="8699500" y="1634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8720</xdr:rowOff>
    </xdr:from>
    <xdr:ext cx="599010" cy="259045"/>
    <xdr:sp macro="" textlink="">
      <xdr:nvSpPr>
        <xdr:cNvPr id="487" name="テキスト ボックス 486"/>
        <xdr:cNvSpPr txBox="1"/>
      </xdr:nvSpPr>
      <xdr:spPr>
        <a:xfrm>
          <a:off x="8450795" y="16125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83662</xdr:rowOff>
    </xdr:from>
    <xdr:to>
      <xdr:col>41</xdr:col>
      <xdr:colOff>101600</xdr:colOff>
      <xdr:row>96</xdr:row>
      <xdr:rowOff>13812</xdr:rowOff>
    </xdr:to>
    <xdr:sp macro="" textlink="">
      <xdr:nvSpPr>
        <xdr:cNvPr id="488" name="楕円 487"/>
        <xdr:cNvSpPr/>
      </xdr:nvSpPr>
      <xdr:spPr>
        <a:xfrm>
          <a:off x="7810500" y="1637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30339</xdr:rowOff>
    </xdr:from>
    <xdr:ext cx="534377" cy="259045"/>
    <xdr:sp macro="" textlink="">
      <xdr:nvSpPr>
        <xdr:cNvPr id="489" name="テキスト ボックス 488"/>
        <xdr:cNvSpPr txBox="1"/>
      </xdr:nvSpPr>
      <xdr:spPr>
        <a:xfrm>
          <a:off x="7594111" y="1614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86182</xdr:rowOff>
    </xdr:from>
    <xdr:to>
      <xdr:col>36</xdr:col>
      <xdr:colOff>165100</xdr:colOff>
      <xdr:row>96</xdr:row>
      <xdr:rowOff>16332</xdr:rowOff>
    </xdr:to>
    <xdr:sp macro="" textlink="">
      <xdr:nvSpPr>
        <xdr:cNvPr id="490" name="楕円 489"/>
        <xdr:cNvSpPr/>
      </xdr:nvSpPr>
      <xdr:spPr>
        <a:xfrm>
          <a:off x="6921500" y="1637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32859</xdr:rowOff>
    </xdr:from>
    <xdr:ext cx="534377" cy="259045"/>
    <xdr:sp macro="" textlink="">
      <xdr:nvSpPr>
        <xdr:cNvPr id="491" name="テキスト ボックス 490"/>
        <xdr:cNvSpPr txBox="1"/>
      </xdr:nvSpPr>
      <xdr:spPr>
        <a:xfrm>
          <a:off x="6705111" y="1614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88591</xdr:rowOff>
    </xdr:from>
    <xdr:to>
      <xdr:col>85</xdr:col>
      <xdr:colOff>126364</xdr:colOff>
      <xdr:row>38</xdr:row>
      <xdr:rowOff>33314</xdr:rowOff>
    </xdr:to>
    <xdr:cxnSp macro="">
      <xdr:nvCxnSpPr>
        <xdr:cNvPr id="517" name="直線コネクタ 516"/>
        <xdr:cNvCxnSpPr/>
      </xdr:nvCxnSpPr>
      <xdr:spPr>
        <a:xfrm flipV="1">
          <a:off x="16317595" y="5232091"/>
          <a:ext cx="1269" cy="131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37141</xdr:rowOff>
    </xdr:from>
    <xdr:ext cx="534377" cy="259045"/>
    <xdr:sp macro="" textlink="">
      <xdr:nvSpPr>
        <xdr:cNvPr id="518" name="消防費最小値テキスト"/>
        <xdr:cNvSpPr txBox="1"/>
      </xdr:nvSpPr>
      <xdr:spPr>
        <a:xfrm>
          <a:off x="16370300" y="655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33314</xdr:rowOff>
    </xdr:from>
    <xdr:to>
      <xdr:col>86</xdr:col>
      <xdr:colOff>25400</xdr:colOff>
      <xdr:row>38</xdr:row>
      <xdr:rowOff>33314</xdr:rowOff>
    </xdr:to>
    <xdr:cxnSp macro="">
      <xdr:nvCxnSpPr>
        <xdr:cNvPr id="519" name="直線コネクタ 518"/>
        <xdr:cNvCxnSpPr/>
      </xdr:nvCxnSpPr>
      <xdr:spPr>
        <a:xfrm>
          <a:off x="16230600" y="6548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35268</xdr:rowOff>
    </xdr:from>
    <xdr:ext cx="599010" cy="259045"/>
    <xdr:sp macro="" textlink="">
      <xdr:nvSpPr>
        <xdr:cNvPr id="520" name="消防費最大値テキスト"/>
        <xdr:cNvSpPr txBox="1"/>
      </xdr:nvSpPr>
      <xdr:spPr>
        <a:xfrm>
          <a:off x="16370300" y="500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142,695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88591</xdr:rowOff>
    </xdr:from>
    <xdr:to>
      <xdr:col>86</xdr:col>
      <xdr:colOff>25400</xdr:colOff>
      <xdr:row>30</xdr:row>
      <xdr:rowOff>88591</xdr:rowOff>
    </xdr:to>
    <xdr:cxnSp macro="">
      <xdr:nvCxnSpPr>
        <xdr:cNvPr id="521" name="直線コネクタ 520"/>
        <xdr:cNvCxnSpPr/>
      </xdr:nvCxnSpPr>
      <xdr:spPr>
        <a:xfrm>
          <a:off x="16230600" y="5232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91356</xdr:rowOff>
    </xdr:from>
    <xdr:to>
      <xdr:col>85</xdr:col>
      <xdr:colOff>127000</xdr:colOff>
      <xdr:row>34</xdr:row>
      <xdr:rowOff>157672</xdr:rowOff>
    </xdr:to>
    <xdr:cxnSp macro="">
      <xdr:nvCxnSpPr>
        <xdr:cNvPr id="522" name="直線コネクタ 521"/>
        <xdr:cNvCxnSpPr/>
      </xdr:nvCxnSpPr>
      <xdr:spPr>
        <a:xfrm>
          <a:off x="15481300" y="5577756"/>
          <a:ext cx="838200" cy="409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14738</xdr:rowOff>
    </xdr:from>
    <xdr:ext cx="534377" cy="259045"/>
    <xdr:sp macro="" textlink="">
      <xdr:nvSpPr>
        <xdr:cNvPr id="523" name="消防費平均値テキスト"/>
        <xdr:cNvSpPr txBox="1"/>
      </xdr:nvSpPr>
      <xdr:spPr>
        <a:xfrm>
          <a:off x="16370300" y="6186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36311</xdr:rowOff>
    </xdr:from>
    <xdr:to>
      <xdr:col>85</xdr:col>
      <xdr:colOff>177800</xdr:colOff>
      <xdr:row>36</xdr:row>
      <xdr:rowOff>137911</xdr:rowOff>
    </xdr:to>
    <xdr:sp macro="" textlink="">
      <xdr:nvSpPr>
        <xdr:cNvPr id="524" name="フローチャート: 判断 523"/>
        <xdr:cNvSpPr/>
      </xdr:nvSpPr>
      <xdr:spPr>
        <a:xfrm>
          <a:off x="16268700" y="62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91356</xdr:rowOff>
    </xdr:from>
    <xdr:to>
      <xdr:col>81</xdr:col>
      <xdr:colOff>50800</xdr:colOff>
      <xdr:row>33</xdr:row>
      <xdr:rowOff>169168</xdr:rowOff>
    </xdr:to>
    <xdr:cxnSp macro="">
      <xdr:nvCxnSpPr>
        <xdr:cNvPr id="525" name="直線コネクタ 524"/>
        <xdr:cNvCxnSpPr/>
      </xdr:nvCxnSpPr>
      <xdr:spPr>
        <a:xfrm flipV="1">
          <a:off x="14592300" y="5577756"/>
          <a:ext cx="889000" cy="24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165296</xdr:rowOff>
    </xdr:from>
    <xdr:to>
      <xdr:col>81</xdr:col>
      <xdr:colOff>101600</xdr:colOff>
      <xdr:row>36</xdr:row>
      <xdr:rowOff>95446</xdr:rowOff>
    </xdr:to>
    <xdr:sp macro="" textlink="">
      <xdr:nvSpPr>
        <xdr:cNvPr id="526" name="フローチャート: 判断 525"/>
        <xdr:cNvSpPr/>
      </xdr:nvSpPr>
      <xdr:spPr>
        <a:xfrm>
          <a:off x="15430500" y="616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86573</xdr:rowOff>
    </xdr:from>
    <xdr:ext cx="534377" cy="259045"/>
    <xdr:sp macro="" textlink="">
      <xdr:nvSpPr>
        <xdr:cNvPr id="527" name="テキスト ボックス 526"/>
        <xdr:cNvSpPr txBox="1"/>
      </xdr:nvSpPr>
      <xdr:spPr>
        <a:xfrm>
          <a:off x="15214111" y="625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169168</xdr:rowOff>
    </xdr:from>
    <xdr:to>
      <xdr:col>76</xdr:col>
      <xdr:colOff>114300</xdr:colOff>
      <xdr:row>35</xdr:row>
      <xdr:rowOff>165260</xdr:rowOff>
    </xdr:to>
    <xdr:cxnSp macro="">
      <xdr:nvCxnSpPr>
        <xdr:cNvPr id="528" name="直線コネクタ 527"/>
        <xdr:cNvCxnSpPr/>
      </xdr:nvCxnSpPr>
      <xdr:spPr>
        <a:xfrm flipV="1">
          <a:off x="13703300" y="5827018"/>
          <a:ext cx="889000" cy="33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65039</xdr:rowOff>
    </xdr:from>
    <xdr:to>
      <xdr:col>76</xdr:col>
      <xdr:colOff>165100</xdr:colOff>
      <xdr:row>36</xdr:row>
      <xdr:rowOff>166639</xdr:rowOff>
    </xdr:to>
    <xdr:sp macro="" textlink="">
      <xdr:nvSpPr>
        <xdr:cNvPr id="529" name="フローチャート: 判断 528"/>
        <xdr:cNvSpPr/>
      </xdr:nvSpPr>
      <xdr:spPr>
        <a:xfrm>
          <a:off x="14541500" y="623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157766</xdr:rowOff>
    </xdr:from>
    <xdr:ext cx="534377" cy="259045"/>
    <xdr:sp macro="" textlink="">
      <xdr:nvSpPr>
        <xdr:cNvPr id="530" name="テキスト ボックス 529"/>
        <xdr:cNvSpPr txBox="1"/>
      </xdr:nvSpPr>
      <xdr:spPr>
        <a:xfrm>
          <a:off x="14325111" y="632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165260</xdr:rowOff>
    </xdr:from>
    <xdr:to>
      <xdr:col>71</xdr:col>
      <xdr:colOff>177800</xdr:colOff>
      <xdr:row>36</xdr:row>
      <xdr:rowOff>25357</xdr:rowOff>
    </xdr:to>
    <xdr:cxnSp macro="">
      <xdr:nvCxnSpPr>
        <xdr:cNvPr id="531" name="直線コネクタ 530"/>
        <xdr:cNvCxnSpPr/>
      </xdr:nvCxnSpPr>
      <xdr:spPr>
        <a:xfrm flipV="1">
          <a:off x="12814300" y="6166010"/>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109605</xdr:rowOff>
    </xdr:from>
    <xdr:to>
      <xdr:col>72</xdr:col>
      <xdr:colOff>38100</xdr:colOff>
      <xdr:row>37</xdr:row>
      <xdr:rowOff>39755</xdr:rowOff>
    </xdr:to>
    <xdr:sp macro="" textlink="">
      <xdr:nvSpPr>
        <xdr:cNvPr id="532" name="フローチャート: 判断 531"/>
        <xdr:cNvSpPr/>
      </xdr:nvSpPr>
      <xdr:spPr>
        <a:xfrm>
          <a:off x="13652500" y="628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30882</xdr:rowOff>
    </xdr:from>
    <xdr:ext cx="534377" cy="259045"/>
    <xdr:sp macro="" textlink="">
      <xdr:nvSpPr>
        <xdr:cNvPr id="533" name="テキスト ボックス 532"/>
        <xdr:cNvSpPr txBox="1"/>
      </xdr:nvSpPr>
      <xdr:spPr>
        <a:xfrm>
          <a:off x="13436111" y="637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115243</xdr:rowOff>
    </xdr:from>
    <xdr:to>
      <xdr:col>67</xdr:col>
      <xdr:colOff>101600</xdr:colOff>
      <xdr:row>37</xdr:row>
      <xdr:rowOff>45393</xdr:rowOff>
    </xdr:to>
    <xdr:sp macro="" textlink="">
      <xdr:nvSpPr>
        <xdr:cNvPr id="534" name="フローチャート: 判断 533"/>
        <xdr:cNvSpPr/>
      </xdr:nvSpPr>
      <xdr:spPr>
        <a:xfrm>
          <a:off x="12763500" y="628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36520</xdr:rowOff>
    </xdr:from>
    <xdr:ext cx="534377" cy="259045"/>
    <xdr:sp macro="" textlink="">
      <xdr:nvSpPr>
        <xdr:cNvPr id="535" name="テキスト ボックス 534"/>
        <xdr:cNvSpPr txBox="1"/>
      </xdr:nvSpPr>
      <xdr:spPr>
        <a:xfrm>
          <a:off x="12547111" y="638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106872</xdr:rowOff>
    </xdr:from>
    <xdr:to>
      <xdr:col>85</xdr:col>
      <xdr:colOff>177800</xdr:colOff>
      <xdr:row>35</xdr:row>
      <xdr:rowOff>37022</xdr:rowOff>
    </xdr:to>
    <xdr:sp macro="" textlink="">
      <xdr:nvSpPr>
        <xdr:cNvPr id="541" name="楕円 540"/>
        <xdr:cNvSpPr/>
      </xdr:nvSpPr>
      <xdr:spPr>
        <a:xfrm>
          <a:off x="16268700" y="593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129749</xdr:rowOff>
    </xdr:from>
    <xdr:ext cx="534377" cy="259045"/>
    <xdr:sp macro="" textlink="">
      <xdr:nvSpPr>
        <xdr:cNvPr id="542" name="消防費該当値テキスト"/>
        <xdr:cNvSpPr txBox="1"/>
      </xdr:nvSpPr>
      <xdr:spPr>
        <a:xfrm>
          <a:off x="16370300" y="578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40556</xdr:rowOff>
    </xdr:from>
    <xdr:to>
      <xdr:col>81</xdr:col>
      <xdr:colOff>101600</xdr:colOff>
      <xdr:row>32</xdr:row>
      <xdr:rowOff>142156</xdr:rowOff>
    </xdr:to>
    <xdr:sp macro="" textlink="">
      <xdr:nvSpPr>
        <xdr:cNvPr id="543" name="楕円 542"/>
        <xdr:cNvSpPr/>
      </xdr:nvSpPr>
      <xdr:spPr>
        <a:xfrm>
          <a:off x="15430500" y="552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30</xdr:row>
      <xdr:rowOff>158683</xdr:rowOff>
    </xdr:from>
    <xdr:ext cx="599010" cy="259045"/>
    <xdr:sp macro="" textlink="">
      <xdr:nvSpPr>
        <xdr:cNvPr id="544" name="テキスト ボックス 543"/>
        <xdr:cNvSpPr txBox="1"/>
      </xdr:nvSpPr>
      <xdr:spPr>
        <a:xfrm>
          <a:off x="15181795" y="530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118368</xdr:rowOff>
    </xdr:from>
    <xdr:to>
      <xdr:col>76</xdr:col>
      <xdr:colOff>165100</xdr:colOff>
      <xdr:row>34</xdr:row>
      <xdr:rowOff>48518</xdr:rowOff>
    </xdr:to>
    <xdr:sp macro="" textlink="">
      <xdr:nvSpPr>
        <xdr:cNvPr id="545" name="楕円 544"/>
        <xdr:cNvSpPr/>
      </xdr:nvSpPr>
      <xdr:spPr>
        <a:xfrm>
          <a:off x="14541500" y="577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65045</xdr:rowOff>
    </xdr:from>
    <xdr:ext cx="534377" cy="259045"/>
    <xdr:sp macro="" textlink="">
      <xdr:nvSpPr>
        <xdr:cNvPr id="546" name="テキスト ボックス 545"/>
        <xdr:cNvSpPr txBox="1"/>
      </xdr:nvSpPr>
      <xdr:spPr>
        <a:xfrm>
          <a:off x="14325111" y="555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114460</xdr:rowOff>
    </xdr:from>
    <xdr:to>
      <xdr:col>72</xdr:col>
      <xdr:colOff>38100</xdr:colOff>
      <xdr:row>36</xdr:row>
      <xdr:rowOff>44610</xdr:rowOff>
    </xdr:to>
    <xdr:sp macro="" textlink="">
      <xdr:nvSpPr>
        <xdr:cNvPr id="547" name="楕円 546"/>
        <xdr:cNvSpPr/>
      </xdr:nvSpPr>
      <xdr:spPr>
        <a:xfrm>
          <a:off x="13652500" y="611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61137</xdr:rowOff>
    </xdr:from>
    <xdr:ext cx="534377" cy="259045"/>
    <xdr:sp macro="" textlink="">
      <xdr:nvSpPr>
        <xdr:cNvPr id="548" name="テキスト ボックス 547"/>
        <xdr:cNvSpPr txBox="1"/>
      </xdr:nvSpPr>
      <xdr:spPr>
        <a:xfrm>
          <a:off x="13436111" y="589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146007</xdr:rowOff>
    </xdr:from>
    <xdr:to>
      <xdr:col>67</xdr:col>
      <xdr:colOff>101600</xdr:colOff>
      <xdr:row>36</xdr:row>
      <xdr:rowOff>76157</xdr:rowOff>
    </xdr:to>
    <xdr:sp macro="" textlink="">
      <xdr:nvSpPr>
        <xdr:cNvPr id="549" name="楕円 548"/>
        <xdr:cNvSpPr/>
      </xdr:nvSpPr>
      <xdr:spPr>
        <a:xfrm>
          <a:off x="12763500" y="614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92684</xdr:rowOff>
    </xdr:from>
    <xdr:ext cx="534377" cy="259045"/>
    <xdr:sp macro="" textlink="">
      <xdr:nvSpPr>
        <xdr:cNvPr id="550" name="テキスト ボックス 549"/>
        <xdr:cNvSpPr txBox="1"/>
      </xdr:nvSpPr>
      <xdr:spPr>
        <a:xfrm>
          <a:off x="12547111" y="5921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120082</xdr:rowOff>
    </xdr:from>
    <xdr:to>
      <xdr:col>85</xdr:col>
      <xdr:colOff>126364</xdr:colOff>
      <xdr:row>57</xdr:row>
      <xdr:rowOff>115793</xdr:rowOff>
    </xdr:to>
    <xdr:cxnSp macro="">
      <xdr:nvCxnSpPr>
        <xdr:cNvPr id="572" name="直線コネクタ 571"/>
        <xdr:cNvCxnSpPr/>
      </xdr:nvCxnSpPr>
      <xdr:spPr>
        <a:xfrm flipV="1">
          <a:off x="16317595" y="8692582"/>
          <a:ext cx="1269" cy="119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119620</xdr:rowOff>
    </xdr:from>
    <xdr:ext cx="534377" cy="259045"/>
    <xdr:sp macro="" textlink="">
      <xdr:nvSpPr>
        <xdr:cNvPr id="573" name="教育費最小値テキスト"/>
        <xdr:cNvSpPr txBox="1"/>
      </xdr:nvSpPr>
      <xdr:spPr>
        <a:xfrm>
          <a:off x="16370300" y="98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115793</xdr:rowOff>
    </xdr:from>
    <xdr:to>
      <xdr:col>86</xdr:col>
      <xdr:colOff>25400</xdr:colOff>
      <xdr:row>57</xdr:row>
      <xdr:rowOff>115793</xdr:rowOff>
    </xdr:to>
    <xdr:cxnSp macro="">
      <xdr:nvCxnSpPr>
        <xdr:cNvPr id="574" name="直線コネクタ 573"/>
        <xdr:cNvCxnSpPr/>
      </xdr:nvCxnSpPr>
      <xdr:spPr>
        <a:xfrm>
          <a:off x="16230600" y="988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66759</xdr:rowOff>
    </xdr:from>
    <xdr:ext cx="599010" cy="259045"/>
    <xdr:sp macro="" textlink="">
      <xdr:nvSpPr>
        <xdr:cNvPr id="575" name="教育費最大値テキスト"/>
        <xdr:cNvSpPr txBox="1"/>
      </xdr:nvSpPr>
      <xdr:spPr>
        <a:xfrm>
          <a:off x="16370300" y="8467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120082</xdr:rowOff>
    </xdr:from>
    <xdr:to>
      <xdr:col>86</xdr:col>
      <xdr:colOff>25400</xdr:colOff>
      <xdr:row>50</xdr:row>
      <xdr:rowOff>120082</xdr:rowOff>
    </xdr:to>
    <xdr:cxnSp macro="">
      <xdr:nvCxnSpPr>
        <xdr:cNvPr id="576" name="直線コネクタ 575"/>
        <xdr:cNvCxnSpPr/>
      </xdr:nvCxnSpPr>
      <xdr:spPr>
        <a:xfrm>
          <a:off x="16230600" y="8692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17380</xdr:rowOff>
    </xdr:from>
    <xdr:to>
      <xdr:col>85</xdr:col>
      <xdr:colOff>127000</xdr:colOff>
      <xdr:row>57</xdr:row>
      <xdr:rowOff>35116</xdr:rowOff>
    </xdr:to>
    <xdr:cxnSp macro="">
      <xdr:nvCxnSpPr>
        <xdr:cNvPr id="577" name="直線コネクタ 576"/>
        <xdr:cNvCxnSpPr/>
      </xdr:nvCxnSpPr>
      <xdr:spPr>
        <a:xfrm flipV="1">
          <a:off x="15481300" y="9790030"/>
          <a:ext cx="838200" cy="17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140178</xdr:rowOff>
    </xdr:from>
    <xdr:ext cx="599010" cy="259045"/>
    <xdr:sp macro="" textlink="">
      <xdr:nvSpPr>
        <xdr:cNvPr id="578" name="教育費平均値テキスト"/>
        <xdr:cNvSpPr txBox="1"/>
      </xdr:nvSpPr>
      <xdr:spPr>
        <a:xfrm>
          <a:off x="16370300" y="93984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117301</xdr:rowOff>
    </xdr:from>
    <xdr:to>
      <xdr:col>85</xdr:col>
      <xdr:colOff>177800</xdr:colOff>
      <xdr:row>56</xdr:row>
      <xdr:rowOff>47451</xdr:rowOff>
    </xdr:to>
    <xdr:sp macro="" textlink="">
      <xdr:nvSpPr>
        <xdr:cNvPr id="579" name="フローチャート: 判断 578"/>
        <xdr:cNvSpPr/>
      </xdr:nvSpPr>
      <xdr:spPr>
        <a:xfrm>
          <a:off x="16268700" y="954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39057</xdr:rowOff>
    </xdr:from>
    <xdr:to>
      <xdr:col>81</xdr:col>
      <xdr:colOff>50800</xdr:colOff>
      <xdr:row>57</xdr:row>
      <xdr:rowOff>35116</xdr:rowOff>
    </xdr:to>
    <xdr:cxnSp macro="">
      <xdr:nvCxnSpPr>
        <xdr:cNvPr id="580" name="直線コネクタ 579"/>
        <xdr:cNvCxnSpPr/>
      </xdr:nvCxnSpPr>
      <xdr:spPr>
        <a:xfrm>
          <a:off x="14592300" y="9640257"/>
          <a:ext cx="889000" cy="16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140458</xdr:rowOff>
    </xdr:from>
    <xdr:to>
      <xdr:col>81</xdr:col>
      <xdr:colOff>101600</xdr:colOff>
      <xdr:row>56</xdr:row>
      <xdr:rowOff>70608</xdr:rowOff>
    </xdr:to>
    <xdr:sp macro="" textlink="">
      <xdr:nvSpPr>
        <xdr:cNvPr id="581" name="フローチャート: 判断 580"/>
        <xdr:cNvSpPr/>
      </xdr:nvSpPr>
      <xdr:spPr>
        <a:xfrm>
          <a:off x="154305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87135</xdr:rowOff>
    </xdr:from>
    <xdr:ext cx="599010" cy="259045"/>
    <xdr:sp macro="" textlink="">
      <xdr:nvSpPr>
        <xdr:cNvPr id="582" name="テキスト ボックス 581"/>
        <xdr:cNvSpPr txBox="1"/>
      </xdr:nvSpPr>
      <xdr:spPr>
        <a:xfrm>
          <a:off x="15181795" y="9345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142311</xdr:rowOff>
    </xdr:from>
    <xdr:to>
      <xdr:col>76</xdr:col>
      <xdr:colOff>114300</xdr:colOff>
      <xdr:row>56</xdr:row>
      <xdr:rowOff>39057</xdr:rowOff>
    </xdr:to>
    <xdr:cxnSp macro="">
      <xdr:nvCxnSpPr>
        <xdr:cNvPr id="583" name="直線コネクタ 582"/>
        <xdr:cNvCxnSpPr/>
      </xdr:nvCxnSpPr>
      <xdr:spPr>
        <a:xfrm>
          <a:off x="13703300" y="9572061"/>
          <a:ext cx="889000" cy="6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149003</xdr:rowOff>
    </xdr:from>
    <xdr:to>
      <xdr:col>76</xdr:col>
      <xdr:colOff>165100</xdr:colOff>
      <xdr:row>56</xdr:row>
      <xdr:rowOff>79153</xdr:rowOff>
    </xdr:to>
    <xdr:sp macro="" textlink="">
      <xdr:nvSpPr>
        <xdr:cNvPr id="584" name="フローチャート: 判断 583"/>
        <xdr:cNvSpPr/>
      </xdr:nvSpPr>
      <xdr:spPr>
        <a:xfrm>
          <a:off x="14541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95680</xdr:rowOff>
    </xdr:from>
    <xdr:ext cx="534377" cy="259045"/>
    <xdr:sp macro="" textlink="">
      <xdr:nvSpPr>
        <xdr:cNvPr id="585" name="テキスト ボックス 584"/>
        <xdr:cNvSpPr txBox="1"/>
      </xdr:nvSpPr>
      <xdr:spPr>
        <a:xfrm>
          <a:off x="14325111" y="935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142311</xdr:rowOff>
    </xdr:from>
    <xdr:to>
      <xdr:col>71</xdr:col>
      <xdr:colOff>177800</xdr:colOff>
      <xdr:row>56</xdr:row>
      <xdr:rowOff>27302</xdr:rowOff>
    </xdr:to>
    <xdr:cxnSp macro="">
      <xdr:nvCxnSpPr>
        <xdr:cNvPr id="586" name="直線コネクタ 585"/>
        <xdr:cNvCxnSpPr/>
      </xdr:nvCxnSpPr>
      <xdr:spPr>
        <a:xfrm flipV="1">
          <a:off x="12814300" y="9572061"/>
          <a:ext cx="889000" cy="5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1219</xdr:rowOff>
    </xdr:from>
    <xdr:to>
      <xdr:col>72</xdr:col>
      <xdr:colOff>38100</xdr:colOff>
      <xdr:row>56</xdr:row>
      <xdr:rowOff>102819</xdr:rowOff>
    </xdr:to>
    <xdr:sp macro="" textlink="">
      <xdr:nvSpPr>
        <xdr:cNvPr id="587" name="フローチャート: 判断 586"/>
        <xdr:cNvSpPr/>
      </xdr:nvSpPr>
      <xdr:spPr>
        <a:xfrm>
          <a:off x="13652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93946</xdr:rowOff>
    </xdr:from>
    <xdr:ext cx="534377" cy="259045"/>
    <xdr:sp macro="" textlink="">
      <xdr:nvSpPr>
        <xdr:cNvPr id="588" name="テキスト ボックス 587"/>
        <xdr:cNvSpPr txBox="1"/>
      </xdr:nvSpPr>
      <xdr:spPr>
        <a:xfrm>
          <a:off x="13436111" y="969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160164</xdr:rowOff>
    </xdr:from>
    <xdr:to>
      <xdr:col>67</xdr:col>
      <xdr:colOff>101600</xdr:colOff>
      <xdr:row>56</xdr:row>
      <xdr:rowOff>90314</xdr:rowOff>
    </xdr:to>
    <xdr:sp macro="" textlink="">
      <xdr:nvSpPr>
        <xdr:cNvPr id="589" name="フローチャート: 判断 588"/>
        <xdr:cNvSpPr/>
      </xdr:nvSpPr>
      <xdr:spPr>
        <a:xfrm>
          <a:off x="12763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81441</xdr:rowOff>
    </xdr:from>
    <xdr:ext cx="534377" cy="259045"/>
    <xdr:sp macro="" textlink="">
      <xdr:nvSpPr>
        <xdr:cNvPr id="590" name="テキスト ボックス 589"/>
        <xdr:cNvSpPr txBox="1"/>
      </xdr:nvSpPr>
      <xdr:spPr>
        <a:xfrm>
          <a:off x="12547111" y="968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138030</xdr:rowOff>
    </xdr:from>
    <xdr:to>
      <xdr:col>85</xdr:col>
      <xdr:colOff>177800</xdr:colOff>
      <xdr:row>57</xdr:row>
      <xdr:rowOff>68180</xdr:rowOff>
    </xdr:to>
    <xdr:sp macro="" textlink="">
      <xdr:nvSpPr>
        <xdr:cNvPr id="596" name="楕円 595"/>
        <xdr:cNvSpPr/>
      </xdr:nvSpPr>
      <xdr:spPr>
        <a:xfrm>
          <a:off x="16268700" y="973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52957</xdr:rowOff>
    </xdr:from>
    <xdr:ext cx="534377" cy="259045"/>
    <xdr:sp macro="" textlink="">
      <xdr:nvSpPr>
        <xdr:cNvPr id="597" name="教育費該当値テキスト"/>
        <xdr:cNvSpPr txBox="1"/>
      </xdr:nvSpPr>
      <xdr:spPr>
        <a:xfrm>
          <a:off x="16370300" y="965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155766</xdr:rowOff>
    </xdr:from>
    <xdr:to>
      <xdr:col>81</xdr:col>
      <xdr:colOff>101600</xdr:colOff>
      <xdr:row>57</xdr:row>
      <xdr:rowOff>85916</xdr:rowOff>
    </xdr:to>
    <xdr:sp macro="" textlink="">
      <xdr:nvSpPr>
        <xdr:cNvPr id="598" name="楕円 597"/>
        <xdr:cNvSpPr/>
      </xdr:nvSpPr>
      <xdr:spPr>
        <a:xfrm>
          <a:off x="15430500" y="975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77043</xdr:rowOff>
    </xdr:from>
    <xdr:ext cx="534377" cy="259045"/>
    <xdr:sp macro="" textlink="">
      <xdr:nvSpPr>
        <xdr:cNvPr id="599" name="テキスト ボックス 598"/>
        <xdr:cNvSpPr txBox="1"/>
      </xdr:nvSpPr>
      <xdr:spPr>
        <a:xfrm>
          <a:off x="15214111" y="984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159707</xdr:rowOff>
    </xdr:from>
    <xdr:to>
      <xdr:col>76</xdr:col>
      <xdr:colOff>165100</xdr:colOff>
      <xdr:row>56</xdr:row>
      <xdr:rowOff>89857</xdr:rowOff>
    </xdr:to>
    <xdr:sp macro="" textlink="">
      <xdr:nvSpPr>
        <xdr:cNvPr id="600" name="楕円 599"/>
        <xdr:cNvSpPr/>
      </xdr:nvSpPr>
      <xdr:spPr>
        <a:xfrm>
          <a:off x="14541500" y="958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80984</xdr:rowOff>
    </xdr:from>
    <xdr:ext cx="534377" cy="259045"/>
    <xdr:sp macro="" textlink="">
      <xdr:nvSpPr>
        <xdr:cNvPr id="601" name="テキスト ボックス 600"/>
        <xdr:cNvSpPr txBox="1"/>
      </xdr:nvSpPr>
      <xdr:spPr>
        <a:xfrm>
          <a:off x="14325111" y="968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91511</xdr:rowOff>
    </xdr:from>
    <xdr:to>
      <xdr:col>72</xdr:col>
      <xdr:colOff>38100</xdr:colOff>
      <xdr:row>56</xdr:row>
      <xdr:rowOff>21661</xdr:rowOff>
    </xdr:to>
    <xdr:sp macro="" textlink="">
      <xdr:nvSpPr>
        <xdr:cNvPr id="602" name="楕円 601"/>
        <xdr:cNvSpPr/>
      </xdr:nvSpPr>
      <xdr:spPr>
        <a:xfrm>
          <a:off x="13652500" y="952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38188</xdr:rowOff>
    </xdr:from>
    <xdr:ext cx="599010" cy="259045"/>
    <xdr:sp macro="" textlink="">
      <xdr:nvSpPr>
        <xdr:cNvPr id="603" name="テキスト ボックス 602"/>
        <xdr:cNvSpPr txBox="1"/>
      </xdr:nvSpPr>
      <xdr:spPr>
        <a:xfrm>
          <a:off x="13403795" y="9296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147952</xdr:rowOff>
    </xdr:from>
    <xdr:to>
      <xdr:col>67</xdr:col>
      <xdr:colOff>101600</xdr:colOff>
      <xdr:row>56</xdr:row>
      <xdr:rowOff>78102</xdr:rowOff>
    </xdr:to>
    <xdr:sp macro="" textlink="">
      <xdr:nvSpPr>
        <xdr:cNvPr id="604" name="楕円 603"/>
        <xdr:cNvSpPr/>
      </xdr:nvSpPr>
      <xdr:spPr>
        <a:xfrm>
          <a:off x="12763500" y="957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94629</xdr:rowOff>
    </xdr:from>
    <xdr:ext cx="534377" cy="259045"/>
    <xdr:sp macro="" textlink="">
      <xdr:nvSpPr>
        <xdr:cNvPr id="605" name="テキスト ボックス 604"/>
        <xdr:cNvSpPr txBox="1"/>
      </xdr:nvSpPr>
      <xdr:spPr>
        <a:xfrm>
          <a:off x="12547111" y="935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87131</xdr:rowOff>
    </xdr:from>
    <xdr:to>
      <xdr:col>85</xdr:col>
      <xdr:colOff>126364</xdr:colOff>
      <xdr:row>78</xdr:row>
      <xdr:rowOff>139700</xdr:rowOff>
    </xdr:to>
    <xdr:cxnSp macro="">
      <xdr:nvCxnSpPr>
        <xdr:cNvPr id="627" name="直線コネクタ 626"/>
        <xdr:cNvCxnSpPr/>
      </xdr:nvCxnSpPr>
      <xdr:spPr>
        <a:xfrm flipV="1">
          <a:off x="16317595" y="12088631"/>
          <a:ext cx="1269" cy="1424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33808</xdr:rowOff>
    </xdr:from>
    <xdr:ext cx="599010" cy="259045"/>
    <xdr:sp macro="" textlink="">
      <xdr:nvSpPr>
        <xdr:cNvPr id="630" name="災害復旧費最大値テキスト"/>
        <xdr:cNvSpPr txBox="1"/>
      </xdr:nvSpPr>
      <xdr:spPr>
        <a:xfrm>
          <a:off x="16370300" y="11863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155,749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87131</xdr:rowOff>
    </xdr:from>
    <xdr:to>
      <xdr:col>86</xdr:col>
      <xdr:colOff>25400</xdr:colOff>
      <xdr:row>70</xdr:row>
      <xdr:rowOff>87131</xdr:rowOff>
    </xdr:to>
    <xdr:cxnSp macro="">
      <xdr:nvCxnSpPr>
        <xdr:cNvPr id="631" name="直線コネクタ 630"/>
        <xdr:cNvCxnSpPr/>
      </xdr:nvCxnSpPr>
      <xdr:spPr>
        <a:xfrm>
          <a:off x="16230600" y="12088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122143</xdr:rowOff>
    </xdr:from>
    <xdr:to>
      <xdr:col>85</xdr:col>
      <xdr:colOff>127000</xdr:colOff>
      <xdr:row>78</xdr:row>
      <xdr:rowOff>133857</xdr:rowOff>
    </xdr:to>
    <xdr:cxnSp macro="">
      <xdr:nvCxnSpPr>
        <xdr:cNvPr id="632" name="直線コネクタ 631"/>
        <xdr:cNvCxnSpPr/>
      </xdr:nvCxnSpPr>
      <xdr:spPr>
        <a:xfrm>
          <a:off x="15481300" y="13495243"/>
          <a:ext cx="838200" cy="1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158458</xdr:rowOff>
    </xdr:from>
    <xdr:ext cx="534377" cy="259045"/>
    <xdr:sp macro="" textlink="">
      <xdr:nvSpPr>
        <xdr:cNvPr id="633" name="災害復旧費平均値テキスト"/>
        <xdr:cNvSpPr txBox="1"/>
      </xdr:nvSpPr>
      <xdr:spPr>
        <a:xfrm>
          <a:off x="16370300" y="13188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135581</xdr:rowOff>
    </xdr:from>
    <xdr:to>
      <xdr:col>85</xdr:col>
      <xdr:colOff>177800</xdr:colOff>
      <xdr:row>78</xdr:row>
      <xdr:rowOff>65731</xdr:rowOff>
    </xdr:to>
    <xdr:sp macro="" textlink="">
      <xdr:nvSpPr>
        <xdr:cNvPr id="634" name="フローチャート: 判断 633"/>
        <xdr:cNvSpPr/>
      </xdr:nvSpPr>
      <xdr:spPr>
        <a:xfrm>
          <a:off x="16268700" y="1333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122143</xdr:rowOff>
    </xdr:from>
    <xdr:to>
      <xdr:col>81</xdr:col>
      <xdr:colOff>50800</xdr:colOff>
      <xdr:row>78</xdr:row>
      <xdr:rowOff>139700</xdr:rowOff>
    </xdr:to>
    <xdr:cxnSp macro="">
      <xdr:nvCxnSpPr>
        <xdr:cNvPr id="635" name="直線コネクタ 634"/>
        <xdr:cNvCxnSpPr/>
      </xdr:nvCxnSpPr>
      <xdr:spPr>
        <a:xfrm flipV="1">
          <a:off x="14592300" y="13495243"/>
          <a:ext cx="889000" cy="1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92073</xdr:rowOff>
    </xdr:from>
    <xdr:to>
      <xdr:col>81</xdr:col>
      <xdr:colOff>101600</xdr:colOff>
      <xdr:row>78</xdr:row>
      <xdr:rowOff>22223</xdr:rowOff>
    </xdr:to>
    <xdr:sp macro="" textlink="">
      <xdr:nvSpPr>
        <xdr:cNvPr id="636" name="フローチャート: 判断 635"/>
        <xdr:cNvSpPr/>
      </xdr:nvSpPr>
      <xdr:spPr>
        <a:xfrm>
          <a:off x="15430500" y="1329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38750</xdr:rowOff>
    </xdr:from>
    <xdr:ext cx="534377" cy="259045"/>
    <xdr:sp macro="" textlink="">
      <xdr:nvSpPr>
        <xdr:cNvPr id="637" name="テキスト ボックス 636"/>
        <xdr:cNvSpPr txBox="1"/>
      </xdr:nvSpPr>
      <xdr:spPr>
        <a:xfrm>
          <a:off x="15214111" y="1306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112671</xdr:rowOff>
    </xdr:from>
    <xdr:to>
      <xdr:col>76</xdr:col>
      <xdr:colOff>114300</xdr:colOff>
      <xdr:row>78</xdr:row>
      <xdr:rowOff>139700</xdr:rowOff>
    </xdr:to>
    <xdr:cxnSp macro="">
      <xdr:nvCxnSpPr>
        <xdr:cNvPr id="638" name="直線コネクタ 637"/>
        <xdr:cNvCxnSpPr/>
      </xdr:nvCxnSpPr>
      <xdr:spPr>
        <a:xfrm>
          <a:off x="13703300" y="13485771"/>
          <a:ext cx="889000" cy="2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109547</xdr:rowOff>
    </xdr:from>
    <xdr:to>
      <xdr:col>76</xdr:col>
      <xdr:colOff>165100</xdr:colOff>
      <xdr:row>78</xdr:row>
      <xdr:rowOff>39697</xdr:rowOff>
    </xdr:to>
    <xdr:sp macro="" textlink="">
      <xdr:nvSpPr>
        <xdr:cNvPr id="639" name="フローチャート: 判断 638"/>
        <xdr:cNvSpPr/>
      </xdr:nvSpPr>
      <xdr:spPr>
        <a:xfrm>
          <a:off x="14541500" y="1331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56224</xdr:rowOff>
    </xdr:from>
    <xdr:ext cx="534377" cy="259045"/>
    <xdr:sp macro="" textlink="">
      <xdr:nvSpPr>
        <xdr:cNvPr id="640" name="テキスト ボックス 639"/>
        <xdr:cNvSpPr txBox="1"/>
      </xdr:nvSpPr>
      <xdr:spPr>
        <a:xfrm>
          <a:off x="14325111" y="1308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78353</xdr:rowOff>
    </xdr:from>
    <xdr:to>
      <xdr:col>71</xdr:col>
      <xdr:colOff>177800</xdr:colOff>
      <xdr:row>78</xdr:row>
      <xdr:rowOff>112671</xdr:rowOff>
    </xdr:to>
    <xdr:cxnSp macro="">
      <xdr:nvCxnSpPr>
        <xdr:cNvPr id="641" name="直線コネクタ 640"/>
        <xdr:cNvCxnSpPr/>
      </xdr:nvCxnSpPr>
      <xdr:spPr>
        <a:xfrm>
          <a:off x="12814300" y="13451453"/>
          <a:ext cx="889000" cy="3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114888</xdr:rowOff>
    </xdr:from>
    <xdr:to>
      <xdr:col>72</xdr:col>
      <xdr:colOff>38100</xdr:colOff>
      <xdr:row>78</xdr:row>
      <xdr:rowOff>45038</xdr:rowOff>
    </xdr:to>
    <xdr:sp macro="" textlink="">
      <xdr:nvSpPr>
        <xdr:cNvPr id="642" name="フローチャート: 判断 641"/>
        <xdr:cNvSpPr/>
      </xdr:nvSpPr>
      <xdr:spPr>
        <a:xfrm>
          <a:off x="13652500" y="1331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61565</xdr:rowOff>
    </xdr:from>
    <xdr:ext cx="534377" cy="259045"/>
    <xdr:sp macro="" textlink="">
      <xdr:nvSpPr>
        <xdr:cNvPr id="643" name="テキスト ボックス 642"/>
        <xdr:cNvSpPr txBox="1"/>
      </xdr:nvSpPr>
      <xdr:spPr>
        <a:xfrm>
          <a:off x="13436111" y="1309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116159</xdr:rowOff>
    </xdr:from>
    <xdr:to>
      <xdr:col>67</xdr:col>
      <xdr:colOff>101600</xdr:colOff>
      <xdr:row>78</xdr:row>
      <xdr:rowOff>46309</xdr:rowOff>
    </xdr:to>
    <xdr:sp macro="" textlink="">
      <xdr:nvSpPr>
        <xdr:cNvPr id="644" name="フローチャート: 判断 643"/>
        <xdr:cNvSpPr/>
      </xdr:nvSpPr>
      <xdr:spPr>
        <a:xfrm>
          <a:off x="12763500" y="1331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62836</xdr:rowOff>
    </xdr:from>
    <xdr:ext cx="534377" cy="259045"/>
    <xdr:sp macro="" textlink="">
      <xdr:nvSpPr>
        <xdr:cNvPr id="645" name="テキスト ボックス 644"/>
        <xdr:cNvSpPr txBox="1"/>
      </xdr:nvSpPr>
      <xdr:spPr>
        <a:xfrm>
          <a:off x="12547111" y="1309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83057</xdr:rowOff>
    </xdr:from>
    <xdr:to>
      <xdr:col>85</xdr:col>
      <xdr:colOff>177800</xdr:colOff>
      <xdr:row>79</xdr:row>
      <xdr:rowOff>13207</xdr:rowOff>
    </xdr:to>
    <xdr:sp macro="" textlink="">
      <xdr:nvSpPr>
        <xdr:cNvPr id="651" name="楕円 650"/>
        <xdr:cNvSpPr/>
      </xdr:nvSpPr>
      <xdr:spPr>
        <a:xfrm>
          <a:off x="16268700" y="1345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169434</xdr:rowOff>
    </xdr:from>
    <xdr:ext cx="378565" cy="259045"/>
    <xdr:sp macro="" textlink="">
      <xdr:nvSpPr>
        <xdr:cNvPr id="652" name="災害復旧費該当値テキスト"/>
        <xdr:cNvSpPr txBox="1"/>
      </xdr:nvSpPr>
      <xdr:spPr>
        <a:xfrm>
          <a:off x="16370300" y="13371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71343</xdr:rowOff>
    </xdr:from>
    <xdr:to>
      <xdr:col>81</xdr:col>
      <xdr:colOff>101600</xdr:colOff>
      <xdr:row>79</xdr:row>
      <xdr:rowOff>1493</xdr:rowOff>
    </xdr:to>
    <xdr:sp macro="" textlink="">
      <xdr:nvSpPr>
        <xdr:cNvPr id="653" name="楕円 652"/>
        <xdr:cNvSpPr/>
      </xdr:nvSpPr>
      <xdr:spPr>
        <a:xfrm>
          <a:off x="15430500" y="134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164070</xdr:rowOff>
    </xdr:from>
    <xdr:ext cx="469744" cy="259045"/>
    <xdr:sp macro="" textlink="">
      <xdr:nvSpPr>
        <xdr:cNvPr id="654" name="テキスト ボックス 653"/>
        <xdr:cNvSpPr txBox="1"/>
      </xdr:nvSpPr>
      <xdr:spPr>
        <a:xfrm>
          <a:off x="15246428" y="13537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5" name="楕円 654"/>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6" name="テキスト ボックス 655"/>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61871</xdr:rowOff>
    </xdr:from>
    <xdr:to>
      <xdr:col>72</xdr:col>
      <xdr:colOff>38100</xdr:colOff>
      <xdr:row>78</xdr:row>
      <xdr:rowOff>163471</xdr:rowOff>
    </xdr:to>
    <xdr:sp macro="" textlink="">
      <xdr:nvSpPr>
        <xdr:cNvPr id="657" name="楕円 656"/>
        <xdr:cNvSpPr/>
      </xdr:nvSpPr>
      <xdr:spPr>
        <a:xfrm>
          <a:off x="13652500" y="1343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154598</xdr:rowOff>
    </xdr:from>
    <xdr:ext cx="469744" cy="259045"/>
    <xdr:sp macro="" textlink="">
      <xdr:nvSpPr>
        <xdr:cNvPr id="658" name="テキスト ボックス 657"/>
        <xdr:cNvSpPr txBox="1"/>
      </xdr:nvSpPr>
      <xdr:spPr>
        <a:xfrm>
          <a:off x="13468428" y="13527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27553</xdr:rowOff>
    </xdr:from>
    <xdr:to>
      <xdr:col>67</xdr:col>
      <xdr:colOff>101600</xdr:colOff>
      <xdr:row>78</xdr:row>
      <xdr:rowOff>129153</xdr:rowOff>
    </xdr:to>
    <xdr:sp macro="" textlink="">
      <xdr:nvSpPr>
        <xdr:cNvPr id="659" name="楕円 658"/>
        <xdr:cNvSpPr/>
      </xdr:nvSpPr>
      <xdr:spPr>
        <a:xfrm>
          <a:off x="12763500" y="1340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120280</xdr:rowOff>
    </xdr:from>
    <xdr:ext cx="469744" cy="259045"/>
    <xdr:sp macro="" textlink="">
      <xdr:nvSpPr>
        <xdr:cNvPr id="660" name="テキスト ボックス 659"/>
        <xdr:cNvSpPr txBox="1"/>
      </xdr:nvSpPr>
      <xdr:spPr>
        <a:xfrm>
          <a:off x="12579428" y="13493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125358</xdr:rowOff>
    </xdr:from>
    <xdr:to>
      <xdr:col>85</xdr:col>
      <xdr:colOff>126364</xdr:colOff>
      <xdr:row>98</xdr:row>
      <xdr:rowOff>136330</xdr:rowOff>
    </xdr:to>
    <xdr:cxnSp macro="">
      <xdr:nvCxnSpPr>
        <xdr:cNvPr id="682" name="直線コネクタ 681"/>
        <xdr:cNvCxnSpPr/>
      </xdr:nvCxnSpPr>
      <xdr:spPr>
        <a:xfrm flipV="1">
          <a:off x="16317595" y="15555858"/>
          <a:ext cx="1269" cy="13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140157</xdr:rowOff>
    </xdr:from>
    <xdr:ext cx="378565" cy="259045"/>
    <xdr:sp macro="" textlink="">
      <xdr:nvSpPr>
        <xdr:cNvPr id="683" name="公債費最小値テキスト"/>
        <xdr:cNvSpPr txBox="1"/>
      </xdr:nvSpPr>
      <xdr:spPr>
        <a:xfrm>
          <a:off x="16370300" y="1694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136330</xdr:rowOff>
    </xdr:from>
    <xdr:to>
      <xdr:col>86</xdr:col>
      <xdr:colOff>25400</xdr:colOff>
      <xdr:row>98</xdr:row>
      <xdr:rowOff>136330</xdr:rowOff>
    </xdr:to>
    <xdr:cxnSp macro="">
      <xdr:nvCxnSpPr>
        <xdr:cNvPr id="684" name="直線コネクタ 683"/>
        <xdr:cNvCxnSpPr/>
      </xdr:nvCxnSpPr>
      <xdr:spPr>
        <a:xfrm>
          <a:off x="16230600" y="1693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72035</xdr:rowOff>
    </xdr:from>
    <xdr:ext cx="599010" cy="259045"/>
    <xdr:sp macro="" textlink="">
      <xdr:nvSpPr>
        <xdr:cNvPr id="685" name="公債費最大値テキスト"/>
        <xdr:cNvSpPr txBox="1"/>
      </xdr:nvSpPr>
      <xdr:spPr>
        <a:xfrm>
          <a:off x="16370300" y="1533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303,137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125358</xdr:rowOff>
    </xdr:from>
    <xdr:to>
      <xdr:col>86</xdr:col>
      <xdr:colOff>25400</xdr:colOff>
      <xdr:row>90</xdr:row>
      <xdr:rowOff>125358</xdr:rowOff>
    </xdr:to>
    <xdr:cxnSp macro="">
      <xdr:nvCxnSpPr>
        <xdr:cNvPr id="686" name="直線コネクタ 685"/>
        <xdr:cNvCxnSpPr/>
      </xdr:nvCxnSpPr>
      <xdr:spPr>
        <a:xfrm>
          <a:off x="16230600" y="15555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102141</xdr:rowOff>
    </xdr:from>
    <xdr:to>
      <xdr:col>85</xdr:col>
      <xdr:colOff>127000</xdr:colOff>
      <xdr:row>94</xdr:row>
      <xdr:rowOff>113881</xdr:rowOff>
    </xdr:to>
    <xdr:cxnSp macro="">
      <xdr:nvCxnSpPr>
        <xdr:cNvPr id="687" name="直線コネクタ 686"/>
        <xdr:cNvCxnSpPr/>
      </xdr:nvCxnSpPr>
      <xdr:spPr>
        <a:xfrm>
          <a:off x="15481300" y="16218441"/>
          <a:ext cx="838200" cy="1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37696</xdr:rowOff>
    </xdr:from>
    <xdr:ext cx="599010" cy="259045"/>
    <xdr:sp macro="" textlink="">
      <xdr:nvSpPr>
        <xdr:cNvPr id="688" name="公債費平均値テキスト"/>
        <xdr:cNvSpPr txBox="1"/>
      </xdr:nvSpPr>
      <xdr:spPr>
        <a:xfrm>
          <a:off x="16370300" y="163254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59269</xdr:rowOff>
    </xdr:from>
    <xdr:to>
      <xdr:col>85</xdr:col>
      <xdr:colOff>177800</xdr:colOff>
      <xdr:row>95</xdr:row>
      <xdr:rowOff>160869</xdr:rowOff>
    </xdr:to>
    <xdr:sp macro="" textlink="">
      <xdr:nvSpPr>
        <xdr:cNvPr id="689" name="フローチャート: 判断 688"/>
        <xdr:cNvSpPr/>
      </xdr:nvSpPr>
      <xdr:spPr>
        <a:xfrm>
          <a:off x="16268700" y="1634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94726</xdr:rowOff>
    </xdr:from>
    <xdr:to>
      <xdr:col>81</xdr:col>
      <xdr:colOff>50800</xdr:colOff>
      <xdr:row>94</xdr:row>
      <xdr:rowOff>102141</xdr:rowOff>
    </xdr:to>
    <xdr:cxnSp macro="">
      <xdr:nvCxnSpPr>
        <xdr:cNvPr id="690" name="直線コネクタ 689"/>
        <xdr:cNvCxnSpPr/>
      </xdr:nvCxnSpPr>
      <xdr:spPr>
        <a:xfrm>
          <a:off x="14592300" y="16211026"/>
          <a:ext cx="889000" cy="7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95017</xdr:rowOff>
    </xdr:from>
    <xdr:to>
      <xdr:col>81</xdr:col>
      <xdr:colOff>101600</xdr:colOff>
      <xdr:row>96</xdr:row>
      <xdr:rowOff>25167</xdr:rowOff>
    </xdr:to>
    <xdr:sp macro="" textlink="">
      <xdr:nvSpPr>
        <xdr:cNvPr id="691" name="フローチャート: 判断 690"/>
        <xdr:cNvSpPr/>
      </xdr:nvSpPr>
      <xdr:spPr>
        <a:xfrm>
          <a:off x="15430500" y="163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16294</xdr:rowOff>
    </xdr:from>
    <xdr:ext cx="599010" cy="259045"/>
    <xdr:sp macro="" textlink="">
      <xdr:nvSpPr>
        <xdr:cNvPr id="692" name="テキスト ボックス 691"/>
        <xdr:cNvSpPr txBox="1"/>
      </xdr:nvSpPr>
      <xdr:spPr>
        <a:xfrm>
          <a:off x="15181795" y="1647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75281</xdr:rowOff>
    </xdr:from>
    <xdr:to>
      <xdr:col>76</xdr:col>
      <xdr:colOff>114300</xdr:colOff>
      <xdr:row>94</xdr:row>
      <xdr:rowOff>94726</xdr:rowOff>
    </xdr:to>
    <xdr:cxnSp macro="">
      <xdr:nvCxnSpPr>
        <xdr:cNvPr id="693" name="直線コネクタ 692"/>
        <xdr:cNvCxnSpPr/>
      </xdr:nvCxnSpPr>
      <xdr:spPr>
        <a:xfrm>
          <a:off x="13703300" y="16191581"/>
          <a:ext cx="889000" cy="19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93591</xdr:rowOff>
    </xdr:from>
    <xdr:to>
      <xdr:col>76</xdr:col>
      <xdr:colOff>165100</xdr:colOff>
      <xdr:row>96</xdr:row>
      <xdr:rowOff>23741</xdr:rowOff>
    </xdr:to>
    <xdr:sp macro="" textlink="">
      <xdr:nvSpPr>
        <xdr:cNvPr id="694" name="フローチャート: 判断 693"/>
        <xdr:cNvSpPr/>
      </xdr:nvSpPr>
      <xdr:spPr>
        <a:xfrm>
          <a:off x="145415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14868</xdr:rowOff>
    </xdr:from>
    <xdr:ext cx="599010" cy="259045"/>
    <xdr:sp macro="" textlink="">
      <xdr:nvSpPr>
        <xdr:cNvPr id="695" name="テキスト ボックス 694"/>
        <xdr:cNvSpPr txBox="1"/>
      </xdr:nvSpPr>
      <xdr:spPr>
        <a:xfrm>
          <a:off x="14292795" y="164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75281</xdr:rowOff>
    </xdr:from>
    <xdr:to>
      <xdr:col>71</xdr:col>
      <xdr:colOff>177800</xdr:colOff>
      <xdr:row>94</xdr:row>
      <xdr:rowOff>80790</xdr:rowOff>
    </xdr:to>
    <xdr:cxnSp macro="">
      <xdr:nvCxnSpPr>
        <xdr:cNvPr id="696" name="直線コネクタ 695"/>
        <xdr:cNvCxnSpPr/>
      </xdr:nvCxnSpPr>
      <xdr:spPr>
        <a:xfrm flipV="1">
          <a:off x="12814300" y="16191581"/>
          <a:ext cx="889000" cy="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86623</xdr:rowOff>
    </xdr:from>
    <xdr:to>
      <xdr:col>72</xdr:col>
      <xdr:colOff>38100</xdr:colOff>
      <xdr:row>96</xdr:row>
      <xdr:rowOff>16773</xdr:rowOff>
    </xdr:to>
    <xdr:sp macro="" textlink="">
      <xdr:nvSpPr>
        <xdr:cNvPr id="697" name="フローチャート: 判断 696"/>
        <xdr:cNvSpPr/>
      </xdr:nvSpPr>
      <xdr:spPr>
        <a:xfrm>
          <a:off x="13652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7900</xdr:rowOff>
    </xdr:from>
    <xdr:ext cx="599010" cy="259045"/>
    <xdr:sp macro="" textlink="">
      <xdr:nvSpPr>
        <xdr:cNvPr id="698" name="テキスト ボックス 697"/>
        <xdr:cNvSpPr txBox="1"/>
      </xdr:nvSpPr>
      <xdr:spPr>
        <a:xfrm>
          <a:off x="13403795" y="16467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105130</xdr:rowOff>
    </xdr:from>
    <xdr:to>
      <xdr:col>67</xdr:col>
      <xdr:colOff>101600</xdr:colOff>
      <xdr:row>96</xdr:row>
      <xdr:rowOff>35280</xdr:rowOff>
    </xdr:to>
    <xdr:sp macro="" textlink="">
      <xdr:nvSpPr>
        <xdr:cNvPr id="699" name="フローチャート: 判断 698"/>
        <xdr:cNvSpPr/>
      </xdr:nvSpPr>
      <xdr:spPr>
        <a:xfrm>
          <a:off x="12763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26407</xdr:rowOff>
    </xdr:from>
    <xdr:ext cx="599010" cy="259045"/>
    <xdr:sp macro="" textlink="">
      <xdr:nvSpPr>
        <xdr:cNvPr id="700" name="テキスト ボックス 699"/>
        <xdr:cNvSpPr txBox="1"/>
      </xdr:nvSpPr>
      <xdr:spPr>
        <a:xfrm>
          <a:off x="12514795" y="1648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63081</xdr:rowOff>
    </xdr:from>
    <xdr:to>
      <xdr:col>85</xdr:col>
      <xdr:colOff>177800</xdr:colOff>
      <xdr:row>94</xdr:row>
      <xdr:rowOff>164681</xdr:rowOff>
    </xdr:to>
    <xdr:sp macro="" textlink="">
      <xdr:nvSpPr>
        <xdr:cNvPr id="706" name="楕円 705"/>
        <xdr:cNvSpPr/>
      </xdr:nvSpPr>
      <xdr:spPr>
        <a:xfrm>
          <a:off x="16268700" y="1617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85958</xdr:rowOff>
    </xdr:from>
    <xdr:ext cx="599010" cy="259045"/>
    <xdr:sp macro="" textlink="">
      <xdr:nvSpPr>
        <xdr:cNvPr id="707" name="公債費該当値テキスト"/>
        <xdr:cNvSpPr txBox="1"/>
      </xdr:nvSpPr>
      <xdr:spPr>
        <a:xfrm>
          <a:off x="16370300" y="16030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51341</xdr:rowOff>
    </xdr:from>
    <xdr:to>
      <xdr:col>81</xdr:col>
      <xdr:colOff>101600</xdr:colOff>
      <xdr:row>94</xdr:row>
      <xdr:rowOff>152941</xdr:rowOff>
    </xdr:to>
    <xdr:sp macro="" textlink="">
      <xdr:nvSpPr>
        <xdr:cNvPr id="708" name="楕円 707"/>
        <xdr:cNvSpPr/>
      </xdr:nvSpPr>
      <xdr:spPr>
        <a:xfrm>
          <a:off x="15430500" y="1616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169468</xdr:rowOff>
    </xdr:from>
    <xdr:ext cx="599010" cy="259045"/>
    <xdr:sp macro="" textlink="">
      <xdr:nvSpPr>
        <xdr:cNvPr id="709" name="テキスト ボックス 708"/>
        <xdr:cNvSpPr txBox="1"/>
      </xdr:nvSpPr>
      <xdr:spPr>
        <a:xfrm>
          <a:off x="15181795" y="15942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43926</xdr:rowOff>
    </xdr:from>
    <xdr:to>
      <xdr:col>76</xdr:col>
      <xdr:colOff>165100</xdr:colOff>
      <xdr:row>94</xdr:row>
      <xdr:rowOff>145526</xdr:rowOff>
    </xdr:to>
    <xdr:sp macro="" textlink="">
      <xdr:nvSpPr>
        <xdr:cNvPr id="710" name="楕円 709"/>
        <xdr:cNvSpPr/>
      </xdr:nvSpPr>
      <xdr:spPr>
        <a:xfrm>
          <a:off x="14541500" y="1616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162053</xdr:rowOff>
    </xdr:from>
    <xdr:ext cx="599010" cy="259045"/>
    <xdr:sp macro="" textlink="">
      <xdr:nvSpPr>
        <xdr:cNvPr id="711" name="テキスト ボックス 710"/>
        <xdr:cNvSpPr txBox="1"/>
      </xdr:nvSpPr>
      <xdr:spPr>
        <a:xfrm>
          <a:off x="14292795" y="15935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24481</xdr:rowOff>
    </xdr:from>
    <xdr:to>
      <xdr:col>72</xdr:col>
      <xdr:colOff>38100</xdr:colOff>
      <xdr:row>94</xdr:row>
      <xdr:rowOff>126081</xdr:rowOff>
    </xdr:to>
    <xdr:sp macro="" textlink="">
      <xdr:nvSpPr>
        <xdr:cNvPr id="712" name="楕円 711"/>
        <xdr:cNvSpPr/>
      </xdr:nvSpPr>
      <xdr:spPr>
        <a:xfrm>
          <a:off x="13652500" y="1614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142608</xdr:rowOff>
    </xdr:from>
    <xdr:ext cx="599010" cy="259045"/>
    <xdr:sp macro="" textlink="">
      <xdr:nvSpPr>
        <xdr:cNvPr id="713" name="テキスト ボックス 712"/>
        <xdr:cNvSpPr txBox="1"/>
      </xdr:nvSpPr>
      <xdr:spPr>
        <a:xfrm>
          <a:off x="13403795" y="15916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29990</xdr:rowOff>
    </xdr:from>
    <xdr:to>
      <xdr:col>67</xdr:col>
      <xdr:colOff>101600</xdr:colOff>
      <xdr:row>94</xdr:row>
      <xdr:rowOff>131590</xdr:rowOff>
    </xdr:to>
    <xdr:sp macro="" textlink="">
      <xdr:nvSpPr>
        <xdr:cNvPr id="714" name="楕円 713"/>
        <xdr:cNvSpPr/>
      </xdr:nvSpPr>
      <xdr:spPr>
        <a:xfrm>
          <a:off x="12763500" y="1614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148117</xdr:rowOff>
    </xdr:from>
    <xdr:ext cx="599010" cy="259045"/>
    <xdr:sp macro="" textlink="">
      <xdr:nvSpPr>
        <xdr:cNvPr id="715" name="テキスト ボックス 714"/>
        <xdr:cNvSpPr txBox="1"/>
      </xdr:nvSpPr>
      <xdr:spPr>
        <a:xfrm>
          <a:off x="12514795" y="15921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39878</xdr:rowOff>
    </xdr:from>
    <xdr:to>
      <xdr:col>116</xdr:col>
      <xdr:colOff>62864</xdr:colOff>
      <xdr:row>39</xdr:row>
      <xdr:rowOff>44450</xdr:rowOff>
    </xdr:to>
    <xdr:cxnSp macro="">
      <xdr:nvCxnSpPr>
        <xdr:cNvPr id="739" name="直線コネクタ 738"/>
        <xdr:cNvCxnSpPr/>
      </xdr:nvCxnSpPr>
      <xdr:spPr>
        <a:xfrm flipV="1">
          <a:off x="22159595" y="5354828"/>
          <a:ext cx="1269"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67835</xdr:rowOff>
    </xdr:from>
    <xdr:ext cx="249299" cy="259045"/>
    <xdr:sp macro="" textlink="">
      <xdr:nvSpPr>
        <xdr:cNvPr id="740" name="諸支出金最小値テキスト"/>
        <xdr:cNvSpPr txBox="1"/>
      </xdr:nvSpPr>
      <xdr:spPr>
        <a:xfrm>
          <a:off x="22212300" y="67543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158005</xdr:rowOff>
    </xdr:from>
    <xdr:ext cx="469744" cy="259045"/>
    <xdr:sp macro="" textlink="">
      <xdr:nvSpPr>
        <xdr:cNvPr id="742" name="諸支出金最大値テキスト"/>
        <xdr:cNvSpPr txBox="1"/>
      </xdr:nvSpPr>
      <xdr:spPr>
        <a:xfrm>
          <a:off x="22212300" y="513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39878</xdr:rowOff>
    </xdr:from>
    <xdr:to>
      <xdr:col>116</xdr:col>
      <xdr:colOff>152400</xdr:colOff>
      <xdr:row>31</xdr:row>
      <xdr:rowOff>39878</xdr:rowOff>
    </xdr:to>
    <xdr:cxnSp macro="">
      <xdr:nvCxnSpPr>
        <xdr:cNvPr id="743" name="直線コネクタ 742"/>
        <xdr:cNvCxnSpPr/>
      </xdr:nvCxnSpPr>
      <xdr:spPr>
        <a:xfrm>
          <a:off x="22072600" y="535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156735</xdr:rowOff>
    </xdr:from>
    <xdr:ext cx="378565" cy="259045"/>
    <xdr:sp macro="" textlink="">
      <xdr:nvSpPr>
        <xdr:cNvPr id="745" name="諸支出金平均値テキスト"/>
        <xdr:cNvSpPr txBox="1"/>
      </xdr:nvSpPr>
      <xdr:spPr>
        <a:xfrm>
          <a:off x="22212300" y="6500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133858</xdr:rowOff>
    </xdr:from>
    <xdr:to>
      <xdr:col>116</xdr:col>
      <xdr:colOff>114300</xdr:colOff>
      <xdr:row>39</xdr:row>
      <xdr:rowOff>64008</xdr:rowOff>
    </xdr:to>
    <xdr:sp macro="" textlink="">
      <xdr:nvSpPr>
        <xdr:cNvPr id="746" name="フローチャート: 判断 745"/>
        <xdr:cNvSpPr/>
      </xdr:nvSpPr>
      <xdr:spPr>
        <a:xfrm>
          <a:off x="22110700" y="664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94615</xdr:rowOff>
    </xdr:from>
    <xdr:to>
      <xdr:col>112</xdr:col>
      <xdr:colOff>38100</xdr:colOff>
      <xdr:row>39</xdr:row>
      <xdr:rowOff>24765</xdr:rowOff>
    </xdr:to>
    <xdr:sp macro="" textlink="">
      <xdr:nvSpPr>
        <xdr:cNvPr id="748" name="フローチャート: 判断 747"/>
        <xdr:cNvSpPr/>
      </xdr:nvSpPr>
      <xdr:spPr>
        <a:xfrm>
          <a:off x="21272500" y="66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41292</xdr:rowOff>
    </xdr:from>
    <xdr:ext cx="378565" cy="259045"/>
    <xdr:sp macro="" textlink="">
      <xdr:nvSpPr>
        <xdr:cNvPr id="749" name="テキスト ボックス 748"/>
        <xdr:cNvSpPr txBox="1"/>
      </xdr:nvSpPr>
      <xdr:spPr>
        <a:xfrm>
          <a:off x="21134017" y="6384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167767</xdr:rowOff>
    </xdr:from>
    <xdr:to>
      <xdr:col>107</xdr:col>
      <xdr:colOff>101600</xdr:colOff>
      <xdr:row>38</xdr:row>
      <xdr:rowOff>97917</xdr:rowOff>
    </xdr:to>
    <xdr:sp macro="" textlink="">
      <xdr:nvSpPr>
        <xdr:cNvPr id="751" name="フローチャート: 判断 750"/>
        <xdr:cNvSpPr/>
      </xdr:nvSpPr>
      <xdr:spPr>
        <a:xfrm>
          <a:off x="20383500" y="651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114444</xdr:rowOff>
    </xdr:from>
    <xdr:ext cx="378565" cy="259045"/>
    <xdr:sp macro="" textlink="">
      <xdr:nvSpPr>
        <xdr:cNvPr id="752" name="テキスト ボックス 751"/>
        <xdr:cNvSpPr txBox="1"/>
      </xdr:nvSpPr>
      <xdr:spPr>
        <a:xfrm>
          <a:off x="20245017" y="6286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116713</xdr:rowOff>
    </xdr:from>
    <xdr:to>
      <xdr:col>102</xdr:col>
      <xdr:colOff>165100</xdr:colOff>
      <xdr:row>39</xdr:row>
      <xdr:rowOff>46863</xdr:rowOff>
    </xdr:to>
    <xdr:sp macro="" textlink="">
      <xdr:nvSpPr>
        <xdr:cNvPr id="754" name="フローチャート: 判断 753"/>
        <xdr:cNvSpPr/>
      </xdr:nvSpPr>
      <xdr:spPr>
        <a:xfrm>
          <a:off x="19494500" y="66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63390</xdr:rowOff>
    </xdr:from>
    <xdr:ext cx="378565" cy="259045"/>
    <xdr:sp macro="" textlink="">
      <xdr:nvSpPr>
        <xdr:cNvPr id="755" name="テキスト ボックス 754"/>
        <xdr:cNvSpPr txBox="1"/>
      </xdr:nvSpPr>
      <xdr:spPr>
        <a:xfrm>
          <a:off x="19356017" y="6407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143383</xdr:rowOff>
    </xdr:from>
    <xdr:to>
      <xdr:col>98</xdr:col>
      <xdr:colOff>38100</xdr:colOff>
      <xdr:row>39</xdr:row>
      <xdr:rowOff>73533</xdr:rowOff>
    </xdr:to>
    <xdr:sp macro="" textlink="">
      <xdr:nvSpPr>
        <xdr:cNvPr id="756" name="フローチャート: 判断 755"/>
        <xdr:cNvSpPr/>
      </xdr:nvSpPr>
      <xdr:spPr>
        <a:xfrm>
          <a:off x="18605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90060</xdr:rowOff>
    </xdr:from>
    <xdr:ext cx="378565" cy="259045"/>
    <xdr:sp macro="" textlink="">
      <xdr:nvSpPr>
        <xdr:cNvPr id="757" name="テキスト ボックス 756"/>
        <xdr:cNvSpPr txBox="1"/>
      </xdr:nvSpPr>
      <xdr:spPr>
        <a:xfrm>
          <a:off x="18467017" y="6433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112285</xdr:rowOff>
    </xdr:from>
    <xdr:ext cx="249299" cy="259045"/>
    <xdr:sp macro="" textlink="">
      <xdr:nvSpPr>
        <xdr:cNvPr id="764" name="諸支出金該当値テキスト"/>
        <xdr:cNvSpPr txBox="1"/>
      </xdr:nvSpPr>
      <xdr:spPr>
        <a:xfrm>
          <a:off x="22212300" y="66273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歳出決算額総額は</a:t>
          </a:r>
          <a:r>
            <a:rPr lang="en-US" altLang="ja-JP" sz="1100">
              <a:solidFill>
                <a:schemeClr val="dk1"/>
              </a:solidFill>
              <a:effectLst/>
              <a:latin typeface="+mn-lt"/>
              <a:ea typeface="+mn-ea"/>
              <a:cs typeface="+mn-cs"/>
            </a:rPr>
            <a:t>8,940,884</a:t>
          </a:r>
          <a:r>
            <a:rPr lang="ja-JP" altLang="ja-JP" sz="1100">
              <a:solidFill>
                <a:schemeClr val="dk1"/>
              </a:solidFill>
              <a:effectLst/>
              <a:latin typeface="+mn-lt"/>
              <a:ea typeface="+mn-ea"/>
              <a:cs typeface="+mn-cs"/>
            </a:rPr>
            <a:t>千円で、住民一人当たり約</a:t>
          </a:r>
          <a:r>
            <a:rPr lang="en-US" altLang="ja-JP" sz="1100">
              <a:solidFill>
                <a:schemeClr val="dk1"/>
              </a:solidFill>
              <a:effectLst/>
              <a:latin typeface="+mn-lt"/>
              <a:ea typeface="+mn-ea"/>
              <a:cs typeface="+mn-cs"/>
            </a:rPr>
            <a:t>1,213,475</a:t>
          </a:r>
          <a:r>
            <a:rPr lang="ja-JP" altLang="ja-JP" sz="1100">
              <a:solidFill>
                <a:schemeClr val="dk1"/>
              </a:solidFill>
              <a:effectLst/>
              <a:latin typeface="+mn-lt"/>
              <a:ea typeface="+mn-ea"/>
              <a:cs typeface="+mn-cs"/>
            </a:rPr>
            <a:t>円となっている。</a:t>
          </a:r>
          <a:endParaRPr lang="ja-JP" altLang="ja-JP">
            <a:effectLst/>
          </a:endParaRPr>
        </a:p>
        <a:p>
          <a:r>
            <a:rPr lang="ja-JP" altLang="ja-JP" sz="1100">
              <a:solidFill>
                <a:schemeClr val="dk1"/>
              </a:solidFill>
              <a:effectLst/>
              <a:latin typeface="+mn-lt"/>
              <a:ea typeface="+mn-ea"/>
              <a:cs typeface="+mn-cs"/>
            </a:rPr>
            <a:t>　総務費は、住民一人当たり</a:t>
          </a:r>
          <a:r>
            <a:rPr lang="en-US" altLang="ja-JP" sz="1100">
              <a:solidFill>
                <a:schemeClr val="dk1"/>
              </a:solidFill>
              <a:effectLst/>
              <a:latin typeface="+mn-lt"/>
              <a:ea typeface="+mn-ea"/>
              <a:cs typeface="+mn-cs"/>
            </a:rPr>
            <a:t>279,424</a:t>
          </a:r>
          <a:r>
            <a:rPr lang="ja-JP" altLang="ja-JP" sz="1100">
              <a:solidFill>
                <a:schemeClr val="dk1"/>
              </a:solidFill>
              <a:effectLst/>
              <a:latin typeface="+mn-lt"/>
              <a:ea typeface="+mn-ea"/>
              <a:cs typeface="+mn-cs"/>
            </a:rPr>
            <a:t>円で昨年度から</a:t>
          </a:r>
          <a:r>
            <a:rPr lang="en-US" altLang="ja-JP" sz="1100">
              <a:solidFill>
                <a:schemeClr val="dk1"/>
              </a:solidFill>
              <a:effectLst/>
              <a:latin typeface="+mn-lt"/>
              <a:ea typeface="+mn-ea"/>
              <a:cs typeface="+mn-cs"/>
            </a:rPr>
            <a:t>103,608</a:t>
          </a:r>
          <a:r>
            <a:rPr lang="ja-JP" altLang="ja-JP" sz="1100">
              <a:solidFill>
                <a:schemeClr val="dk1"/>
              </a:solidFill>
              <a:effectLst/>
              <a:latin typeface="+mn-lt"/>
              <a:ea typeface="+mn-ea"/>
              <a:cs typeface="+mn-cs"/>
            </a:rPr>
            <a:t>円の</a:t>
          </a:r>
          <a:r>
            <a:rPr lang="ja-JP" altLang="en-US" sz="1100">
              <a:solidFill>
                <a:schemeClr val="dk1"/>
              </a:solidFill>
              <a:effectLst/>
              <a:latin typeface="+mn-lt"/>
              <a:ea typeface="+mn-ea"/>
              <a:cs typeface="+mn-cs"/>
            </a:rPr>
            <a:t>減</a:t>
          </a:r>
          <a:r>
            <a:rPr lang="ja-JP" altLang="ja-JP" sz="1100">
              <a:solidFill>
                <a:schemeClr val="dk1"/>
              </a:solidFill>
              <a:effectLst/>
              <a:latin typeface="+mn-lt"/>
              <a:ea typeface="+mn-ea"/>
              <a:cs typeface="+mn-cs"/>
            </a:rPr>
            <a:t>となっている要因は、新型コロナウイルス感染拡大に伴う支援金等</a:t>
          </a:r>
          <a:r>
            <a:rPr lang="ja-JP" altLang="en-US" sz="1100">
              <a:solidFill>
                <a:schemeClr val="dk1"/>
              </a:solidFill>
              <a:effectLst/>
              <a:latin typeface="+mn-lt"/>
              <a:ea typeface="+mn-ea"/>
              <a:cs typeface="+mn-cs"/>
            </a:rPr>
            <a:t>の減少</a:t>
          </a:r>
          <a:r>
            <a:rPr lang="ja-JP" altLang="ja-JP" sz="1100">
              <a:solidFill>
                <a:schemeClr val="dk1"/>
              </a:solidFill>
              <a:effectLst/>
              <a:latin typeface="+mn-lt"/>
              <a:ea typeface="+mn-ea"/>
              <a:cs typeface="+mn-cs"/>
            </a:rPr>
            <a:t>によるものである。</a:t>
          </a:r>
          <a:endParaRPr lang="ja-JP" altLang="ja-JP" sz="1400">
            <a:effectLst/>
          </a:endParaRP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消防</a:t>
          </a:r>
          <a:r>
            <a:rPr lang="ja-JP" altLang="ja-JP" sz="1100">
              <a:solidFill>
                <a:schemeClr val="dk1"/>
              </a:solidFill>
              <a:effectLst/>
              <a:latin typeface="+mn-lt"/>
              <a:ea typeface="+mn-ea"/>
              <a:cs typeface="+mn-cs"/>
            </a:rPr>
            <a:t>費は、住民一人当たり</a:t>
          </a:r>
          <a:r>
            <a:rPr lang="en-US" altLang="ja-JP" sz="1100">
              <a:solidFill>
                <a:schemeClr val="dk1"/>
              </a:solidFill>
              <a:effectLst/>
              <a:latin typeface="+mn-lt"/>
              <a:ea typeface="+mn-ea"/>
              <a:cs typeface="+mn-cs"/>
            </a:rPr>
            <a:t>73,349</a:t>
          </a:r>
          <a:r>
            <a:rPr lang="ja-JP" altLang="ja-JP" sz="1100">
              <a:solidFill>
                <a:schemeClr val="dk1"/>
              </a:solidFill>
              <a:effectLst/>
              <a:latin typeface="+mn-lt"/>
              <a:ea typeface="+mn-ea"/>
              <a:cs typeface="+mn-cs"/>
            </a:rPr>
            <a:t>円で昨年度から</a:t>
          </a:r>
          <a:r>
            <a:rPr lang="en-US" altLang="ja-JP" sz="1100">
              <a:solidFill>
                <a:schemeClr val="dk1"/>
              </a:solidFill>
              <a:effectLst/>
              <a:latin typeface="+mn-lt"/>
              <a:ea typeface="+mn-ea"/>
              <a:cs typeface="+mn-cs"/>
            </a:rPr>
            <a:t>37,592</a:t>
          </a:r>
          <a:r>
            <a:rPr lang="ja-JP" altLang="ja-JP" sz="1100">
              <a:solidFill>
                <a:schemeClr val="dk1"/>
              </a:solidFill>
              <a:effectLst/>
              <a:latin typeface="+mn-lt"/>
              <a:ea typeface="+mn-ea"/>
              <a:cs typeface="+mn-cs"/>
            </a:rPr>
            <a:t>円の減</a:t>
          </a:r>
          <a:r>
            <a:rPr lang="ja-JP" altLang="en-US" sz="1100">
              <a:solidFill>
                <a:schemeClr val="dk1"/>
              </a:solidFill>
              <a:effectLst/>
              <a:latin typeface="+mn-lt"/>
              <a:ea typeface="+mn-ea"/>
              <a:cs typeface="+mn-cs"/>
            </a:rPr>
            <a:t>と</a:t>
          </a:r>
          <a:r>
            <a:rPr lang="ja-JP" altLang="ja-JP" sz="1100">
              <a:solidFill>
                <a:schemeClr val="dk1"/>
              </a:solidFill>
              <a:effectLst/>
              <a:latin typeface="+mn-lt"/>
              <a:ea typeface="+mn-ea"/>
              <a:cs typeface="+mn-cs"/>
            </a:rPr>
            <a:t>なっており、</a:t>
          </a:r>
          <a:r>
            <a:rPr lang="ja-JP" altLang="en-US" sz="1100">
              <a:solidFill>
                <a:schemeClr val="dk1"/>
              </a:solidFill>
              <a:effectLst/>
              <a:latin typeface="+mn-lt"/>
              <a:ea typeface="+mn-ea"/>
              <a:cs typeface="+mn-cs"/>
            </a:rPr>
            <a:t>防災行政無線デジタル化整備工事</a:t>
          </a:r>
          <a:r>
            <a:rPr lang="ja-JP" altLang="ja-JP" sz="1100">
              <a:solidFill>
                <a:schemeClr val="dk1"/>
              </a:solidFill>
              <a:effectLst/>
              <a:latin typeface="+mn-lt"/>
              <a:ea typeface="+mn-ea"/>
              <a:cs typeface="+mn-cs"/>
            </a:rPr>
            <a:t>の減少が要因となっている。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北海道せたな町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新型コロナウイルス</a:t>
          </a:r>
          <a:r>
            <a:rPr kumimoji="1" lang="ja-JP" altLang="en-US" sz="1100">
              <a:solidFill>
                <a:schemeClr val="dk1"/>
              </a:solidFill>
              <a:effectLst/>
              <a:latin typeface="+mn-lt"/>
              <a:ea typeface="+mn-ea"/>
              <a:cs typeface="+mn-cs"/>
            </a:rPr>
            <a:t>感染症地方創生臨時交付金事業の充当により</a:t>
          </a:r>
          <a:r>
            <a:rPr kumimoji="1" lang="ja-JP" altLang="ja-JP" sz="1100">
              <a:solidFill>
                <a:schemeClr val="dk1"/>
              </a:solidFill>
              <a:effectLst/>
              <a:latin typeface="+mn-lt"/>
              <a:ea typeface="+mn-ea"/>
              <a:cs typeface="+mn-cs"/>
            </a:rPr>
            <a:t>、財政調整基金の繰入が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また、新型コロナウイルス感染症の影響により、各種事業が実施できなかったことが大きな要因となり、</a:t>
          </a:r>
          <a:r>
            <a:rPr kumimoji="1" lang="ja-JP" altLang="en-US" sz="1100">
              <a:solidFill>
                <a:schemeClr val="dk1"/>
              </a:solidFill>
              <a:effectLst/>
              <a:latin typeface="+mn-lt"/>
              <a:ea typeface="+mn-ea"/>
              <a:cs typeface="+mn-cs"/>
            </a:rPr>
            <a:t>実質収支額が増加</a:t>
          </a:r>
          <a:r>
            <a:rPr kumimoji="1" lang="ja-JP" altLang="ja-JP" sz="1100">
              <a:solidFill>
                <a:schemeClr val="dk1"/>
              </a:solidFill>
              <a:effectLst/>
              <a:latin typeface="+mn-lt"/>
              <a:ea typeface="+mn-ea"/>
              <a:cs typeface="+mn-cs"/>
            </a:rPr>
            <a:t>している。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北海道せたな町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一般会計及び各特別会計並びに病院事業会計において、赤字額は発生していない。</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13714_&#12379;&#12383;&#12394;&#30010;_2021/&#12304;&#36001;&#25919;&#29366;&#27841;&#36039;&#26009;&#38598;&#12305;_013714_&#12379;&#12383;&#12394;&#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 val="公会計指標分析・財政指標組合せ分析表 (2)"/>
      <sheetName val="施設類型別ストック情報分析表① (2)"/>
      <sheetName val="施設類型別ストック情報分析表② (2)"/>
    </sheetNames>
    <sheetDataSet>
      <sheetData sheetId="0">
        <row r="50">
          <cell r="BP50" t="str">
            <v>H29</v>
          </cell>
          <cell r="BX50" t="str">
            <v>H30</v>
          </cell>
          <cell r="CF50" t="str">
            <v>R01</v>
          </cell>
          <cell r="CN50" t="str">
            <v>R02</v>
          </cell>
          <cell r="CV50" t="str">
            <v>R03</v>
          </cell>
        </row>
        <row r="51">
          <cell r="AN51" t="str">
            <v>当該団体値</v>
          </cell>
        </row>
        <row r="53">
          <cell r="BP53">
            <v>59.9</v>
          </cell>
          <cell r="BX53">
            <v>60.5</v>
          </cell>
          <cell r="CF53">
            <v>62</v>
          </cell>
          <cell r="CN53">
            <v>62</v>
          </cell>
          <cell r="CV53">
            <v>63.3</v>
          </cell>
        </row>
        <row r="55">
          <cell r="AN55" t="str">
            <v>類似団体内平均値</v>
          </cell>
          <cell r="BP55">
            <v>0</v>
          </cell>
          <cell r="BX55">
            <v>0</v>
          </cell>
          <cell r="CF55">
            <v>0</v>
          </cell>
          <cell r="CN55">
            <v>0</v>
          </cell>
          <cell r="CV55">
            <v>0</v>
          </cell>
        </row>
        <row r="57">
          <cell r="BP57">
            <v>58.2</v>
          </cell>
          <cell r="BX57">
            <v>60.1</v>
          </cell>
          <cell r="CF57">
            <v>61.6</v>
          </cell>
          <cell r="CN57">
            <v>64</v>
          </cell>
          <cell r="CV57">
            <v>64.900000000000006</v>
          </cell>
        </row>
        <row r="72">
          <cell r="BP72" t="str">
            <v>H29</v>
          </cell>
          <cell r="BX72" t="str">
            <v>H30</v>
          </cell>
          <cell r="CF72" t="str">
            <v>R01</v>
          </cell>
          <cell r="CN72" t="str">
            <v>R02</v>
          </cell>
          <cell r="CV72" t="str">
            <v>R03</v>
          </cell>
        </row>
        <row r="73">
          <cell r="AN73" t="str">
            <v>当該団体値</v>
          </cell>
        </row>
        <row r="75">
          <cell r="BP75">
            <v>7.8</v>
          </cell>
          <cell r="BX75">
            <v>8.1999999999999993</v>
          </cell>
          <cell r="CF75">
            <v>8.8000000000000007</v>
          </cell>
          <cell r="CN75">
            <v>8.8000000000000007</v>
          </cell>
          <cell r="CV75">
            <v>8.6999999999999993</v>
          </cell>
        </row>
        <row r="77">
          <cell r="AN77" t="str">
            <v>類似団体内平均値</v>
          </cell>
          <cell r="BP77">
            <v>0</v>
          </cell>
          <cell r="BX77">
            <v>0</v>
          </cell>
          <cell r="CF77">
            <v>0</v>
          </cell>
          <cell r="CN77">
            <v>0</v>
          </cell>
          <cell r="CV77">
            <v>0</v>
          </cell>
        </row>
        <row r="79">
          <cell r="BP79">
            <v>8.5</v>
          </cell>
          <cell r="BX79">
            <v>8.6</v>
          </cell>
          <cell r="CF79">
            <v>8.6</v>
          </cell>
          <cell r="CN79">
            <v>8.9</v>
          </cell>
          <cell r="CV79">
            <v>8.9</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4" t="s">
        <v>79</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75" thickBot="1" x14ac:dyDescent="0.2">
      <c r="B2" s="179" t="s">
        <v>80</v>
      </c>
      <c r="C2" s="179"/>
      <c r="D2" s="180"/>
    </row>
    <row r="3" spans="1:119" ht="18.75" customHeight="1" thickBot="1" x14ac:dyDescent="0.2">
      <c r="A3" s="178"/>
      <c r="B3" s="595" t="s">
        <v>81</v>
      </c>
      <c r="C3" s="596"/>
      <c r="D3" s="596"/>
      <c r="E3" s="597"/>
      <c r="F3" s="597"/>
      <c r="G3" s="597"/>
      <c r="H3" s="597"/>
      <c r="I3" s="597"/>
      <c r="J3" s="597"/>
      <c r="K3" s="597"/>
      <c r="L3" s="597" t="s">
        <v>82</v>
      </c>
      <c r="M3" s="597"/>
      <c r="N3" s="597"/>
      <c r="O3" s="597"/>
      <c r="P3" s="597"/>
      <c r="Q3" s="597"/>
      <c r="R3" s="600"/>
      <c r="S3" s="600"/>
      <c r="T3" s="600"/>
      <c r="U3" s="600"/>
      <c r="V3" s="601"/>
      <c r="W3" s="491" t="s">
        <v>83</v>
      </c>
      <c r="X3" s="492"/>
      <c r="Y3" s="492"/>
      <c r="Z3" s="492"/>
      <c r="AA3" s="492"/>
      <c r="AB3" s="596"/>
      <c r="AC3" s="600" t="s">
        <v>84</v>
      </c>
      <c r="AD3" s="492"/>
      <c r="AE3" s="492"/>
      <c r="AF3" s="492"/>
      <c r="AG3" s="492"/>
      <c r="AH3" s="492"/>
      <c r="AI3" s="492"/>
      <c r="AJ3" s="492"/>
      <c r="AK3" s="492"/>
      <c r="AL3" s="562"/>
      <c r="AM3" s="491" t="s">
        <v>85</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86</v>
      </c>
      <c r="BO3" s="492"/>
      <c r="BP3" s="492"/>
      <c r="BQ3" s="492"/>
      <c r="BR3" s="492"/>
      <c r="BS3" s="492"/>
      <c r="BT3" s="492"/>
      <c r="BU3" s="562"/>
      <c r="BV3" s="491" t="s">
        <v>87</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88</v>
      </c>
      <c r="CU3" s="492"/>
      <c r="CV3" s="492"/>
      <c r="CW3" s="492"/>
      <c r="CX3" s="492"/>
      <c r="CY3" s="492"/>
      <c r="CZ3" s="492"/>
      <c r="DA3" s="562"/>
      <c r="DB3" s="491" t="s">
        <v>89</v>
      </c>
      <c r="DC3" s="492"/>
      <c r="DD3" s="492"/>
      <c r="DE3" s="492"/>
      <c r="DF3" s="492"/>
      <c r="DG3" s="492"/>
      <c r="DH3" s="492"/>
      <c r="DI3" s="562"/>
    </row>
    <row r="4" spans="1:119" ht="18.75" customHeight="1" x14ac:dyDescent="0.15">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3"/>
      <c r="AN4" s="411"/>
      <c r="AO4" s="411"/>
      <c r="AP4" s="411"/>
      <c r="AQ4" s="411"/>
      <c r="AR4" s="411"/>
      <c r="AS4" s="411"/>
      <c r="AT4" s="411"/>
      <c r="AU4" s="411"/>
      <c r="AV4" s="411"/>
      <c r="AW4" s="411"/>
      <c r="AX4" s="603"/>
      <c r="AY4" s="448" t="s">
        <v>90</v>
      </c>
      <c r="AZ4" s="449"/>
      <c r="BA4" s="449"/>
      <c r="BB4" s="449"/>
      <c r="BC4" s="449"/>
      <c r="BD4" s="449"/>
      <c r="BE4" s="449"/>
      <c r="BF4" s="449"/>
      <c r="BG4" s="449"/>
      <c r="BH4" s="449"/>
      <c r="BI4" s="449"/>
      <c r="BJ4" s="449"/>
      <c r="BK4" s="449"/>
      <c r="BL4" s="449"/>
      <c r="BM4" s="450"/>
      <c r="BN4" s="451">
        <v>9303554</v>
      </c>
      <c r="BO4" s="452"/>
      <c r="BP4" s="452"/>
      <c r="BQ4" s="452"/>
      <c r="BR4" s="452"/>
      <c r="BS4" s="452"/>
      <c r="BT4" s="452"/>
      <c r="BU4" s="453"/>
      <c r="BV4" s="451">
        <v>10014433</v>
      </c>
      <c r="BW4" s="452"/>
      <c r="BX4" s="452"/>
      <c r="BY4" s="452"/>
      <c r="BZ4" s="452"/>
      <c r="CA4" s="452"/>
      <c r="CB4" s="452"/>
      <c r="CC4" s="453"/>
      <c r="CD4" s="588" t="s">
        <v>91</v>
      </c>
      <c r="CE4" s="589"/>
      <c r="CF4" s="589"/>
      <c r="CG4" s="589"/>
      <c r="CH4" s="589"/>
      <c r="CI4" s="589"/>
      <c r="CJ4" s="589"/>
      <c r="CK4" s="589"/>
      <c r="CL4" s="589"/>
      <c r="CM4" s="589"/>
      <c r="CN4" s="589"/>
      <c r="CO4" s="589"/>
      <c r="CP4" s="589"/>
      <c r="CQ4" s="589"/>
      <c r="CR4" s="589"/>
      <c r="CS4" s="590"/>
      <c r="CT4" s="591">
        <v>6.2</v>
      </c>
      <c r="CU4" s="592"/>
      <c r="CV4" s="592"/>
      <c r="CW4" s="592"/>
      <c r="CX4" s="592"/>
      <c r="CY4" s="592"/>
      <c r="CZ4" s="592"/>
      <c r="DA4" s="593"/>
      <c r="DB4" s="591">
        <v>4.9000000000000004</v>
      </c>
      <c r="DC4" s="592"/>
      <c r="DD4" s="592"/>
      <c r="DE4" s="592"/>
      <c r="DF4" s="592"/>
      <c r="DG4" s="592"/>
      <c r="DH4" s="592"/>
      <c r="DI4" s="593"/>
    </row>
    <row r="5" spans="1:119" ht="18.75" customHeight="1" x14ac:dyDescent="0.15">
      <c r="A5" s="178"/>
      <c r="B5" s="598"/>
      <c r="C5" s="412"/>
      <c r="D5" s="412"/>
      <c r="E5" s="599"/>
      <c r="F5" s="599"/>
      <c r="G5" s="599"/>
      <c r="H5" s="599"/>
      <c r="I5" s="599"/>
      <c r="J5" s="599"/>
      <c r="K5" s="599"/>
      <c r="L5" s="599"/>
      <c r="M5" s="599"/>
      <c r="N5" s="599"/>
      <c r="O5" s="599"/>
      <c r="P5" s="599"/>
      <c r="Q5" s="599"/>
      <c r="R5" s="410"/>
      <c r="S5" s="410"/>
      <c r="T5" s="410"/>
      <c r="U5" s="410"/>
      <c r="V5" s="602"/>
      <c r="W5" s="513"/>
      <c r="X5" s="411"/>
      <c r="Y5" s="411"/>
      <c r="Z5" s="411"/>
      <c r="AA5" s="411"/>
      <c r="AB5" s="412"/>
      <c r="AC5" s="410"/>
      <c r="AD5" s="411"/>
      <c r="AE5" s="411"/>
      <c r="AF5" s="411"/>
      <c r="AG5" s="411"/>
      <c r="AH5" s="411"/>
      <c r="AI5" s="411"/>
      <c r="AJ5" s="411"/>
      <c r="AK5" s="411"/>
      <c r="AL5" s="603"/>
      <c r="AM5" s="479" t="s">
        <v>92</v>
      </c>
      <c r="AN5" s="379"/>
      <c r="AO5" s="379"/>
      <c r="AP5" s="379"/>
      <c r="AQ5" s="379"/>
      <c r="AR5" s="379"/>
      <c r="AS5" s="379"/>
      <c r="AT5" s="380"/>
      <c r="AU5" s="480" t="s">
        <v>93</v>
      </c>
      <c r="AV5" s="481"/>
      <c r="AW5" s="481"/>
      <c r="AX5" s="481"/>
      <c r="AY5" s="436" t="s">
        <v>94</v>
      </c>
      <c r="AZ5" s="437"/>
      <c r="BA5" s="437"/>
      <c r="BB5" s="437"/>
      <c r="BC5" s="437"/>
      <c r="BD5" s="437"/>
      <c r="BE5" s="437"/>
      <c r="BF5" s="437"/>
      <c r="BG5" s="437"/>
      <c r="BH5" s="437"/>
      <c r="BI5" s="437"/>
      <c r="BJ5" s="437"/>
      <c r="BK5" s="437"/>
      <c r="BL5" s="437"/>
      <c r="BM5" s="438"/>
      <c r="BN5" s="422">
        <v>8940884</v>
      </c>
      <c r="BO5" s="423"/>
      <c r="BP5" s="423"/>
      <c r="BQ5" s="423"/>
      <c r="BR5" s="423"/>
      <c r="BS5" s="423"/>
      <c r="BT5" s="423"/>
      <c r="BU5" s="424"/>
      <c r="BV5" s="422">
        <v>9726925</v>
      </c>
      <c r="BW5" s="423"/>
      <c r="BX5" s="423"/>
      <c r="BY5" s="423"/>
      <c r="BZ5" s="423"/>
      <c r="CA5" s="423"/>
      <c r="CB5" s="423"/>
      <c r="CC5" s="424"/>
      <c r="CD5" s="462" t="s">
        <v>95</v>
      </c>
      <c r="CE5" s="382"/>
      <c r="CF5" s="382"/>
      <c r="CG5" s="382"/>
      <c r="CH5" s="382"/>
      <c r="CI5" s="382"/>
      <c r="CJ5" s="382"/>
      <c r="CK5" s="382"/>
      <c r="CL5" s="382"/>
      <c r="CM5" s="382"/>
      <c r="CN5" s="382"/>
      <c r="CO5" s="382"/>
      <c r="CP5" s="382"/>
      <c r="CQ5" s="382"/>
      <c r="CR5" s="382"/>
      <c r="CS5" s="463"/>
      <c r="CT5" s="419">
        <v>85.6</v>
      </c>
      <c r="CU5" s="420"/>
      <c r="CV5" s="420"/>
      <c r="CW5" s="420"/>
      <c r="CX5" s="420"/>
      <c r="CY5" s="420"/>
      <c r="CZ5" s="420"/>
      <c r="DA5" s="421"/>
      <c r="DB5" s="419">
        <v>87.7</v>
      </c>
      <c r="DC5" s="420"/>
      <c r="DD5" s="420"/>
      <c r="DE5" s="420"/>
      <c r="DF5" s="420"/>
      <c r="DG5" s="420"/>
      <c r="DH5" s="420"/>
      <c r="DI5" s="421"/>
    </row>
    <row r="6" spans="1:119" ht="18.75" customHeight="1" x14ac:dyDescent="0.15">
      <c r="A6" s="178"/>
      <c r="B6" s="568" t="s">
        <v>96</v>
      </c>
      <c r="C6" s="409"/>
      <c r="D6" s="409"/>
      <c r="E6" s="569"/>
      <c r="F6" s="569"/>
      <c r="G6" s="569"/>
      <c r="H6" s="569"/>
      <c r="I6" s="569"/>
      <c r="J6" s="569"/>
      <c r="K6" s="569"/>
      <c r="L6" s="569" t="s">
        <v>97</v>
      </c>
      <c r="M6" s="569"/>
      <c r="N6" s="569"/>
      <c r="O6" s="569"/>
      <c r="P6" s="569"/>
      <c r="Q6" s="569"/>
      <c r="R6" s="407"/>
      <c r="S6" s="407"/>
      <c r="T6" s="407"/>
      <c r="U6" s="407"/>
      <c r="V6" s="575"/>
      <c r="W6" s="512" t="s">
        <v>98</v>
      </c>
      <c r="X6" s="408"/>
      <c r="Y6" s="408"/>
      <c r="Z6" s="408"/>
      <c r="AA6" s="408"/>
      <c r="AB6" s="409"/>
      <c r="AC6" s="580" t="s">
        <v>99</v>
      </c>
      <c r="AD6" s="581"/>
      <c r="AE6" s="581"/>
      <c r="AF6" s="581"/>
      <c r="AG6" s="581"/>
      <c r="AH6" s="581"/>
      <c r="AI6" s="581"/>
      <c r="AJ6" s="581"/>
      <c r="AK6" s="581"/>
      <c r="AL6" s="582"/>
      <c r="AM6" s="479" t="s">
        <v>100</v>
      </c>
      <c r="AN6" s="379"/>
      <c r="AO6" s="379"/>
      <c r="AP6" s="379"/>
      <c r="AQ6" s="379"/>
      <c r="AR6" s="379"/>
      <c r="AS6" s="379"/>
      <c r="AT6" s="380"/>
      <c r="AU6" s="480" t="s">
        <v>101</v>
      </c>
      <c r="AV6" s="481"/>
      <c r="AW6" s="481"/>
      <c r="AX6" s="481"/>
      <c r="AY6" s="436" t="s">
        <v>102</v>
      </c>
      <c r="AZ6" s="437"/>
      <c r="BA6" s="437"/>
      <c r="BB6" s="437"/>
      <c r="BC6" s="437"/>
      <c r="BD6" s="437"/>
      <c r="BE6" s="437"/>
      <c r="BF6" s="437"/>
      <c r="BG6" s="437"/>
      <c r="BH6" s="437"/>
      <c r="BI6" s="437"/>
      <c r="BJ6" s="437"/>
      <c r="BK6" s="437"/>
      <c r="BL6" s="437"/>
      <c r="BM6" s="438"/>
      <c r="BN6" s="422">
        <v>362670</v>
      </c>
      <c r="BO6" s="423"/>
      <c r="BP6" s="423"/>
      <c r="BQ6" s="423"/>
      <c r="BR6" s="423"/>
      <c r="BS6" s="423"/>
      <c r="BT6" s="423"/>
      <c r="BU6" s="424"/>
      <c r="BV6" s="422">
        <v>287508</v>
      </c>
      <c r="BW6" s="423"/>
      <c r="BX6" s="423"/>
      <c r="BY6" s="423"/>
      <c r="BZ6" s="423"/>
      <c r="CA6" s="423"/>
      <c r="CB6" s="423"/>
      <c r="CC6" s="424"/>
      <c r="CD6" s="462" t="s">
        <v>103</v>
      </c>
      <c r="CE6" s="382"/>
      <c r="CF6" s="382"/>
      <c r="CG6" s="382"/>
      <c r="CH6" s="382"/>
      <c r="CI6" s="382"/>
      <c r="CJ6" s="382"/>
      <c r="CK6" s="382"/>
      <c r="CL6" s="382"/>
      <c r="CM6" s="382"/>
      <c r="CN6" s="382"/>
      <c r="CO6" s="382"/>
      <c r="CP6" s="382"/>
      <c r="CQ6" s="382"/>
      <c r="CR6" s="382"/>
      <c r="CS6" s="463"/>
      <c r="CT6" s="565">
        <v>88.1</v>
      </c>
      <c r="CU6" s="566"/>
      <c r="CV6" s="566"/>
      <c r="CW6" s="566"/>
      <c r="CX6" s="566"/>
      <c r="CY6" s="566"/>
      <c r="CZ6" s="566"/>
      <c r="DA6" s="567"/>
      <c r="DB6" s="565">
        <v>90.1</v>
      </c>
      <c r="DC6" s="566"/>
      <c r="DD6" s="566"/>
      <c r="DE6" s="566"/>
      <c r="DF6" s="566"/>
      <c r="DG6" s="566"/>
      <c r="DH6" s="566"/>
      <c r="DI6" s="567"/>
    </row>
    <row r="7" spans="1:119" ht="18.75" customHeight="1" x14ac:dyDescent="0.15">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79" t="s">
        <v>104</v>
      </c>
      <c r="AN7" s="379"/>
      <c r="AO7" s="379"/>
      <c r="AP7" s="379"/>
      <c r="AQ7" s="379"/>
      <c r="AR7" s="379"/>
      <c r="AS7" s="379"/>
      <c r="AT7" s="380"/>
      <c r="AU7" s="480" t="s">
        <v>105</v>
      </c>
      <c r="AV7" s="481"/>
      <c r="AW7" s="481"/>
      <c r="AX7" s="481"/>
      <c r="AY7" s="436" t="s">
        <v>106</v>
      </c>
      <c r="AZ7" s="437"/>
      <c r="BA7" s="437"/>
      <c r="BB7" s="437"/>
      <c r="BC7" s="437"/>
      <c r="BD7" s="437"/>
      <c r="BE7" s="437"/>
      <c r="BF7" s="437"/>
      <c r="BG7" s="437"/>
      <c r="BH7" s="437"/>
      <c r="BI7" s="437"/>
      <c r="BJ7" s="437"/>
      <c r="BK7" s="437"/>
      <c r="BL7" s="437"/>
      <c r="BM7" s="438"/>
      <c r="BN7" s="422">
        <v>202</v>
      </c>
      <c r="BO7" s="423"/>
      <c r="BP7" s="423"/>
      <c r="BQ7" s="423"/>
      <c r="BR7" s="423"/>
      <c r="BS7" s="423"/>
      <c r="BT7" s="423"/>
      <c r="BU7" s="424"/>
      <c r="BV7" s="422">
        <v>11190</v>
      </c>
      <c r="BW7" s="423"/>
      <c r="BX7" s="423"/>
      <c r="BY7" s="423"/>
      <c r="BZ7" s="423"/>
      <c r="CA7" s="423"/>
      <c r="CB7" s="423"/>
      <c r="CC7" s="424"/>
      <c r="CD7" s="462" t="s">
        <v>107</v>
      </c>
      <c r="CE7" s="382"/>
      <c r="CF7" s="382"/>
      <c r="CG7" s="382"/>
      <c r="CH7" s="382"/>
      <c r="CI7" s="382"/>
      <c r="CJ7" s="382"/>
      <c r="CK7" s="382"/>
      <c r="CL7" s="382"/>
      <c r="CM7" s="382"/>
      <c r="CN7" s="382"/>
      <c r="CO7" s="382"/>
      <c r="CP7" s="382"/>
      <c r="CQ7" s="382"/>
      <c r="CR7" s="382"/>
      <c r="CS7" s="463"/>
      <c r="CT7" s="422">
        <v>5868209</v>
      </c>
      <c r="CU7" s="423"/>
      <c r="CV7" s="423"/>
      <c r="CW7" s="423"/>
      <c r="CX7" s="423"/>
      <c r="CY7" s="423"/>
      <c r="CZ7" s="423"/>
      <c r="DA7" s="424"/>
      <c r="DB7" s="422">
        <v>5691033</v>
      </c>
      <c r="DC7" s="423"/>
      <c r="DD7" s="423"/>
      <c r="DE7" s="423"/>
      <c r="DF7" s="423"/>
      <c r="DG7" s="423"/>
      <c r="DH7" s="423"/>
      <c r="DI7" s="424"/>
    </row>
    <row r="8" spans="1:119" ht="18.75" customHeight="1" thickBot="1" x14ac:dyDescent="0.2">
      <c r="A8" s="178"/>
      <c r="B8" s="573"/>
      <c r="C8" s="518"/>
      <c r="D8" s="518"/>
      <c r="E8" s="574"/>
      <c r="F8" s="574"/>
      <c r="G8" s="574"/>
      <c r="H8" s="574"/>
      <c r="I8" s="574"/>
      <c r="J8" s="574"/>
      <c r="K8" s="574"/>
      <c r="L8" s="574"/>
      <c r="M8" s="574"/>
      <c r="N8" s="574"/>
      <c r="O8" s="574"/>
      <c r="P8" s="574"/>
      <c r="Q8" s="574"/>
      <c r="R8" s="578"/>
      <c r="S8" s="578"/>
      <c r="T8" s="578"/>
      <c r="U8" s="578"/>
      <c r="V8" s="579"/>
      <c r="W8" s="493"/>
      <c r="X8" s="494"/>
      <c r="Y8" s="494"/>
      <c r="Z8" s="494"/>
      <c r="AA8" s="494"/>
      <c r="AB8" s="518"/>
      <c r="AC8" s="585"/>
      <c r="AD8" s="586"/>
      <c r="AE8" s="586"/>
      <c r="AF8" s="586"/>
      <c r="AG8" s="586"/>
      <c r="AH8" s="586"/>
      <c r="AI8" s="586"/>
      <c r="AJ8" s="586"/>
      <c r="AK8" s="586"/>
      <c r="AL8" s="587"/>
      <c r="AM8" s="479" t="s">
        <v>108</v>
      </c>
      <c r="AN8" s="379"/>
      <c r="AO8" s="379"/>
      <c r="AP8" s="379"/>
      <c r="AQ8" s="379"/>
      <c r="AR8" s="379"/>
      <c r="AS8" s="379"/>
      <c r="AT8" s="380"/>
      <c r="AU8" s="480" t="s">
        <v>109</v>
      </c>
      <c r="AV8" s="481"/>
      <c r="AW8" s="481"/>
      <c r="AX8" s="481"/>
      <c r="AY8" s="436" t="s">
        <v>110</v>
      </c>
      <c r="AZ8" s="437"/>
      <c r="BA8" s="437"/>
      <c r="BB8" s="437"/>
      <c r="BC8" s="437"/>
      <c r="BD8" s="437"/>
      <c r="BE8" s="437"/>
      <c r="BF8" s="437"/>
      <c r="BG8" s="437"/>
      <c r="BH8" s="437"/>
      <c r="BI8" s="437"/>
      <c r="BJ8" s="437"/>
      <c r="BK8" s="437"/>
      <c r="BL8" s="437"/>
      <c r="BM8" s="438"/>
      <c r="BN8" s="422">
        <v>362468</v>
      </c>
      <c r="BO8" s="423"/>
      <c r="BP8" s="423"/>
      <c r="BQ8" s="423"/>
      <c r="BR8" s="423"/>
      <c r="BS8" s="423"/>
      <c r="BT8" s="423"/>
      <c r="BU8" s="424"/>
      <c r="BV8" s="422">
        <v>276318</v>
      </c>
      <c r="BW8" s="423"/>
      <c r="BX8" s="423"/>
      <c r="BY8" s="423"/>
      <c r="BZ8" s="423"/>
      <c r="CA8" s="423"/>
      <c r="CB8" s="423"/>
      <c r="CC8" s="424"/>
      <c r="CD8" s="462" t="s">
        <v>111</v>
      </c>
      <c r="CE8" s="382"/>
      <c r="CF8" s="382"/>
      <c r="CG8" s="382"/>
      <c r="CH8" s="382"/>
      <c r="CI8" s="382"/>
      <c r="CJ8" s="382"/>
      <c r="CK8" s="382"/>
      <c r="CL8" s="382"/>
      <c r="CM8" s="382"/>
      <c r="CN8" s="382"/>
      <c r="CO8" s="382"/>
      <c r="CP8" s="382"/>
      <c r="CQ8" s="382"/>
      <c r="CR8" s="382"/>
      <c r="CS8" s="463"/>
      <c r="CT8" s="525">
        <v>0.15</v>
      </c>
      <c r="CU8" s="526"/>
      <c r="CV8" s="526"/>
      <c r="CW8" s="526"/>
      <c r="CX8" s="526"/>
      <c r="CY8" s="526"/>
      <c r="CZ8" s="526"/>
      <c r="DA8" s="527"/>
      <c r="DB8" s="525">
        <v>0.15</v>
      </c>
      <c r="DC8" s="526"/>
      <c r="DD8" s="526"/>
      <c r="DE8" s="526"/>
      <c r="DF8" s="526"/>
      <c r="DG8" s="526"/>
      <c r="DH8" s="526"/>
      <c r="DI8" s="527"/>
    </row>
    <row r="9" spans="1:119" ht="18.75" customHeight="1" thickBot="1" x14ac:dyDescent="0.2">
      <c r="A9" s="178"/>
      <c r="B9" s="554" t="s">
        <v>112</v>
      </c>
      <c r="C9" s="555"/>
      <c r="D9" s="555"/>
      <c r="E9" s="555"/>
      <c r="F9" s="555"/>
      <c r="G9" s="555"/>
      <c r="H9" s="555"/>
      <c r="I9" s="555"/>
      <c r="J9" s="555"/>
      <c r="K9" s="473"/>
      <c r="L9" s="556" t="s">
        <v>113</v>
      </c>
      <c r="M9" s="557"/>
      <c r="N9" s="557"/>
      <c r="O9" s="557"/>
      <c r="P9" s="557"/>
      <c r="Q9" s="558"/>
      <c r="R9" s="559">
        <v>7398</v>
      </c>
      <c r="S9" s="560"/>
      <c r="T9" s="560"/>
      <c r="U9" s="560"/>
      <c r="V9" s="561"/>
      <c r="W9" s="491" t="s">
        <v>114</v>
      </c>
      <c r="X9" s="492"/>
      <c r="Y9" s="492"/>
      <c r="Z9" s="492"/>
      <c r="AA9" s="492"/>
      <c r="AB9" s="492"/>
      <c r="AC9" s="492"/>
      <c r="AD9" s="492"/>
      <c r="AE9" s="492"/>
      <c r="AF9" s="492"/>
      <c r="AG9" s="492"/>
      <c r="AH9" s="492"/>
      <c r="AI9" s="492"/>
      <c r="AJ9" s="492"/>
      <c r="AK9" s="492"/>
      <c r="AL9" s="562"/>
      <c r="AM9" s="479" t="s">
        <v>115</v>
      </c>
      <c r="AN9" s="379"/>
      <c r="AO9" s="379"/>
      <c r="AP9" s="379"/>
      <c r="AQ9" s="379"/>
      <c r="AR9" s="379"/>
      <c r="AS9" s="379"/>
      <c r="AT9" s="380"/>
      <c r="AU9" s="480" t="s">
        <v>101</v>
      </c>
      <c r="AV9" s="481"/>
      <c r="AW9" s="481"/>
      <c r="AX9" s="481"/>
      <c r="AY9" s="436" t="s">
        <v>116</v>
      </c>
      <c r="AZ9" s="437"/>
      <c r="BA9" s="437"/>
      <c r="BB9" s="437"/>
      <c r="BC9" s="437"/>
      <c r="BD9" s="437"/>
      <c r="BE9" s="437"/>
      <c r="BF9" s="437"/>
      <c r="BG9" s="437"/>
      <c r="BH9" s="437"/>
      <c r="BI9" s="437"/>
      <c r="BJ9" s="437"/>
      <c r="BK9" s="437"/>
      <c r="BL9" s="437"/>
      <c r="BM9" s="438"/>
      <c r="BN9" s="422">
        <v>86150</v>
      </c>
      <c r="BO9" s="423"/>
      <c r="BP9" s="423"/>
      <c r="BQ9" s="423"/>
      <c r="BR9" s="423"/>
      <c r="BS9" s="423"/>
      <c r="BT9" s="423"/>
      <c r="BU9" s="424"/>
      <c r="BV9" s="422">
        <v>49511</v>
      </c>
      <c r="BW9" s="423"/>
      <c r="BX9" s="423"/>
      <c r="BY9" s="423"/>
      <c r="BZ9" s="423"/>
      <c r="CA9" s="423"/>
      <c r="CB9" s="423"/>
      <c r="CC9" s="424"/>
      <c r="CD9" s="462" t="s">
        <v>117</v>
      </c>
      <c r="CE9" s="382"/>
      <c r="CF9" s="382"/>
      <c r="CG9" s="382"/>
      <c r="CH9" s="382"/>
      <c r="CI9" s="382"/>
      <c r="CJ9" s="382"/>
      <c r="CK9" s="382"/>
      <c r="CL9" s="382"/>
      <c r="CM9" s="382"/>
      <c r="CN9" s="382"/>
      <c r="CO9" s="382"/>
      <c r="CP9" s="382"/>
      <c r="CQ9" s="382"/>
      <c r="CR9" s="382"/>
      <c r="CS9" s="463"/>
      <c r="CT9" s="419">
        <v>15</v>
      </c>
      <c r="CU9" s="420"/>
      <c r="CV9" s="420"/>
      <c r="CW9" s="420"/>
      <c r="CX9" s="420"/>
      <c r="CY9" s="420"/>
      <c r="CZ9" s="420"/>
      <c r="DA9" s="421"/>
      <c r="DB9" s="419">
        <v>16.100000000000001</v>
      </c>
      <c r="DC9" s="420"/>
      <c r="DD9" s="420"/>
      <c r="DE9" s="420"/>
      <c r="DF9" s="420"/>
      <c r="DG9" s="420"/>
      <c r="DH9" s="420"/>
      <c r="DI9" s="421"/>
    </row>
    <row r="10" spans="1:119" ht="18.75" customHeight="1" thickBot="1" x14ac:dyDescent="0.2">
      <c r="A10" s="178"/>
      <c r="B10" s="554"/>
      <c r="C10" s="555"/>
      <c r="D10" s="555"/>
      <c r="E10" s="555"/>
      <c r="F10" s="555"/>
      <c r="G10" s="555"/>
      <c r="H10" s="555"/>
      <c r="I10" s="555"/>
      <c r="J10" s="555"/>
      <c r="K10" s="473"/>
      <c r="L10" s="378" t="s">
        <v>118</v>
      </c>
      <c r="M10" s="379"/>
      <c r="N10" s="379"/>
      <c r="O10" s="379"/>
      <c r="P10" s="379"/>
      <c r="Q10" s="380"/>
      <c r="R10" s="375">
        <v>8473</v>
      </c>
      <c r="S10" s="376"/>
      <c r="T10" s="376"/>
      <c r="U10" s="376"/>
      <c r="V10" s="435"/>
      <c r="W10" s="563"/>
      <c r="X10" s="373"/>
      <c r="Y10" s="373"/>
      <c r="Z10" s="373"/>
      <c r="AA10" s="373"/>
      <c r="AB10" s="373"/>
      <c r="AC10" s="373"/>
      <c r="AD10" s="373"/>
      <c r="AE10" s="373"/>
      <c r="AF10" s="373"/>
      <c r="AG10" s="373"/>
      <c r="AH10" s="373"/>
      <c r="AI10" s="373"/>
      <c r="AJ10" s="373"/>
      <c r="AK10" s="373"/>
      <c r="AL10" s="564"/>
      <c r="AM10" s="479" t="s">
        <v>119</v>
      </c>
      <c r="AN10" s="379"/>
      <c r="AO10" s="379"/>
      <c r="AP10" s="379"/>
      <c r="AQ10" s="379"/>
      <c r="AR10" s="379"/>
      <c r="AS10" s="379"/>
      <c r="AT10" s="380"/>
      <c r="AU10" s="480" t="s">
        <v>120</v>
      </c>
      <c r="AV10" s="481"/>
      <c r="AW10" s="481"/>
      <c r="AX10" s="481"/>
      <c r="AY10" s="436" t="s">
        <v>121</v>
      </c>
      <c r="AZ10" s="437"/>
      <c r="BA10" s="437"/>
      <c r="BB10" s="437"/>
      <c r="BC10" s="437"/>
      <c r="BD10" s="437"/>
      <c r="BE10" s="437"/>
      <c r="BF10" s="437"/>
      <c r="BG10" s="437"/>
      <c r="BH10" s="437"/>
      <c r="BI10" s="437"/>
      <c r="BJ10" s="437"/>
      <c r="BK10" s="437"/>
      <c r="BL10" s="437"/>
      <c r="BM10" s="438"/>
      <c r="BN10" s="422">
        <v>1213</v>
      </c>
      <c r="BO10" s="423"/>
      <c r="BP10" s="423"/>
      <c r="BQ10" s="423"/>
      <c r="BR10" s="423"/>
      <c r="BS10" s="423"/>
      <c r="BT10" s="423"/>
      <c r="BU10" s="424"/>
      <c r="BV10" s="422">
        <v>2960</v>
      </c>
      <c r="BW10" s="423"/>
      <c r="BX10" s="423"/>
      <c r="BY10" s="423"/>
      <c r="BZ10" s="423"/>
      <c r="CA10" s="423"/>
      <c r="CB10" s="423"/>
      <c r="CC10" s="424"/>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4"/>
      <c r="C11" s="555"/>
      <c r="D11" s="555"/>
      <c r="E11" s="555"/>
      <c r="F11" s="555"/>
      <c r="G11" s="555"/>
      <c r="H11" s="555"/>
      <c r="I11" s="555"/>
      <c r="J11" s="555"/>
      <c r="K11" s="473"/>
      <c r="L11" s="383" t="s">
        <v>123</v>
      </c>
      <c r="M11" s="384"/>
      <c r="N11" s="384"/>
      <c r="O11" s="384"/>
      <c r="P11" s="384"/>
      <c r="Q11" s="385"/>
      <c r="R11" s="551" t="s">
        <v>124</v>
      </c>
      <c r="S11" s="552"/>
      <c r="T11" s="552"/>
      <c r="U11" s="552"/>
      <c r="V11" s="553"/>
      <c r="W11" s="563"/>
      <c r="X11" s="373"/>
      <c r="Y11" s="373"/>
      <c r="Z11" s="373"/>
      <c r="AA11" s="373"/>
      <c r="AB11" s="373"/>
      <c r="AC11" s="373"/>
      <c r="AD11" s="373"/>
      <c r="AE11" s="373"/>
      <c r="AF11" s="373"/>
      <c r="AG11" s="373"/>
      <c r="AH11" s="373"/>
      <c r="AI11" s="373"/>
      <c r="AJ11" s="373"/>
      <c r="AK11" s="373"/>
      <c r="AL11" s="564"/>
      <c r="AM11" s="479" t="s">
        <v>125</v>
      </c>
      <c r="AN11" s="379"/>
      <c r="AO11" s="379"/>
      <c r="AP11" s="379"/>
      <c r="AQ11" s="379"/>
      <c r="AR11" s="379"/>
      <c r="AS11" s="379"/>
      <c r="AT11" s="380"/>
      <c r="AU11" s="480" t="s">
        <v>126</v>
      </c>
      <c r="AV11" s="481"/>
      <c r="AW11" s="481"/>
      <c r="AX11" s="481"/>
      <c r="AY11" s="436" t="s">
        <v>127</v>
      </c>
      <c r="AZ11" s="437"/>
      <c r="BA11" s="437"/>
      <c r="BB11" s="437"/>
      <c r="BC11" s="437"/>
      <c r="BD11" s="437"/>
      <c r="BE11" s="437"/>
      <c r="BF11" s="437"/>
      <c r="BG11" s="437"/>
      <c r="BH11" s="437"/>
      <c r="BI11" s="437"/>
      <c r="BJ11" s="437"/>
      <c r="BK11" s="437"/>
      <c r="BL11" s="437"/>
      <c r="BM11" s="438"/>
      <c r="BN11" s="422">
        <v>0</v>
      </c>
      <c r="BO11" s="423"/>
      <c r="BP11" s="423"/>
      <c r="BQ11" s="423"/>
      <c r="BR11" s="423"/>
      <c r="BS11" s="423"/>
      <c r="BT11" s="423"/>
      <c r="BU11" s="424"/>
      <c r="BV11" s="422">
        <v>0</v>
      </c>
      <c r="BW11" s="423"/>
      <c r="BX11" s="423"/>
      <c r="BY11" s="423"/>
      <c r="BZ11" s="423"/>
      <c r="CA11" s="423"/>
      <c r="CB11" s="423"/>
      <c r="CC11" s="424"/>
      <c r="CD11" s="462" t="s">
        <v>128</v>
      </c>
      <c r="CE11" s="382"/>
      <c r="CF11" s="382"/>
      <c r="CG11" s="382"/>
      <c r="CH11" s="382"/>
      <c r="CI11" s="382"/>
      <c r="CJ11" s="382"/>
      <c r="CK11" s="382"/>
      <c r="CL11" s="382"/>
      <c r="CM11" s="382"/>
      <c r="CN11" s="382"/>
      <c r="CO11" s="382"/>
      <c r="CP11" s="382"/>
      <c r="CQ11" s="382"/>
      <c r="CR11" s="382"/>
      <c r="CS11" s="463"/>
      <c r="CT11" s="525" t="s">
        <v>129</v>
      </c>
      <c r="CU11" s="526"/>
      <c r="CV11" s="526"/>
      <c r="CW11" s="526"/>
      <c r="CX11" s="526"/>
      <c r="CY11" s="526"/>
      <c r="CZ11" s="526"/>
      <c r="DA11" s="527"/>
      <c r="DB11" s="525" t="s">
        <v>129</v>
      </c>
      <c r="DC11" s="526"/>
      <c r="DD11" s="526"/>
      <c r="DE11" s="526"/>
      <c r="DF11" s="526"/>
      <c r="DG11" s="526"/>
      <c r="DH11" s="526"/>
      <c r="DI11" s="527"/>
    </row>
    <row r="12" spans="1:119" ht="18.75" customHeight="1" x14ac:dyDescent="0.15">
      <c r="A12" s="178"/>
      <c r="B12" s="528" t="s">
        <v>130</v>
      </c>
      <c r="C12" s="529"/>
      <c r="D12" s="529"/>
      <c r="E12" s="529"/>
      <c r="F12" s="529"/>
      <c r="G12" s="529"/>
      <c r="H12" s="529"/>
      <c r="I12" s="529"/>
      <c r="J12" s="529"/>
      <c r="K12" s="530"/>
      <c r="L12" s="537" t="s">
        <v>131</v>
      </c>
      <c r="M12" s="538"/>
      <c r="N12" s="538"/>
      <c r="O12" s="538"/>
      <c r="P12" s="538"/>
      <c r="Q12" s="539"/>
      <c r="R12" s="540">
        <v>7368</v>
      </c>
      <c r="S12" s="541"/>
      <c r="T12" s="541"/>
      <c r="U12" s="541"/>
      <c r="V12" s="542"/>
      <c r="W12" s="543" t="s">
        <v>1</v>
      </c>
      <c r="X12" s="481"/>
      <c r="Y12" s="481"/>
      <c r="Z12" s="481"/>
      <c r="AA12" s="481"/>
      <c r="AB12" s="544"/>
      <c r="AC12" s="545" t="s">
        <v>132</v>
      </c>
      <c r="AD12" s="546"/>
      <c r="AE12" s="546"/>
      <c r="AF12" s="546"/>
      <c r="AG12" s="547"/>
      <c r="AH12" s="545" t="s">
        <v>133</v>
      </c>
      <c r="AI12" s="546"/>
      <c r="AJ12" s="546"/>
      <c r="AK12" s="546"/>
      <c r="AL12" s="548"/>
      <c r="AM12" s="479" t="s">
        <v>134</v>
      </c>
      <c r="AN12" s="379"/>
      <c r="AO12" s="379"/>
      <c r="AP12" s="379"/>
      <c r="AQ12" s="379"/>
      <c r="AR12" s="379"/>
      <c r="AS12" s="379"/>
      <c r="AT12" s="380"/>
      <c r="AU12" s="480" t="s">
        <v>105</v>
      </c>
      <c r="AV12" s="481"/>
      <c r="AW12" s="481"/>
      <c r="AX12" s="481"/>
      <c r="AY12" s="436" t="s">
        <v>135</v>
      </c>
      <c r="AZ12" s="437"/>
      <c r="BA12" s="437"/>
      <c r="BB12" s="437"/>
      <c r="BC12" s="437"/>
      <c r="BD12" s="437"/>
      <c r="BE12" s="437"/>
      <c r="BF12" s="437"/>
      <c r="BG12" s="437"/>
      <c r="BH12" s="437"/>
      <c r="BI12" s="437"/>
      <c r="BJ12" s="437"/>
      <c r="BK12" s="437"/>
      <c r="BL12" s="437"/>
      <c r="BM12" s="438"/>
      <c r="BN12" s="422">
        <v>245495</v>
      </c>
      <c r="BO12" s="423"/>
      <c r="BP12" s="423"/>
      <c r="BQ12" s="423"/>
      <c r="BR12" s="423"/>
      <c r="BS12" s="423"/>
      <c r="BT12" s="423"/>
      <c r="BU12" s="424"/>
      <c r="BV12" s="422">
        <v>126248</v>
      </c>
      <c r="BW12" s="423"/>
      <c r="BX12" s="423"/>
      <c r="BY12" s="423"/>
      <c r="BZ12" s="423"/>
      <c r="CA12" s="423"/>
      <c r="CB12" s="423"/>
      <c r="CC12" s="424"/>
      <c r="CD12" s="462" t="s">
        <v>136</v>
      </c>
      <c r="CE12" s="382"/>
      <c r="CF12" s="382"/>
      <c r="CG12" s="382"/>
      <c r="CH12" s="382"/>
      <c r="CI12" s="382"/>
      <c r="CJ12" s="382"/>
      <c r="CK12" s="382"/>
      <c r="CL12" s="382"/>
      <c r="CM12" s="382"/>
      <c r="CN12" s="382"/>
      <c r="CO12" s="382"/>
      <c r="CP12" s="382"/>
      <c r="CQ12" s="382"/>
      <c r="CR12" s="382"/>
      <c r="CS12" s="463"/>
      <c r="CT12" s="525" t="s">
        <v>137</v>
      </c>
      <c r="CU12" s="526"/>
      <c r="CV12" s="526"/>
      <c r="CW12" s="526"/>
      <c r="CX12" s="526"/>
      <c r="CY12" s="526"/>
      <c r="CZ12" s="526"/>
      <c r="DA12" s="527"/>
      <c r="DB12" s="525" t="s">
        <v>137</v>
      </c>
      <c r="DC12" s="526"/>
      <c r="DD12" s="526"/>
      <c r="DE12" s="526"/>
      <c r="DF12" s="526"/>
      <c r="DG12" s="526"/>
      <c r="DH12" s="526"/>
      <c r="DI12" s="527"/>
    </row>
    <row r="13" spans="1:119" ht="18.75" customHeight="1" x14ac:dyDescent="0.15">
      <c r="A13" s="178"/>
      <c r="B13" s="531"/>
      <c r="C13" s="532"/>
      <c r="D13" s="532"/>
      <c r="E13" s="532"/>
      <c r="F13" s="532"/>
      <c r="G13" s="532"/>
      <c r="H13" s="532"/>
      <c r="I13" s="532"/>
      <c r="J13" s="532"/>
      <c r="K13" s="533"/>
      <c r="L13" s="187"/>
      <c r="M13" s="506" t="s">
        <v>138</v>
      </c>
      <c r="N13" s="507"/>
      <c r="O13" s="507"/>
      <c r="P13" s="507"/>
      <c r="Q13" s="508"/>
      <c r="R13" s="509">
        <v>7336</v>
      </c>
      <c r="S13" s="510"/>
      <c r="T13" s="510"/>
      <c r="U13" s="510"/>
      <c r="V13" s="511"/>
      <c r="W13" s="512" t="s">
        <v>139</v>
      </c>
      <c r="X13" s="408"/>
      <c r="Y13" s="408"/>
      <c r="Z13" s="408"/>
      <c r="AA13" s="408"/>
      <c r="AB13" s="409"/>
      <c r="AC13" s="375">
        <v>927</v>
      </c>
      <c r="AD13" s="376"/>
      <c r="AE13" s="376"/>
      <c r="AF13" s="376"/>
      <c r="AG13" s="377"/>
      <c r="AH13" s="375">
        <v>1073</v>
      </c>
      <c r="AI13" s="376"/>
      <c r="AJ13" s="376"/>
      <c r="AK13" s="376"/>
      <c r="AL13" s="435"/>
      <c r="AM13" s="479" t="s">
        <v>140</v>
      </c>
      <c r="AN13" s="379"/>
      <c r="AO13" s="379"/>
      <c r="AP13" s="379"/>
      <c r="AQ13" s="379"/>
      <c r="AR13" s="379"/>
      <c r="AS13" s="379"/>
      <c r="AT13" s="380"/>
      <c r="AU13" s="480" t="s">
        <v>141</v>
      </c>
      <c r="AV13" s="481"/>
      <c r="AW13" s="481"/>
      <c r="AX13" s="481"/>
      <c r="AY13" s="436" t="s">
        <v>142</v>
      </c>
      <c r="AZ13" s="437"/>
      <c r="BA13" s="437"/>
      <c r="BB13" s="437"/>
      <c r="BC13" s="437"/>
      <c r="BD13" s="437"/>
      <c r="BE13" s="437"/>
      <c r="BF13" s="437"/>
      <c r="BG13" s="437"/>
      <c r="BH13" s="437"/>
      <c r="BI13" s="437"/>
      <c r="BJ13" s="437"/>
      <c r="BK13" s="437"/>
      <c r="BL13" s="437"/>
      <c r="BM13" s="438"/>
      <c r="BN13" s="422">
        <v>-158132</v>
      </c>
      <c r="BO13" s="423"/>
      <c r="BP13" s="423"/>
      <c r="BQ13" s="423"/>
      <c r="BR13" s="423"/>
      <c r="BS13" s="423"/>
      <c r="BT13" s="423"/>
      <c r="BU13" s="424"/>
      <c r="BV13" s="422">
        <v>-73777</v>
      </c>
      <c r="BW13" s="423"/>
      <c r="BX13" s="423"/>
      <c r="BY13" s="423"/>
      <c r="BZ13" s="423"/>
      <c r="CA13" s="423"/>
      <c r="CB13" s="423"/>
      <c r="CC13" s="424"/>
      <c r="CD13" s="462" t="s">
        <v>143</v>
      </c>
      <c r="CE13" s="382"/>
      <c r="CF13" s="382"/>
      <c r="CG13" s="382"/>
      <c r="CH13" s="382"/>
      <c r="CI13" s="382"/>
      <c r="CJ13" s="382"/>
      <c r="CK13" s="382"/>
      <c r="CL13" s="382"/>
      <c r="CM13" s="382"/>
      <c r="CN13" s="382"/>
      <c r="CO13" s="382"/>
      <c r="CP13" s="382"/>
      <c r="CQ13" s="382"/>
      <c r="CR13" s="382"/>
      <c r="CS13" s="463"/>
      <c r="CT13" s="419">
        <v>8.6999999999999993</v>
      </c>
      <c r="CU13" s="420"/>
      <c r="CV13" s="420"/>
      <c r="CW13" s="420"/>
      <c r="CX13" s="420"/>
      <c r="CY13" s="420"/>
      <c r="CZ13" s="420"/>
      <c r="DA13" s="421"/>
      <c r="DB13" s="419">
        <v>8.8000000000000007</v>
      </c>
      <c r="DC13" s="420"/>
      <c r="DD13" s="420"/>
      <c r="DE13" s="420"/>
      <c r="DF13" s="420"/>
      <c r="DG13" s="420"/>
      <c r="DH13" s="420"/>
      <c r="DI13" s="421"/>
    </row>
    <row r="14" spans="1:119" ht="18.75" customHeight="1" thickBot="1" x14ac:dyDescent="0.2">
      <c r="A14" s="178"/>
      <c r="B14" s="531"/>
      <c r="C14" s="532"/>
      <c r="D14" s="532"/>
      <c r="E14" s="532"/>
      <c r="F14" s="532"/>
      <c r="G14" s="532"/>
      <c r="H14" s="532"/>
      <c r="I14" s="532"/>
      <c r="J14" s="532"/>
      <c r="K14" s="533"/>
      <c r="L14" s="496" t="s">
        <v>144</v>
      </c>
      <c r="M14" s="549"/>
      <c r="N14" s="549"/>
      <c r="O14" s="549"/>
      <c r="P14" s="549"/>
      <c r="Q14" s="550"/>
      <c r="R14" s="509">
        <v>7563</v>
      </c>
      <c r="S14" s="510"/>
      <c r="T14" s="510"/>
      <c r="U14" s="510"/>
      <c r="V14" s="511"/>
      <c r="W14" s="513"/>
      <c r="X14" s="411"/>
      <c r="Y14" s="411"/>
      <c r="Z14" s="411"/>
      <c r="AA14" s="411"/>
      <c r="AB14" s="412"/>
      <c r="AC14" s="502">
        <v>25.2</v>
      </c>
      <c r="AD14" s="503"/>
      <c r="AE14" s="503"/>
      <c r="AF14" s="503"/>
      <c r="AG14" s="504"/>
      <c r="AH14" s="502">
        <v>27</v>
      </c>
      <c r="AI14" s="503"/>
      <c r="AJ14" s="503"/>
      <c r="AK14" s="503"/>
      <c r="AL14" s="505"/>
      <c r="AM14" s="479"/>
      <c r="AN14" s="379"/>
      <c r="AO14" s="379"/>
      <c r="AP14" s="379"/>
      <c r="AQ14" s="379"/>
      <c r="AR14" s="379"/>
      <c r="AS14" s="379"/>
      <c r="AT14" s="380"/>
      <c r="AU14" s="480"/>
      <c r="AV14" s="481"/>
      <c r="AW14" s="481"/>
      <c r="AX14" s="481"/>
      <c r="AY14" s="436"/>
      <c r="AZ14" s="437"/>
      <c r="BA14" s="437"/>
      <c r="BB14" s="437"/>
      <c r="BC14" s="437"/>
      <c r="BD14" s="437"/>
      <c r="BE14" s="437"/>
      <c r="BF14" s="437"/>
      <c r="BG14" s="437"/>
      <c r="BH14" s="437"/>
      <c r="BI14" s="437"/>
      <c r="BJ14" s="437"/>
      <c r="BK14" s="437"/>
      <c r="BL14" s="437"/>
      <c r="BM14" s="438"/>
      <c r="BN14" s="422"/>
      <c r="BO14" s="423"/>
      <c r="BP14" s="423"/>
      <c r="BQ14" s="423"/>
      <c r="BR14" s="423"/>
      <c r="BS14" s="423"/>
      <c r="BT14" s="423"/>
      <c r="BU14" s="424"/>
      <c r="BV14" s="422"/>
      <c r="BW14" s="423"/>
      <c r="BX14" s="423"/>
      <c r="BY14" s="423"/>
      <c r="BZ14" s="423"/>
      <c r="CA14" s="423"/>
      <c r="CB14" s="423"/>
      <c r="CC14" s="424"/>
      <c r="CD14" s="459" t="s">
        <v>145</v>
      </c>
      <c r="CE14" s="460"/>
      <c r="CF14" s="460"/>
      <c r="CG14" s="460"/>
      <c r="CH14" s="460"/>
      <c r="CI14" s="460"/>
      <c r="CJ14" s="460"/>
      <c r="CK14" s="460"/>
      <c r="CL14" s="460"/>
      <c r="CM14" s="460"/>
      <c r="CN14" s="460"/>
      <c r="CO14" s="460"/>
      <c r="CP14" s="460"/>
      <c r="CQ14" s="460"/>
      <c r="CR14" s="460"/>
      <c r="CS14" s="461"/>
      <c r="CT14" s="519" t="s">
        <v>137</v>
      </c>
      <c r="CU14" s="520"/>
      <c r="CV14" s="520"/>
      <c r="CW14" s="520"/>
      <c r="CX14" s="520"/>
      <c r="CY14" s="520"/>
      <c r="CZ14" s="520"/>
      <c r="DA14" s="521"/>
      <c r="DB14" s="519" t="s">
        <v>137</v>
      </c>
      <c r="DC14" s="520"/>
      <c r="DD14" s="520"/>
      <c r="DE14" s="520"/>
      <c r="DF14" s="520"/>
      <c r="DG14" s="520"/>
      <c r="DH14" s="520"/>
      <c r="DI14" s="521"/>
    </row>
    <row r="15" spans="1:119" ht="18.75" customHeight="1" x14ac:dyDescent="0.15">
      <c r="A15" s="178"/>
      <c r="B15" s="531"/>
      <c r="C15" s="532"/>
      <c r="D15" s="532"/>
      <c r="E15" s="532"/>
      <c r="F15" s="532"/>
      <c r="G15" s="532"/>
      <c r="H15" s="532"/>
      <c r="I15" s="532"/>
      <c r="J15" s="532"/>
      <c r="K15" s="533"/>
      <c r="L15" s="187"/>
      <c r="M15" s="506" t="s">
        <v>138</v>
      </c>
      <c r="N15" s="507"/>
      <c r="O15" s="507"/>
      <c r="P15" s="507"/>
      <c r="Q15" s="508"/>
      <c r="R15" s="509">
        <v>7533</v>
      </c>
      <c r="S15" s="510"/>
      <c r="T15" s="510"/>
      <c r="U15" s="510"/>
      <c r="V15" s="511"/>
      <c r="W15" s="512" t="s">
        <v>146</v>
      </c>
      <c r="X15" s="408"/>
      <c r="Y15" s="408"/>
      <c r="Z15" s="408"/>
      <c r="AA15" s="408"/>
      <c r="AB15" s="409"/>
      <c r="AC15" s="375">
        <v>545</v>
      </c>
      <c r="AD15" s="376"/>
      <c r="AE15" s="376"/>
      <c r="AF15" s="376"/>
      <c r="AG15" s="377"/>
      <c r="AH15" s="375">
        <v>627</v>
      </c>
      <c r="AI15" s="376"/>
      <c r="AJ15" s="376"/>
      <c r="AK15" s="376"/>
      <c r="AL15" s="435"/>
      <c r="AM15" s="479"/>
      <c r="AN15" s="379"/>
      <c r="AO15" s="379"/>
      <c r="AP15" s="379"/>
      <c r="AQ15" s="379"/>
      <c r="AR15" s="379"/>
      <c r="AS15" s="379"/>
      <c r="AT15" s="380"/>
      <c r="AU15" s="480"/>
      <c r="AV15" s="481"/>
      <c r="AW15" s="481"/>
      <c r="AX15" s="481"/>
      <c r="AY15" s="448" t="s">
        <v>147</v>
      </c>
      <c r="AZ15" s="449"/>
      <c r="BA15" s="449"/>
      <c r="BB15" s="449"/>
      <c r="BC15" s="449"/>
      <c r="BD15" s="449"/>
      <c r="BE15" s="449"/>
      <c r="BF15" s="449"/>
      <c r="BG15" s="449"/>
      <c r="BH15" s="449"/>
      <c r="BI15" s="449"/>
      <c r="BJ15" s="449"/>
      <c r="BK15" s="449"/>
      <c r="BL15" s="449"/>
      <c r="BM15" s="450"/>
      <c r="BN15" s="451">
        <v>900053</v>
      </c>
      <c r="BO15" s="452"/>
      <c r="BP15" s="452"/>
      <c r="BQ15" s="452"/>
      <c r="BR15" s="452"/>
      <c r="BS15" s="452"/>
      <c r="BT15" s="452"/>
      <c r="BU15" s="453"/>
      <c r="BV15" s="451">
        <v>820054</v>
      </c>
      <c r="BW15" s="452"/>
      <c r="BX15" s="452"/>
      <c r="BY15" s="452"/>
      <c r="BZ15" s="452"/>
      <c r="CA15" s="452"/>
      <c r="CB15" s="452"/>
      <c r="CC15" s="453"/>
      <c r="CD15" s="522" t="s">
        <v>148</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1"/>
      <c r="C16" s="532"/>
      <c r="D16" s="532"/>
      <c r="E16" s="532"/>
      <c r="F16" s="532"/>
      <c r="G16" s="532"/>
      <c r="H16" s="532"/>
      <c r="I16" s="532"/>
      <c r="J16" s="532"/>
      <c r="K16" s="533"/>
      <c r="L16" s="496" t="s">
        <v>149</v>
      </c>
      <c r="M16" s="497"/>
      <c r="N16" s="497"/>
      <c r="O16" s="497"/>
      <c r="P16" s="497"/>
      <c r="Q16" s="498"/>
      <c r="R16" s="499" t="s">
        <v>150</v>
      </c>
      <c r="S16" s="500"/>
      <c r="T16" s="500"/>
      <c r="U16" s="500"/>
      <c r="V16" s="501"/>
      <c r="W16" s="513"/>
      <c r="X16" s="411"/>
      <c r="Y16" s="411"/>
      <c r="Z16" s="411"/>
      <c r="AA16" s="411"/>
      <c r="AB16" s="412"/>
      <c r="AC16" s="502">
        <v>14.8</v>
      </c>
      <c r="AD16" s="503"/>
      <c r="AE16" s="503"/>
      <c r="AF16" s="503"/>
      <c r="AG16" s="504"/>
      <c r="AH16" s="502">
        <v>15.8</v>
      </c>
      <c r="AI16" s="503"/>
      <c r="AJ16" s="503"/>
      <c r="AK16" s="503"/>
      <c r="AL16" s="505"/>
      <c r="AM16" s="479"/>
      <c r="AN16" s="379"/>
      <c r="AO16" s="379"/>
      <c r="AP16" s="379"/>
      <c r="AQ16" s="379"/>
      <c r="AR16" s="379"/>
      <c r="AS16" s="379"/>
      <c r="AT16" s="380"/>
      <c r="AU16" s="480"/>
      <c r="AV16" s="481"/>
      <c r="AW16" s="481"/>
      <c r="AX16" s="481"/>
      <c r="AY16" s="436" t="s">
        <v>151</v>
      </c>
      <c r="AZ16" s="437"/>
      <c r="BA16" s="437"/>
      <c r="BB16" s="437"/>
      <c r="BC16" s="437"/>
      <c r="BD16" s="437"/>
      <c r="BE16" s="437"/>
      <c r="BF16" s="437"/>
      <c r="BG16" s="437"/>
      <c r="BH16" s="437"/>
      <c r="BI16" s="437"/>
      <c r="BJ16" s="437"/>
      <c r="BK16" s="437"/>
      <c r="BL16" s="437"/>
      <c r="BM16" s="438"/>
      <c r="BN16" s="422">
        <v>5495596</v>
      </c>
      <c r="BO16" s="423"/>
      <c r="BP16" s="423"/>
      <c r="BQ16" s="423"/>
      <c r="BR16" s="423"/>
      <c r="BS16" s="423"/>
      <c r="BT16" s="423"/>
      <c r="BU16" s="424"/>
      <c r="BV16" s="422">
        <v>5356123</v>
      </c>
      <c r="BW16" s="423"/>
      <c r="BX16" s="423"/>
      <c r="BY16" s="423"/>
      <c r="BZ16" s="423"/>
      <c r="CA16" s="423"/>
      <c r="CB16" s="423"/>
      <c r="CC16" s="424"/>
      <c r="CD16" s="191"/>
      <c r="CE16" s="454"/>
      <c r="CF16" s="454"/>
      <c r="CG16" s="454"/>
      <c r="CH16" s="454"/>
      <c r="CI16" s="454"/>
      <c r="CJ16" s="454"/>
      <c r="CK16" s="454"/>
      <c r="CL16" s="454"/>
      <c r="CM16" s="454"/>
      <c r="CN16" s="454"/>
      <c r="CO16" s="454"/>
      <c r="CP16" s="454"/>
      <c r="CQ16" s="454"/>
      <c r="CR16" s="454"/>
      <c r="CS16" s="455"/>
      <c r="CT16" s="419"/>
      <c r="CU16" s="420"/>
      <c r="CV16" s="420"/>
      <c r="CW16" s="420"/>
      <c r="CX16" s="420"/>
      <c r="CY16" s="420"/>
      <c r="CZ16" s="420"/>
      <c r="DA16" s="421"/>
      <c r="DB16" s="419"/>
      <c r="DC16" s="420"/>
      <c r="DD16" s="420"/>
      <c r="DE16" s="420"/>
      <c r="DF16" s="420"/>
      <c r="DG16" s="420"/>
      <c r="DH16" s="420"/>
      <c r="DI16" s="421"/>
    </row>
    <row r="17" spans="1:113" ht="18.75" customHeight="1" thickBot="1" x14ac:dyDescent="0.2">
      <c r="A17" s="178"/>
      <c r="B17" s="534"/>
      <c r="C17" s="535"/>
      <c r="D17" s="535"/>
      <c r="E17" s="535"/>
      <c r="F17" s="535"/>
      <c r="G17" s="535"/>
      <c r="H17" s="535"/>
      <c r="I17" s="535"/>
      <c r="J17" s="535"/>
      <c r="K17" s="536"/>
      <c r="L17" s="192"/>
      <c r="M17" s="515" t="s">
        <v>152</v>
      </c>
      <c r="N17" s="516"/>
      <c r="O17" s="516"/>
      <c r="P17" s="516"/>
      <c r="Q17" s="517"/>
      <c r="R17" s="499" t="s">
        <v>150</v>
      </c>
      <c r="S17" s="500"/>
      <c r="T17" s="500"/>
      <c r="U17" s="500"/>
      <c r="V17" s="501"/>
      <c r="W17" s="512" t="s">
        <v>153</v>
      </c>
      <c r="X17" s="408"/>
      <c r="Y17" s="408"/>
      <c r="Z17" s="408"/>
      <c r="AA17" s="408"/>
      <c r="AB17" s="409"/>
      <c r="AC17" s="375">
        <v>2202</v>
      </c>
      <c r="AD17" s="376"/>
      <c r="AE17" s="376"/>
      <c r="AF17" s="376"/>
      <c r="AG17" s="377"/>
      <c r="AH17" s="375">
        <v>2276</v>
      </c>
      <c r="AI17" s="376"/>
      <c r="AJ17" s="376"/>
      <c r="AK17" s="376"/>
      <c r="AL17" s="435"/>
      <c r="AM17" s="479"/>
      <c r="AN17" s="379"/>
      <c r="AO17" s="379"/>
      <c r="AP17" s="379"/>
      <c r="AQ17" s="379"/>
      <c r="AR17" s="379"/>
      <c r="AS17" s="379"/>
      <c r="AT17" s="380"/>
      <c r="AU17" s="480"/>
      <c r="AV17" s="481"/>
      <c r="AW17" s="481"/>
      <c r="AX17" s="481"/>
      <c r="AY17" s="436" t="s">
        <v>154</v>
      </c>
      <c r="AZ17" s="437"/>
      <c r="BA17" s="437"/>
      <c r="BB17" s="437"/>
      <c r="BC17" s="437"/>
      <c r="BD17" s="437"/>
      <c r="BE17" s="437"/>
      <c r="BF17" s="437"/>
      <c r="BG17" s="437"/>
      <c r="BH17" s="437"/>
      <c r="BI17" s="437"/>
      <c r="BJ17" s="437"/>
      <c r="BK17" s="437"/>
      <c r="BL17" s="437"/>
      <c r="BM17" s="438"/>
      <c r="BN17" s="422">
        <v>1101998</v>
      </c>
      <c r="BO17" s="423"/>
      <c r="BP17" s="423"/>
      <c r="BQ17" s="423"/>
      <c r="BR17" s="423"/>
      <c r="BS17" s="423"/>
      <c r="BT17" s="423"/>
      <c r="BU17" s="424"/>
      <c r="BV17" s="422">
        <v>991592</v>
      </c>
      <c r="BW17" s="423"/>
      <c r="BX17" s="423"/>
      <c r="BY17" s="423"/>
      <c r="BZ17" s="423"/>
      <c r="CA17" s="423"/>
      <c r="CB17" s="423"/>
      <c r="CC17" s="424"/>
      <c r="CD17" s="191"/>
      <c r="CE17" s="454"/>
      <c r="CF17" s="454"/>
      <c r="CG17" s="454"/>
      <c r="CH17" s="454"/>
      <c r="CI17" s="454"/>
      <c r="CJ17" s="454"/>
      <c r="CK17" s="454"/>
      <c r="CL17" s="454"/>
      <c r="CM17" s="454"/>
      <c r="CN17" s="454"/>
      <c r="CO17" s="454"/>
      <c r="CP17" s="454"/>
      <c r="CQ17" s="454"/>
      <c r="CR17" s="454"/>
      <c r="CS17" s="455"/>
      <c r="CT17" s="419"/>
      <c r="CU17" s="420"/>
      <c r="CV17" s="420"/>
      <c r="CW17" s="420"/>
      <c r="CX17" s="420"/>
      <c r="CY17" s="420"/>
      <c r="CZ17" s="420"/>
      <c r="DA17" s="421"/>
      <c r="DB17" s="419"/>
      <c r="DC17" s="420"/>
      <c r="DD17" s="420"/>
      <c r="DE17" s="420"/>
      <c r="DF17" s="420"/>
      <c r="DG17" s="420"/>
      <c r="DH17" s="420"/>
      <c r="DI17" s="421"/>
    </row>
    <row r="18" spans="1:113" ht="18.75" customHeight="1" thickBot="1" x14ac:dyDescent="0.2">
      <c r="A18" s="178"/>
      <c r="B18" s="472" t="s">
        <v>155</v>
      </c>
      <c r="C18" s="473"/>
      <c r="D18" s="473"/>
      <c r="E18" s="474"/>
      <c r="F18" s="474"/>
      <c r="G18" s="474"/>
      <c r="H18" s="474"/>
      <c r="I18" s="474"/>
      <c r="J18" s="474"/>
      <c r="K18" s="474"/>
      <c r="L18" s="475">
        <v>638.67999999999995</v>
      </c>
      <c r="M18" s="475"/>
      <c r="N18" s="475"/>
      <c r="O18" s="475"/>
      <c r="P18" s="475"/>
      <c r="Q18" s="475"/>
      <c r="R18" s="476"/>
      <c r="S18" s="476"/>
      <c r="T18" s="476"/>
      <c r="U18" s="476"/>
      <c r="V18" s="477"/>
      <c r="W18" s="493"/>
      <c r="X18" s="494"/>
      <c r="Y18" s="494"/>
      <c r="Z18" s="494"/>
      <c r="AA18" s="494"/>
      <c r="AB18" s="518"/>
      <c r="AC18" s="392">
        <v>59.9</v>
      </c>
      <c r="AD18" s="393"/>
      <c r="AE18" s="393"/>
      <c r="AF18" s="393"/>
      <c r="AG18" s="478"/>
      <c r="AH18" s="392">
        <v>57.2</v>
      </c>
      <c r="AI18" s="393"/>
      <c r="AJ18" s="393"/>
      <c r="AK18" s="393"/>
      <c r="AL18" s="394"/>
      <c r="AM18" s="479"/>
      <c r="AN18" s="379"/>
      <c r="AO18" s="379"/>
      <c r="AP18" s="379"/>
      <c r="AQ18" s="379"/>
      <c r="AR18" s="379"/>
      <c r="AS18" s="379"/>
      <c r="AT18" s="380"/>
      <c r="AU18" s="480"/>
      <c r="AV18" s="481"/>
      <c r="AW18" s="481"/>
      <c r="AX18" s="481"/>
      <c r="AY18" s="436" t="s">
        <v>156</v>
      </c>
      <c r="AZ18" s="437"/>
      <c r="BA18" s="437"/>
      <c r="BB18" s="437"/>
      <c r="BC18" s="437"/>
      <c r="BD18" s="437"/>
      <c r="BE18" s="437"/>
      <c r="BF18" s="437"/>
      <c r="BG18" s="437"/>
      <c r="BH18" s="437"/>
      <c r="BI18" s="437"/>
      <c r="BJ18" s="437"/>
      <c r="BK18" s="437"/>
      <c r="BL18" s="437"/>
      <c r="BM18" s="438"/>
      <c r="BN18" s="422">
        <v>5090644</v>
      </c>
      <c r="BO18" s="423"/>
      <c r="BP18" s="423"/>
      <c r="BQ18" s="423"/>
      <c r="BR18" s="423"/>
      <c r="BS18" s="423"/>
      <c r="BT18" s="423"/>
      <c r="BU18" s="424"/>
      <c r="BV18" s="422">
        <v>5016596</v>
      </c>
      <c r="BW18" s="423"/>
      <c r="BX18" s="423"/>
      <c r="BY18" s="423"/>
      <c r="BZ18" s="423"/>
      <c r="CA18" s="423"/>
      <c r="CB18" s="423"/>
      <c r="CC18" s="424"/>
      <c r="CD18" s="191"/>
      <c r="CE18" s="454"/>
      <c r="CF18" s="454"/>
      <c r="CG18" s="454"/>
      <c r="CH18" s="454"/>
      <c r="CI18" s="454"/>
      <c r="CJ18" s="454"/>
      <c r="CK18" s="454"/>
      <c r="CL18" s="454"/>
      <c r="CM18" s="454"/>
      <c r="CN18" s="454"/>
      <c r="CO18" s="454"/>
      <c r="CP18" s="454"/>
      <c r="CQ18" s="454"/>
      <c r="CR18" s="454"/>
      <c r="CS18" s="455"/>
      <c r="CT18" s="419"/>
      <c r="CU18" s="420"/>
      <c r="CV18" s="420"/>
      <c r="CW18" s="420"/>
      <c r="CX18" s="420"/>
      <c r="CY18" s="420"/>
      <c r="CZ18" s="420"/>
      <c r="DA18" s="421"/>
      <c r="DB18" s="419"/>
      <c r="DC18" s="420"/>
      <c r="DD18" s="420"/>
      <c r="DE18" s="420"/>
      <c r="DF18" s="420"/>
      <c r="DG18" s="420"/>
      <c r="DH18" s="420"/>
      <c r="DI18" s="421"/>
    </row>
    <row r="19" spans="1:113" ht="18.75" customHeight="1" thickBot="1" x14ac:dyDescent="0.2">
      <c r="A19" s="178"/>
      <c r="B19" s="472" t="s">
        <v>157</v>
      </c>
      <c r="C19" s="473"/>
      <c r="D19" s="473"/>
      <c r="E19" s="474"/>
      <c r="F19" s="474"/>
      <c r="G19" s="474"/>
      <c r="H19" s="474"/>
      <c r="I19" s="474"/>
      <c r="J19" s="474"/>
      <c r="K19" s="474"/>
      <c r="L19" s="482">
        <v>12</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514"/>
      <c r="AM19" s="479"/>
      <c r="AN19" s="379"/>
      <c r="AO19" s="379"/>
      <c r="AP19" s="379"/>
      <c r="AQ19" s="379"/>
      <c r="AR19" s="379"/>
      <c r="AS19" s="379"/>
      <c r="AT19" s="380"/>
      <c r="AU19" s="480"/>
      <c r="AV19" s="481"/>
      <c r="AW19" s="481"/>
      <c r="AX19" s="481"/>
      <c r="AY19" s="436" t="s">
        <v>158</v>
      </c>
      <c r="AZ19" s="437"/>
      <c r="BA19" s="437"/>
      <c r="BB19" s="437"/>
      <c r="BC19" s="437"/>
      <c r="BD19" s="437"/>
      <c r="BE19" s="437"/>
      <c r="BF19" s="437"/>
      <c r="BG19" s="437"/>
      <c r="BH19" s="437"/>
      <c r="BI19" s="437"/>
      <c r="BJ19" s="437"/>
      <c r="BK19" s="437"/>
      <c r="BL19" s="437"/>
      <c r="BM19" s="438"/>
      <c r="BN19" s="422">
        <v>7071645</v>
      </c>
      <c r="BO19" s="423"/>
      <c r="BP19" s="423"/>
      <c r="BQ19" s="423"/>
      <c r="BR19" s="423"/>
      <c r="BS19" s="423"/>
      <c r="BT19" s="423"/>
      <c r="BU19" s="424"/>
      <c r="BV19" s="422">
        <v>6865653</v>
      </c>
      <c r="BW19" s="423"/>
      <c r="BX19" s="423"/>
      <c r="BY19" s="423"/>
      <c r="BZ19" s="423"/>
      <c r="CA19" s="423"/>
      <c r="CB19" s="423"/>
      <c r="CC19" s="424"/>
      <c r="CD19" s="191"/>
      <c r="CE19" s="454"/>
      <c r="CF19" s="454"/>
      <c r="CG19" s="454"/>
      <c r="CH19" s="454"/>
      <c r="CI19" s="454"/>
      <c r="CJ19" s="454"/>
      <c r="CK19" s="454"/>
      <c r="CL19" s="454"/>
      <c r="CM19" s="454"/>
      <c r="CN19" s="454"/>
      <c r="CO19" s="454"/>
      <c r="CP19" s="454"/>
      <c r="CQ19" s="454"/>
      <c r="CR19" s="454"/>
      <c r="CS19" s="455"/>
      <c r="CT19" s="419"/>
      <c r="CU19" s="420"/>
      <c r="CV19" s="420"/>
      <c r="CW19" s="420"/>
      <c r="CX19" s="420"/>
      <c r="CY19" s="420"/>
      <c r="CZ19" s="420"/>
      <c r="DA19" s="421"/>
      <c r="DB19" s="419"/>
      <c r="DC19" s="420"/>
      <c r="DD19" s="420"/>
      <c r="DE19" s="420"/>
      <c r="DF19" s="420"/>
      <c r="DG19" s="420"/>
      <c r="DH19" s="420"/>
      <c r="DI19" s="421"/>
    </row>
    <row r="20" spans="1:113" ht="18.75" customHeight="1" thickBot="1" x14ac:dyDescent="0.2">
      <c r="A20" s="178"/>
      <c r="B20" s="472" t="s">
        <v>159</v>
      </c>
      <c r="C20" s="473"/>
      <c r="D20" s="473"/>
      <c r="E20" s="474"/>
      <c r="F20" s="474"/>
      <c r="G20" s="474"/>
      <c r="H20" s="474"/>
      <c r="I20" s="474"/>
      <c r="J20" s="474"/>
      <c r="K20" s="474"/>
      <c r="L20" s="482">
        <v>3534</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84"/>
      <c r="AO20" s="384"/>
      <c r="AP20" s="384"/>
      <c r="AQ20" s="384"/>
      <c r="AR20" s="384"/>
      <c r="AS20" s="384"/>
      <c r="AT20" s="385"/>
      <c r="AU20" s="488"/>
      <c r="AV20" s="489"/>
      <c r="AW20" s="489"/>
      <c r="AX20" s="490"/>
      <c r="AY20" s="436"/>
      <c r="AZ20" s="437"/>
      <c r="BA20" s="437"/>
      <c r="BB20" s="437"/>
      <c r="BC20" s="437"/>
      <c r="BD20" s="437"/>
      <c r="BE20" s="437"/>
      <c r="BF20" s="437"/>
      <c r="BG20" s="437"/>
      <c r="BH20" s="437"/>
      <c r="BI20" s="437"/>
      <c r="BJ20" s="437"/>
      <c r="BK20" s="437"/>
      <c r="BL20" s="437"/>
      <c r="BM20" s="438"/>
      <c r="BN20" s="422"/>
      <c r="BO20" s="423"/>
      <c r="BP20" s="423"/>
      <c r="BQ20" s="423"/>
      <c r="BR20" s="423"/>
      <c r="BS20" s="423"/>
      <c r="BT20" s="423"/>
      <c r="BU20" s="424"/>
      <c r="BV20" s="422"/>
      <c r="BW20" s="423"/>
      <c r="BX20" s="423"/>
      <c r="BY20" s="423"/>
      <c r="BZ20" s="423"/>
      <c r="CA20" s="423"/>
      <c r="CB20" s="423"/>
      <c r="CC20" s="424"/>
      <c r="CD20" s="191"/>
      <c r="CE20" s="454"/>
      <c r="CF20" s="454"/>
      <c r="CG20" s="454"/>
      <c r="CH20" s="454"/>
      <c r="CI20" s="454"/>
      <c r="CJ20" s="454"/>
      <c r="CK20" s="454"/>
      <c r="CL20" s="454"/>
      <c r="CM20" s="454"/>
      <c r="CN20" s="454"/>
      <c r="CO20" s="454"/>
      <c r="CP20" s="454"/>
      <c r="CQ20" s="454"/>
      <c r="CR20" s="454"/>
      <c r="CS20" s="455"/>
      <c r="CT20" s="419"/>
      <c r="CU20" s="420"/>
      <c r="CV20" s="420"/>
      <c r="CW20" s="420"/>
      <c r="CX20" s="420"/>
      <c r="CY20" s="420"/>
      <c r="CZ20" s="420"/>
      <c r="DA20" s="421"/>
      <c r="DB20" s="419"/>
      <c r="DC20" s="420"/>
      <c r="DD20" s="420"/>
      <c r="DE20" s="420"/>
      <c r="DF20" s="420"/>
      <c r="DG20" s="420"/>
      <c r="DH20" s="420"/>
      <c r="DI20" s="421"/>
    </row>
    <row r="21" spans="1:113" ht="18.75" customHeight="1" thickBot="1" x14ac:dyDescent="0.2">
      <c r="A21" s="178"/>
      <c r="B21" s="469" t="s">
        <v>160</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95"/>
      <c r="AZ21" s="396"/>
      <c r="BA21" s="396"/>
      <c r="BB21" s="396"/>
      <c r="BC21" s="396"/>
      <c r="BD21" s="396"/>
      <c r="BE21" s="396"/>
      <c r="BF21" s="396"/>
      <c r="BG21" s="396"/>
      <c r="BH21" s="396"/>
      <c r="BI21" s="396"/>
      <c r="BJ21" s="396"/>
      <c r="BK21" s="396"/>
      <c r="BL21" s="396"/>
      <c r="BM21" s="397"/>
      <c r="BN21" s="456"/>
      <c r="BO21" s="457"/>
      <c r="BP21" s="457"/>
      <c r="BQ21" s="457"/>
      <c r="BR21" s="457"/>
      <c r="BS21" s="457"/>
      <c r="BT21" s="457"/>
      <c r="BU21" s="458"/>
      <c r="BV21" s="456"/>
      <c r="BW21" s="457"/>
      <c r="BX21" s="457"/>
      <c r="BY21" s="457"/>
      <c r="BZ21" s="457"/>
      <c r="CA21" s="457"/>
      <c r="CB21" s="457"/>
      <c r="CC21" s="458"/>
      <c r="CD21" s="191"/>
      <c r="CE21" s="454"/>
      <c r="CF21" s="454"/>
      <c r="CG21" s="454"/>
      <c r="CH21" s="454"/>
      <c r="CI21" s="454"/>
      <c r="CJ21" s="454"/>
      <c r="CK21" s="454"/>
      <c r="CL21" s="454"/>
      <c r="CM21" s="454"/>
      <c r="CN21" s="454"/>
      <c r="CO21" s="454"/>
      <c r="CP21" s="454"/>
      <c r="CQ21" s="454"/>
      <c r="CR21" s="454"/>
      <c r="CS21" s="455"/>
      <c r="CT21" s="419"/>
      <c r="CU21" s="420"/>
      <c r="CV21" s="420"/>
      <c r="CW21" s="420"/>
      <c r="CX21" s="420"/>
      <c r="CY21" s="420"/>
      <c r="CZ21" s="420"/>
      <c r="DA21" s="421"/>
      <c r="DB21" s="419"/>
      <c r="DC21" s="420"/>
      <c r="DD21" s="420"/>
      <c r="DE21" s="420"/>
      <c r="DF21" s="420"/>
      <c r="DG21" s="420"/>
      <c r="DH21" s="420"/>
      <c r="DI21" s="421"/>
    </row>
    <row r="22" spans="1:113" ht="18.75" customHeight="1" x14ac:dyDescent="0.15">
      <c r="A22" s="178"/>
      <c r="B22" s="398" t="s">
        <v>161</v>
      </c>
      <c r="C22" s="399"/>
      <c r="D22" s="400"/>
      <c r="E22" s="407" t="s">
        <v>1</v>
      </c>
      <c r="F22" s="408"/>
      <c r="G22" s="408"/>
      <c r="H22" s="408"/>
      <c r="I22" s="408"/>
      <c r="J22" s="408"/>
      <c r="K22" s="409"/>
      <c r="L22" s="407" t="s">
        <v>162</v>
      </c>
      <c r="M22" s="408"/>
      <c r="N22" s="408"/>
      <c r="O22" s="408"/>
      <c r="P22" s="409"/>
      <c r="Q22" s="413" t="s">
        <v>163</v>
      </c>
      <c r="R22" s="414"/>
      <c r="S22" s="414"/>
      <c r="T22" s="414"/>
      <c r="U22" s="414"/>
      <c r="V22" s="415"/>
      <c r="W22" s="464" t="s">
        <v>164</v>
      </c>
      <c r="X22" s="399"/>
      <c r="Y22" s="400"/>
      <c r="Z22" s="407" t="s">
        <v>1</v>
      </c>
      <c r="AA22" s="408"/>
      <c r="AB22" s="408"/>
      <c r="AC22" s="408"/>
      <c r="AD22" s="408"/>
      <c r="AE22" s="408"/>
      <c r="AF22" s="408"/>
      <c r="AG22" s="409"/>
      <c r="AH22" s="425" t="s">
        <v>165</v>
      </c>
      <c r="AI22" s="408"/>
      <c r="AJ22" s="408"/>
      <c r="AK22" s="408"/>
      <c r="AL22" s="409"/>
      <c r="AM22" s="425" t="s">
        <v>166</v>
      </c>
      <c r="AN22" s="426"/>
      <c r="AO22" s="426"/>
      <c r="AP22" s="426"/>
      <c r="AQ22" s="426"/>
      <c r="AR22" s="427"/>
      <c r="AS22" s="413" t="s">
        <v>163</v>
      </c>
      <c r="AT22" s="414"/>
      <c r="AU22" s="414"/>
      <c r="AV22" s="414"/>
      <c r="AW22" s="414"/>
      <c r="AX22" s="431"/>
      <c r="AY22" s="448" t="s">
        <v>167</v>
      </c>
      <c r="AZ22" s="449"/>
      <c r="BA22" s="449"/>
      <c r="BB22" s="449"/>
      <c r="BC22" s="449"/>
      <c r="BD22" s="449"/>
      <c r="BE22" s="449"/>
      <c r="BF22" s="449"/>
      <c r="BG22" s="449"/>
      <c r="BH22" s="449"/>
      <c r="BI22" s="449"/>
      <c r="BJ22" s="449"/>
      <c r="BK22" s="449"/>
      <c r="BL22" s="449"/>
      <c r="BM22" s="450"/>
      <c r="BN22" s="451">
        <v>8325092</v>
      </c>
      <c r="BO22" s="452"/>
      <c r="BP22" s="452"/>
      <c r="BQ22" s="452"/>
      <c r="BR22" s="452"/>
      <c r="BS22" s="452"/>
      <c r="BT22" s="452"/>
      <c r="BU22" s="453"/>
      <c r="BV22" s="451">
        <v>8824499</v>
      </c>
      <c r="BW22" s="452"/>
      <c r="BX22" s="452"/>
      <c r="BY22" s="452"/>
      <c r="BZ22" s="452"/>
      <c r="CA22" s="452"/>
      <c r="CB22" s="452"/>
      <c r="CC22" s="453"/>
      <c r="CD22" s="191"/>
      <c r="CE22" s="454"/>
      <c r="CF22" s="454"/>
      <c r="CG22" s="454"/>
      <c r="CH22" s="454"/>
      <c r="CI22" s="454"/>
      <c r="CJ22" s="454"/>
      <c r="CK22" s="454"/>
      <c r="CL22" s="454"/>
      <c r="CM22" s="454"/>
      <c r="CN22" s="454"/>
      <c r="CO22" s="454"/>
      <c r="CP22" s="454"/>
      <c r="CQ22" s="454"/>
      <c r="CR22" s="454"/>
      <c r="CS22" s="455"/>
      <c r="CT22" s="419"/>
      <c r="CU22" s="420"/>
      <c r="CV22" s="420"/>
      <c r="CW22" s="420"/>
      <c r="CX22" s="420"/>
      <c r="CY22" s="420"/>
      <c r="CZ22" s="420"/>
      <c r="DA22" s="421"/>
      <c r="DB22" s="419"/>
      <c r="DC22" s="420"/>
      <c r="DD22" s="420"/>
      <c r="DE22" s="420"/>
      <c r="DF22" s="420"/>
      <c r="DG22" s="420"/>
      <c r="DH22" s="420"/>
      <c r="DI22" s="421"/>
    </row>
    <row r="23" spans="1:113" ht="18.75" customHeight="1" x14ac:dyDescent="0.15">
      <c r="A23" s="178"/>
      <c r="B23" s="401"/>
      <c r="C23" s="402"/>
      <c r="D23" s="403"/>
      <c r="E23" s="410"/>
      <c r="F23" s="411"/>
      <c r="G23" s="411"/>
      <c r="H23" s="411"/>
      <c r="I23" s="411"/>
      <c r="J23" s="411"/>
      <c r="K23" s="412"/>
      <c r="L23" s="410"/>
      <c r="M23" s="411"/>
      <c r="N23" s="411"/>
      <c r="O23" s="411"/>
      <c r="P23" s="412"/>
      <c r="Q23" s="416"/>
      <c r="R23" s="417"/>
      <c r="S23" s="417"/>
      <c r="T23" s="417"/>
      <c r="U23" s="417"/>
      <c r="V23" s="418"/>
      <c r="W23" s="465"/>
      <c r="X23" s="402"/>
      <c r="Y23" s="403"/>
      <c r="Z23" s="410"/>
      <c r="AA23" s="411"/>
      <c r="AB23" s="411"/>
      <c r="AC23" s="411"/>
      <c r="AD23" s="411"/>
      <c r="AE23" s="411"/>
      <c r="AF23" s="411"/>
      <c r="AG23" s="412"/>
      <c r="AH23" s="410"/>
      <c r="AI23" s="411"/>
      <c r="AJ23" s="411"/>
      <c r="AK23" s="411"/>
      <c r="AL23" s="412"/>
      <c r="AM23" s="428"/>
      <c r="AN23" s="429"/>
      <c r="AO23" s="429"/>
      <c r="AP23" s="429"/>
      <c r="AQ23" s="429"/>
      <c r="AR23" s="430"/>
      <c r="AS23" s="416"/>
      <c r="AT23" s="417"/>
      <c r="AU23" s="417"/>
      <c r="AV23" s="417"/>
      <c r="AW23" s="417"/>
      <c r="AX23" s="432"/>
      <c r="AY23" s="436" t="s">
        <v>168</v>
      </c>
      <c r="AZ23" s="437"/>
      <c r="BA23" s="437"/>
      <c r="BB23" s="437"/>
      <c r="BC23" s="437"/>
      <c r="BD23" s="437"/>
      <c r="BE23" s="437"/>
      <c r="BF23" s="437"/>
      <c r="BG23" s="437"/>
      <c r="BH23" s="437"/>
      <c r="BI23" s="437"/>
      <c r="BJ23" s="437"/>
      <c r="BK23" s="437"/>
      <c r="BL23" s="437"/>
      <c r="BM23" s="438"/>
      <c r="BN23" s="422">
        <v>3235163</v>
      </c>
      <c r="BO23" s="423"/>
      <c r="BP23" s="423"/>
      <c r="BQ23" s="423"/>
      <c r="BR23" s="423"/>
      <c r="BS23" s="423"/>
      <c r="BT23" s="423"/>
      <c r="BU23" s="424"/>
      <c r="BV23" s="422">
        <v>3456610</v>
      </c>
      <c r="BW23" s="423"/>
      <c r="BX23" s="423"/>
      <c r="BY23" s="423"/>
      <c r="BZ23" s="423"/>
      <c r="CA23" s="423"/>
      <c r="CB23" s="423"/>
      <c r="CC23" s="424"/>
      <c r="CD23" s="191"/>
      <c r="CE23" s="454"/>
      <c r="CF23" s="454"/>
      <c r="CG23" s="454"/>
      <c r="CH23" s="454"/>
      <c r="CI23" s="454"/>
      <c r="CJ23" s="454"/>
      <c r="CK23" s="454"/>
      <c r="CL23" s="454"/>
      <c r="CM23" s="454"/>
      <c r="CN23" s="454"/>
      <c r="CO23" s="454"/>
      <c r="CP23" s="454"/>
      <c r="CQ23" s="454"/>
      <c r="CR23" s="454"/>
      <c r="CS23" s="455"/>
      <c r="CT23" s="419"/>
      <c r="CU23" s="420"/>
      <c r="CV23" s="420"/>
      <c r="CW23" s="420"/>
      <c r="CX23" s="420"/>
      <c r="CY23" s="420"/>
      <c r="CZ23" s="420"/>
      <c r="DA23" s="421"/>
      <c r="DB23" s="419"/>
      <c r="DC23" s="420"/>
      <c r="DD23" s="420"/>
      <c r="DE23" s="420"/>
      <c r="DF23" s="420"/>
      <c r="DG23" s="420"/>
      <c r="DH23" s="420"/>
      <c r="DI23" s="421"/>
    </row>
    <row r="24" spans="1:113" ht="18.75" customHeight="1" thickBot="1" x14ac:dyDescent="0.2">
      <c r="A24" s="178"/>
      <c r="B24" s="401"/>
      <c r="C24" s="402"/>
      <c r="D24" s="403"/>
      <c r="E24" s="378" t="s">
        <v>169</v>
      </c>
      <c r="F24" s="379"/>
      <c r="G24" s="379"/>
      <c r="H24" s="379"/>
      <c r="I24" s="379"/>
      <c r="J24" s="379"/>
      <c r="K24" s="380"/>
      <c r="L24" s="375">
        <v>1</v>
      </c>
      <c r="M24" s="376"/>
      <c r="N24" s="376"/>
      <c r="O24" s="376"/>
      <c r="P24" s="377"/>
      <c r="Q24" s="375">
        <v>7500</v>
      </c>
      <c r="R24" s="376"/>
      <c r="S24" s="376"/>
      <c r="T24" s="376"/>
      <c r="U24" s="376"/>
      <c r="V24" s="377"/>
      <c r="W24" s="465"/>
      <c r="X24" s="402"/>
      <c r="Y24" s="403"/>
      <c r="Z24" s="378" t="s">
        <v>170</v>
      </c>
      <c r="AA24" s="379"/>
      <c r="AB24" s="379"/>
      <c r="AC24" s="379"/>
      <c r="AD24" s="379"/>
      <c r="AE24" s="379"/>
      <c r="AF24" s="379"/>
      <c r="AG24" s="380"/>
      <c r="AH24" s="375">
        <v>140</v>
      </c>
      <c r="AI24" s="376"/>
      <c r="AJ24" s="376"/>
      <c r="AK24" s="376"/>
      <c r="AL24" s="377"/>
      <c r="AM24" s="375">
        <v>438760</v>
      </c>
      <c r="AN24" s="376"/>
      <c r="AO24" s="376"/>
      <c r="AP24" s="376"/>
      <c r="AQ24" s="376"/>
      <c r="AR24" s="377"/>
      <c r="AS24" s="375">
        <v>3134</v>
      </c>
      <c r="AT24" s="376"/>
      <c r="AU24" s="376"/>
      <c r="AV24" s="376"/>
      <c r="AW24" s="376"/>
      <c r="AX24" s="435"/>
      <c r="AY24" s="395" t="s">
        <v>171</v>
      </c>
      <c r="AZ24" s="396"/>
      <c r="BA24" s="396"/>
      <c r="BB24" s="396"/>
      <c r="BC24" s="396"/>
      <c r="BD24" s="396"/>
      <c r="BE24" s="396"/>
      <c r="BF24" s="396"/>
      <c r="BG24" s="396"/>
      <c r="BH24" s="396"/>
      <c r="BI24" s="396"/>
      <c r="BJ24" s="396"/>
      <c r="BK24" s="396"/>
      <c r="BL24" s="396"/>
      <c r="BM24" s="397"/>
      <c r="BN24" s="422">
        <v>6461037</v>
      </c>
      <c r="BO24" s="423"/>
      <c r="BP24" s="423"/>
      <c r="BQ24" s="423"/>
      <c r="BR24" s="423"/>
      <c r="BS24" s="423"/>
      <c r="BT24" s="423"/>
      <c r="BU24" s="424"/>
      <c r="BV24" s="422">
        <v>6717464</v>
      </c>
      <c r="BW24" s="423"/>
      <c r="BX24" s="423"/>
      <c r="BY24" s="423"/>
      <c r="BZ24" s="423"/>
      <c r="CA24" s="423"/>
      <c r="CB24" s="423"/>
      <c r="CC24" s="424"/>
      <c r="CD24" s="191"/>
      <c r="CE24" s="454"/>
      <c r="CF24" s="454"/>
      <c r="CG24" s="454"/>
      <c r="CH24" s="454"/>
      <c r="CI24" s="454"/>
      <c r="CJ24" s="454"/>
      <c r="CK24" s="454"/>
      <c r="CL24" s="454"/>
      <c r="CM24" s="454"/>
      <c r="CN24" s="454"/>
      <c r="CO24" s="454"/>
      <c r="CP24" s="454"/>
      <c r="CQ24" s="454"/>
      <c r="CR24" s="454"/>
      <c r="CS24" s="455"/>
      <c r="CT24" s="419"/>
      <c r="CU24" s="420"/>
      <c r="CV24" s="420"/>
      <c r="CW24" s="420"/>
      <c r="CX24" s="420"/>
      <c r="CY24" s="420"/>
      <c r="CZ24" s="420"/>
      <c r="DA24" s="421"/>
      <c r="DB24" s="419"/>
      <c r="DC24" s="420"/>
      <c r="DD24" s="420"/>
      <c r="DE24" s="420"/>
      <c r="DF24" s="420"/>
      <c r="DG24" s="420"/>
      <c r="DH24" s="420"/>
      <c r="DI24" s="421"/>
    </row>
    <row r="25" spans="1:113" ht="18.75" customHeight="1" x14ac:dyDescent="0.15">
      <c r="A25" s="178"/>
      <c r="B25" s="401"/>
      <c r="C25" s="402"/>
      <c r="D25" s="403"/>
      <c r="E25" s="378" t="s">
        <v>172</v>
      </c>
      <c r="F25" s="379"/>
      <c r="G25" s="379"/>
      <c r="H25" s="379"/>
      <c r="I25" s="379"/>
      <c r="J25" s="379"/>
      <c r="K25" s="380"/>
      <c r="L25" s="375">
        <v>1</v>
      </c>
      <c r="M25" s="376"/>
      <c r="N25" s="376"/>
      <c r="O25" s="376"/>
      <c r="P25" s="377"/>
      <c r="Q25" s="375">
        <v>6000</v>
      </c>
      <c r="R25" s="376"/>
      <c r="S25" s="376"/>
      <c r="T25" s="376"/>
      <c r="U25" s="376"/>
      <c r="V25" s="377"/>
      <c r="W25" s="465"/>
      <c r="X25" s="402"/>
      <c r="Y25" s="403"/>
      <c r="Z25" s="378" t="s">
        <v>173</v>
      </c>
      <c r="AA25" s="379"/>
      <c r="AB25" s="379"/>
      <c r="AC25" s="379"/>
      <c r="AD25" s="379"/>
      <c r="AE25" s="379"/>
      <c r="AF25" s="379"/>
      <c r="AG25" s="380"/>
      <c r="AH25" s="375" t="s">
        <v>174</v>
      </c>
      <c r="AI25" s="376"/>
      <c r="AJ25" s="376"/>
      <c r="AK25" s="376"/>
      <c r="AL25" s="377"/>
      <c r="AM25" s="375" t="s">
        <v>175</v>
      </c>
      <c r="AN25" s="376"/>
      <c r="AO25" s="376"/>
      <c r="AP25" s="376"/>
      <c r="AQ25" s="376"/>
      <c r="AR25" s="377"/>
      <c r="AS25" s="375" t="s">
        <v>137</v>
      </c>
      <c r="AT25" s="376"/>
      <c r="AU25" s="376"/>
      <c r="AV25" s="376"/>
      <c r="AW25" s="376"/>
      <c r="AX25" s="435"/>
      <c r="AY25" s="448" t="s">
        <v>176</v>
      </c>
      <c r="AZ25" s="449"/>
      <c r="BA25" s="449"/>
      <c r="BB25" s="449"/>
      <c r="BC25" s="449"/>
      <c r="BD25" s="449"/>
      <c r="BE25" s="449"/>
      <c r="BF25" s="449"/>
      <c r="BG25" s="449"/>
      <c r="BH25" s="449"/>
      <c r="BI25" s="449"/>
      <c r="BJ25" s="449"/>
      <c r="BK25" s="449"/>
      <c r="BL25" s="449"/>
      <c r="BM25" s="450"/>
      <c r="BN25" s="451">
        <v>141713</v>
      </c>
      <c r="BO25" s="452"/>
      <c r="BP25" s="452"/>
      <c r="BQ25" s="452"/>
      <c r="BR25" s="452"/>
      <c r="BS25" s="452"/>
      <c r="BT25" s="452"/>
      <c r="BU25" s="453"/>
      <c r="BV25" s="451">
        <v>18332</v>
      </c>
      <c r="BW25" s="452"/>
      <c r="BX25" s="452"/>
      <c r="BY25" s="452"/>
      <c r="BZ25" s="452"/>
      <c r="CA25" s="452"/>
      <c r="CB25" s="452"/>
      <c r="CC25" s="453"/>
      <c r="CD25" s="191"/>
      <c r="CE25" s="454"/>
      <c r="CF25" s="454"/>
      <c r="CG25" s="454"/>
      <c r="CH25" s="454"/>
      <c r="CI25" s="454"/>
      <c r="CJ25" s="454"/>
      <c r="CK25" s="454"/>
      <c r="CL25" s="454"/>
      <c r="CM25" s="454"/>
      <c r="CN25" s="454"/>
      <c r="CO25" s="454"/>
      <c r="CP25" s="454"/>
      <c r="CQ25" s="454"/>
      <c r="CR25" s="454"/>
      <c r="CS25" s="455"/>
      <c r="CT25" s="419"/>
      <c r="CU25" s="420"/>
      <c r="CV25" s="420"/>
      <c r="CW25" s="420"/>
      <c r="CX25" s="420"/>
      <c r="CY25" s="420"/>
      <c r="CZ25" s="420"/>
      <c r="DA25" s="421"/>
      <c r="DB25" s="419"/>
      <c r="DC25" s="420"/>
      <c r="DD25" s="420"/>
      <c r="DE25" s="420"/>
      <c r="DF25" s="420"/>
      <c r="DG25" s="420"/>
      <c r="DH25" s="420"/>
      <c r="DI25" s="421"/>
    </row>
    <row r="26" spans="1:113" ht="18.75" customHeight="1" x14ac:dyDescent="0.15">
      <c r="A26" s="178"/>
      <c r="B26" s="401"/>
      <c r="C26" s="402"/>
      <c r="D26" s="403"/>
      <c r="E26" s="378" t="s">
        <v>177</v>
      </c>
      <c r="F26" s="379"/>
      <c r="G26" s="379"/>
      <c r="H26" s="379"/>
      <c r="I26" s="379"/>
      <c r="J26" s="379"/>
      <c r="K26" s="380"/>
      <c r="L26" s="375">
        <v>1</v>
      </c>
      <c r="M26" s="376"/>
      <c r="N26" s="376"/>
      <c r="O26" s="376"/>
      <c r="P26" s="377"/>
      <c r="Q26" s="375">
        <v>5500</v>
      </c>
      <c r="R26" s="376"/>
      <c r="S26" s="376"/>
      <c r="T26" s="376"/>
      <c r="U26" s="376"/>
      <c r="V26" s="377"/>
      <c r="W26" s="465"/>
      <c r="X26" s="402"/>
      <c r="Y26" s="403"/>
      <c r="Z26" s="378" t="s">
        <v>178</v>
      </c>
      <c r="AA26" s="433"/>
      <c r="AB26" s="433"/>
      <c r="AC26" s="433"/>
      <c r="AD26" s="433"/>
      <c r="AE26" s="433"/>
      <c r="AF26" s="433"/>
      <c r="AG26" s="434"/>
      <c r="AH26" s="375">
        <v>2</v>
      </c>
      <c r="AI26" s="376"/>
      <c r="AJ26" s="376"/>
      <c r="AK26" s="376"/>
      <c r="AL26" s="377"/>
      <c r="AM26" s="375" t="s">
        <v>179</v>
      </c>
      <c r="AN26" s="376"/>
      <c r="AO26" s="376"/>
      <c r="AP26" s="376"/>
      <c r="AQ26" s="376"/>
      <c r="AR26" s="377"/>
      <c r="AS26" s="375" t="s">
        <v>179</v>
      </c>
      <c r="AT26" s="376"/>
      <c r="AU26" s="376"/>
      <c r="AV26" s="376"/>
      <c r="AW26" s="376"/>
      <c r="AX26" s="435"/>
      <c r="AY26" s="462" t="s">
        <v>180</v>
      </c>
      <c r="AZ26" s="382"/>
      <c r="BA26" s="382"/>
      <c r="BB26" s="382"/>
      <c r="BC26" s="382"/>
      <c r="BD26" s="382"/>
      <c r="BE26" s="382"/>
      <c r="BF26" s="382"/>
      <c r="BG26" s="382"/>
      <c r="BH26" s="382"/>
      <c r="BI26" s="382"/>
      <c r="BJ26" s="382"/>
      <c r="BK26" s="382"/>
      <c r="BL26" s="382"/>
      <c r="BM26" s="463"/>
      <c r="BN26" s="422" t="s">
        <v>137</v>
      </c>
      <c r="BO26" s="423"/>
      <c r="BP26" s="423"/>
      <c r="BQ26" s="423"/>
      <c r="BR26" s="423"/>
      <c r="BS26" s="423"/>
      <c r="BT26" s="423"/>
      <c r="BU26" s="424"/>
      <c r="BV26" s="422" t="s">
        <v>174</v>
      </c>
      <c r="BW26" s="423"/>
      <c r="BX26" s="423"/>
      <c r="BY26" s="423"/>
      <c r="BZ26" s="423"/>
      <c r="CA26" s="423"/>
      <c r="CB26" s="423"/>
      <c r="CC26" s="424"/>
      <c r="CD26" s="191"/>
      <c r="CE26" s="454"/>
      <c r="CF26" s="454"/>
      <c r="CG26" s="454"/>
      <c r="CH26" s="454"/>
      <c r="CI26" s="454"/>
      <c r="CJ26" s="454"/>
      <c r="CK26" s="454"/>
      <c r="CL26" s="454"/>
      <c r="CM26" s="454"/>
      <c r="CN26" s="454"/>
      <c r="CO26" s="454"/>
      <c r="CP26" s="454"/>
      <c r="CQ26" s="454"/>
      <c r="CR26" s="454"/>
      <c r="CS26" s="455"/>
      <c r="CT26" s="419"/>
      <c r="CU26" s="420"/>
      <c r="CV26" s="420"/>
      <c r="CW26" s="420"/>
      <c r="CX26" s="420"/>
      <c r="CY26" s="420"/>
      <c r="CZ26" s="420"/>
      <c r="DA26" s="421"/>
      <c r="DB26" s="419"/>
      <c r="DC26" s="420"/>
      <c r="DD26" s="420"/>
      <c r="DE26" s="420"/>
      <c r="DF26" s="420"/>
      <c r="DG26" s="420"/>
      <c r="DH26" s="420"/>
      <c r="DI26" s="421"/>
    </row>
    <row r="27" spans="1:113" ht="18.75" customHeight="1" thickBot="1" x14ac:dyDescent="0.2">
      <c r="A27" s="178"/>
      <c r="B27" s="401"/>
      <c r="C27" s="402"/>
      <c r="D27" s="403"/>
      <c r="E27" s="378" t="s">
        <v>181</v>
      </c>
      <c r="F27" s="379"/>
      <c r="G27" s="379"/>
      <c r="H27" s="379"/>
      <c r="I27" s="379"/>
      <c r="J27" s="379"/>
      <c r="K27" s="380"/>
      <c r="L27" s="375">
        <v>1</v>
      </c>
      <c r="M27" s="376"/>
      <c r="N27" s="376"/>
      <c r="O27" s="376"/>
      <c r="P27" s="377"/>
      <c r="Q27" s="375">
        <v>2350</v>
      </c>
      <c r="R27" s="376"/>
      <c r="S27" s="376"/>
      <c r="T27" s="376"/>
      <c r="U27" s="376"/>
      <c r="V27" s="377"/>
      <c r="W27" s="465"/>
      <c r="X27" s="402"/>
      <c r="Y27" s="403"/>
      <c r="Z27" s="378" t="s">
        <v>182</v>
      </c>
      <c r="AA27" s="379"/>
      <c r="AB27" s="379"/>
      <c r="AC27" s="379"/>
      <c r="AD27" s="379"/>
      <c r="AE27" s="379"/>
      <c r="AF27" s="379"/>
      <c r="AG27" s="380"/>
      <c r="AH27" s="375" t="s">
        <v>137</v>
      </c>
      <c r="AI27" s="376"/>
      <c r="AJ27" s="376"/>
      <c r="AK27" s="376"/>
      <c r="AL27" s="377"/>
      <c r="AM27" s="375" t="s">
        <v>174</v>
      </c>
      <c r="AN27" s="376"/>
      <c r="AO27" s="376"/>
      <c r="AP27" s="376"/>
      <c r="AQ27" s="376"/>
      <c r="AR27" s="377"/>
      <c r="AS27" s="375" t="s">
        <v>137</v>
      </c>
      <c r="AT27" s="376"/>
      <c r="AU27" s="376"/>
      <c r="AV27" s="376"/>
      <c r="AW27" s="376"/>
      <c r="AX27" s="435"/>
      <c r="AY27" s="459" t="s">
        <v>183</v>
      </c>
      <c r="AZ27" s="460"/>
      <c r="BA27" s="460"/>
      <c r="BB27" s="460"/>
      <c r="BC27" s="460"/>
      <c r="BD27" s="460"/>
      <c r="BE27" s="460"/>
      <c r="BF27" s="460"/>
      <c r="BG27" s="460"/>
      <c r="BH27" s="460"/>
      <c r="BI27" s="460"/>
      <c r="BJ27" s="460"/>
      <c r="BK27" s="460"/>
      <c r="BL27" s="460"/>
      <c r="BM27" s="461"/>
      <c r="BN27" s="456">
        <v>339366</v>
      </c>
      <c r="BO27" s="457"/>
      <c r="BP27" s="457"/>
      <c r="BQ27" s="457"/>
      <c r="BR27" s="457"/>
      <c r="BS27" s="457"/>
      <c r="BT27" s="457"/>
      <c r="BU27" s="458"/>
      <c r="BV27" s="456">
        <v>339342</v>
      </c>
      <c r="BW27" s="457"/>
      <c r="BX27" s="457"/>
      <c r="BY27" s="457"/>
      <c r="BZ27" s="457"/>
      <c r="CA27" s="457"/>
      <c r="CB27" s="457"/>
      <c r="CC27" s="458"/>
      <c r="CD27" s="193"/>
      <c r="CE27" s="454"/>
      <c r="CF27" s="454"/>
      <c r="CG27" s="454"/>
      <c r="CH27" s="454"/>
      <c r="CI27" s="454"/>
      <c r="CJ27" s="454"/>
      <c r="CK27" s="454"/>
      <c r="CL27" s="454"/>
      <c r="CM27" s="454"/>
      <c r="CN27" s="454"/>
      <c r="CO27" s="454"/>
      <c r="CP27" s="454"/>
      <c r="CQ27" s="454"/>
      <c r="CR27" s="454"/>
      <c r="CS27" s="455"/>
      <c r="CT27" s="419"/>
      <c r="CU27" s="420"/>
      <c r="CV27" s="420"/>
      <c r="CW27" s="420"/>
      <c r="CX27" s="420"/>
      <c r="CY27" s="420"/>
      <c r="CZ27" s="420"/>
      <c r="DA27" s="421"/>
      <c r="DB27" s="419"/>
      <c r="DC27" s="420"/>
      <c r="DD27" s="420"/>
      <c r="DE27" s="420"/>
      <c r="DF27" s="420"/>
      <c r="DG27" s="420"/>
      <c r="DH27" s="420"/>
      <c r="DI27" s="421"/>
    </row>
    <row r="28" spans="1:113" ht="18.75" customHeight="1" x14ac:dyDescent="0.15">
      <c r="A28" s="178"/>
      <c r="B28" s="401"/>
      <c r="C28" s="402"/>
      <c r="D28" s="403"/>
      <c r="E28" s="378" t="s">
        <v>184</v>
      </c>
      <c r="F28" s="379"/>
      <c r="G28" s="379"/>
      <c r="H28" s="379"/>
      <c r="I28" s="379"/>
      <c r="J28" s="379"/>
      <c r="K28" s="380"/>
      <c r="L28" s="375">
        <v>1</v>
      </c>
      <c r="M28" s="376"/>
      <c r="N28" s="376"/>
      <c r="O28" s="376"/>
      <c r="P28" s="377"/>
      <c r="Q28" s="375">
        <v>1900</v>
      </c>
      <c r="R28" s="376"/>
      <c r="S28" s="376"/>
      <c r="T28" s="376"/>
      <c r="U28" s="376"/>
      <c r="V28" s="377"/>
      <c r="W28" s="465"/>
      <c r="X28" s="402"/>
      <c r="Y28" s="403"/>
      <c r="Z28" s="378" t="s">
        <v>185</v>
      </c>
      <c r="AA28" s="379"/>
      <c r="AB28" s="379"/>
      <c r="AC28" s="379"/>
      <c r="AD28" s="379"/>
      <c r="AE28" s="379"/>
      <c r="AF28" s="379"/>
      <c r="AG28" s="380"/>
      <c r="AH28" s="375" t="s">
        <v>186</v>
      </c>
      <c r="AI28" s="376"/>
      <c r="AJ28" s="376"/>
      <c r="AK28" s="376"/>
      <c r="AL28" s="377"/>
      <c r="AM28" s="375" t="s">
        <v>137</v>
      </c>
      <c r="AN28" s="376"/>
      <c r="AO28" s="376"/>
      <c r="AP28" s="376"/>
      <c r="AQ28" s="376"/>
      <c r="AR28" s="377"/>
      <c r="AS28" s="375" t="s">
        <v>174</v>
      </c>
      <c r="AT28" s="376"/>
      <c r="AU28" s="376"/>
      <c r="AV28" s="376"/>
      <c r="AW28" s="376"/>
      <c r="AX28" s="435"/>
      <c r="AY28" s="439" t="s">
        <v>187</v>
      </c>
      <c r="AZ28" s="440"/>
      <c r="BA28" s="440"/>
      <c r="BB28" s="441"/>
      <c r="BC28" s="448" t="s">
        <v>48</v>
      </c>
      <c r="BD28" s="449"/>
      <c r="BE28" s="449"/>
      <c r="BF28" s="449"/>
      <c r="BG28" s="449"/>
      <c r="BH28" s="449"/>
      <c r="BI28" s="449"/>
      <c r="BJ28" s="449"/>
      <c r="BK28" s="449"/>
      <c r="BL28" s="449"/>
      <c r="BM28" s="450"/>
      <c r="BN28" s="451">
        <v>1437999</v>
      </c>
      <c r="BO28" s="452"/>
      <c r="BP28" s="452"/>
      <c r="BQ28" s="452"/>
      <c r="BR28" s="452"/>
      <c r="BS28" s="452"/>
      <c r="BT28" s="452"/>
      <c r="BU28" s="453"/>
      <c r="BV28" s="451">
        <v>1536813</v>
      </c>
      <c r="BW28" s="452"/>
      <c r="BX28" s="452"/>
      <c r="BY28" s="452"/>
      <c r="BZ28" s="452"/>
      <c r="CA28" s="452"/>
      <c r="CB28" s="452"/>
      <c r="CC28" s="453"/>
      <c r="CD28" s="191"/>
      <c r="CE28" s="454"/>
      <c r="CF28" s="454"/>
      <c r="CG28" s="454"/>
      <c r="CH28" s="454"/>
      <c r="CI28" s="454"/>
      <c r="CJ28" s="454"/>
      <c r="CK28" s="454"/>
      <c r="CL28" s="454"/>
      <c r="CM28" s="454"/>
      <c r="CN28" s="454"/>
      <c r="CO28" s="454"/>
      <c r="CP28" s="454"/>
      <c r="CQ28" s="454"/>
      <c r="CR28" s="454"/>
      <c r="CS28" s="455"/>
      <c r="CT28" s="419"/>
      <c r="CU28" s="420"/>
      <c r="CV28" s="420"/>
      <c r="CW28" s="420"/>
      <c r="CX28" s="420"/>
      <c r="CY28" s="420"/>
      <c r="CZ28" s="420"/>
      <c r="DA28" s="421"/>
      <c r="DB28" s="419"/>
      <c r="DC28" s="420"/>
      <c r="DD28" s="420"/>
      <c r="DE28" s="420"/>
      <c r="DF28" s="420"/>
      <c r="DG28" s="420"/>
      <c r="DH28" s="420"/>
      <c r="DI28" s="421"/>
    </row>
    <row r="29" spans="1:113" ht="18.75" customHeight="1" x14ac:dyDescent="0.15">
      <c r="A29" s="178"/>
      <c r="B29" s="401"/>
      <c r="C29" s="402"/>
      <c r="D29" s="403"/>
      <c r="E29" s="378" t="s">
        <v>188</v>
      </c>
      <c r="F29" s="379"/>
      <c r="G29" s="379"/>
      <c r="H29" s="379"/>
      <c r="I29" s="379"/>
      <c r="J29" s="379"/>
      <c r="K29" s="380"/>
      <c r="L29" s="375">
        <v>10</v>
      </c>
      <c r="M29" s="376"/>
      <c r="N29" s="376"/>
      <c r="O29" s="376"/>
      <c r="P29" s="377"/>
      <c r="Q29" s="375">
        <v>1650</v>
      </c>
      <c r="R29" s="376"/>
      <c r="S29" s="376"/>
      <c r="T29" s="376"/>
      <c r="U29" s="376"/>
      <c r="V29" s="377"/>
      <c r="W29" s="466"/>
      <c r="X29" s="467"/>
      <c r="Y29" s="468"/>
      <c r="Z29" s="378" t="s">
        <v>189</v>
      </c>
      <c r="AA29" s="379"/>
      <c r="AB29" s="379"/>
      <c r="AC29" s="379"/>
      <c r="AD29" s="379"/>
      <c r="AE29" s="379"/>
      <c r="AF29" s="379"/>
      <c r="AG29" s="380"/>
      <c r="AH29" s="375">
        <v>140</v>
      </c>
      <c r="AI29" s="376"/>
      <c r="AJ29" s="376"/>
      <c r="AK29" s="376"/>
      <c r="AL29" s="377"/>
      <c r="AM29" s="375">
        <v>438760</v>
      </c>
      <c r="AN29" s="376"/>
      <c r="AO29" s="376"/>
      <c r="AP29" s="376"/>
      <c r="AQ29" s="376"/>
      <c r="AR29" s="377"/>
      <c r="AS29" s="375">
        <v>3134</v>
      </c>
      <c r="AT29" s="376"/>
      <c r="AU29" s="376"/>
      <c r="AV29" s="376"/>
      <c r="AW29" s="376"/>
      <c r="AX29" s="435"/>
      <c r="AY29" s="442"/>
      <c r="AZ29" s="443"/>
      <c r="BA29" s="443"/>
      <c r="BB29" s="444"/>
      <c r="BC29" s="436" t="s">
        <v>190</v>
      </c>
      <c r="BD29" s="437"/>
      <c r="BE29" s="437"/>
      <c r="BF29" s="437"/>
      <c r="BG29" s="437"/>
      <c r="BH29" s="437"/>
      <c r="BI29" s="437"/>
      <c r="BJ29" s="437"/>
      <c r="BK29" s="437"/>
      <c r="BL29" s="437"/>
      <c r="BM29" s="438"/>
      <c r="BN29" s="422">
        <v>247753</v>
      </c>
      <c r="BO29" s="423"/>
      <c r="BP29" s="423"/>
      <c r="BQ29" s="423"/>
      <c r="BR29" s="423"/>
      <c r="BS29" s="423"/>
      <c r="BT29" s="423"/>
      <c r="BU29" s="424"/>
      <c r="BV29" s="422">
        <v>200895</v>
      </c>
      <c r="BW29" s="423"/>
      <c r="BX29" s="423"/>
      <c r="BY29" s="423"/>
      <c r="BZ29" s="423"/>
      <c r="CA29" s="423"/>
      <c r="CB29" s="423"/>
      <c r="CC29" s="424"/>
      <c r="CD29" s="193"/>
      <c r="CE29" s="454"/>
      <c r="CF29" s="454"/>
      <c r="CG29" s="454"/>
      <c r="CH29" s="454"/>
      <c r="CI29" s="454"/>
      <c r="CJ29" s="454"/>
      <c r="CK29" s="454"/>
      <c r="CL29" s="454"/>
      <c r="CM29" s="454"/>
      <c r="CN29" s="454"/>
      <c r="CO29" s="454"/>
      <c r="CP29" s="454"/>
      <c r="CQ29" s="454"/>
      <c r="CR29" s="454"/>
      <c r="CS29" s="455"/>
      <c r="CT29" s="419"/>
      <c r="CU29" s="420"/>
      <c r="CV29" s="420"/>
      <c r="CW29" s="420"/>
      <c r="CX29" s="420"/>
      <c r="CY29" s="420"/>
      <c r="CZ29" s="420"/>
      <c r="DA29" s="421"/>
      <c r="DB29" s="419"/>
      <c r="DC29" s="420"/>
      <c r="DD29" s="420"/>
      <c r="DE29" s="420"/>
      <c r="DF29" s="420"/>
      <c r="DG29" s="420"/>
      <c r="DH29" s="420"/>
      <c r="DI29" s="421"/>
    </row>
    <row r="30" spans="1:113" ht="18.75" customHeight="1" thickBot="1" x14ac:dyDescent="0.2">
      <c r="A30" s="178"/>
      <c r="B30" s="404"/>
      <c r="C30" s="405"/>
      <c r="D30" s="406"/>
      <c r="E30" s="383"/>
      <c r="F30" s="384"/>
      <c r="G30" s="384"/>
      <c r="H30" s="384"/>
      <c r="I30" s="384"/>
      <c r="J30" s="384"/>
      <c r="K30" s="385"/>
      <c r="L30" s="386"/>
      <c r="M30" s="387"/>
      <c r="N30" s="387"/>
      <c r="O30" s="387"/>
      <c r="P30" s="388"/>
      <c r="Q30" s="386"/>
      <c r="R30" s="387"/>
      <c r="S30" s="387"/>
      <c r="T30" s="387"/>
      <c r="U30" s="387"/>
      <c r="V30" s="388"/>
      <c r="W30" s="389" t="s">
        <v>191</v>
      </c>
      <c r="X30" s="390"/>
      <c r="Y30" s="390"/>
      <c r="Z30" s="390"/>
      <c r="AA30" s="390"/>
      <c r="AB30" s="390"/>
      <c r="AC30" s="390"/>
      <c r="AD30" s="390"/>
      <c r="AE30" s="390"/>
      <c r="AF30" s="390"/>
      <c r="AG30" s="391"/>
      <c r="AH30" s="392">
        <v>95.1</v>
      </c>
      <c r="AI30" s="393"/>
      <c r="AJ30" s="393"/>
      <c r="AK30" s="393"/>
      <c r="AL30" s="393"/>
      <c r="AM30" s="393"/>
      <c r="AN30" s="393"/>
      <c r="AO30" s="393"/>
      <c r="AP30" s="393"/>
      <c r="AQ30" s="393"/>
      <c r="AR30" s="393"/>
      <c r="AS30" s="393"/>
      <c r="AT30" s="393"/>
      <c r="AU30" s="393"/>
      <c r="AV30" s="393"/>
      <c r="AW30" s="393"/>
      <c r="AX30" s="394"/>
      <c r="AY30" s="445"/>
      <c r="AZ30" s="446"/>
      <c r="BA30" s="446"/>
      <c r="BB30" s="447"/>
      <c r="BC30" s="395" t="s">
        <v>50</v>
      </c>
      <c r="BD30" s="396"/>
      <c r="BE30" s="396"/>
      <c r="BF30" s="396"/>
      <c r="BG30" s="396"/>
      <c r="BH30" s="396"/>
      <c r="BI30" s="396"/>
      <c r="BJ30" s="396"/>
      <c r="BK30" s="396"/>
      <c r="BL30" s="396"/>
      <c r="BM30" s="397"/>
      <c r="BN30" s="456">
        <v>3175865</v>
      </c>
      <c r="BO30" s="457"/>
      <c r="BP30" s="457"/>
      <c r="BQ30" s="457"/>
      <c r="BR30" s="457"/>
      <c r="BS30" s="457"/>
      <c r="BT30" s="457"/>
      <c r="BU30" s="458"/>
      <c r="BV30" s="456">
        <v>2872070</v>
      </c>
      <c r="BW30" s="457"/>
      <c r="BX30" s="457"/>
      <c r="BY30" s="457"/>
      <c r="BZ30" s="457"/>
      <c r="CA30" s="457"/>
      <c r="CB30" s="457"/>
      <c r="CC30" s="45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1" t="s">
        <v>192</v>
      </c>
      <c r="D32" s="381"/>
      <c r="E32" s="381"/>
      <c r="F32" s="381"/>
      <c r="G32" s="381"/>
      <c r="H32" s="381"/>
      <c r="I32" s="381"/>
      <c r="J32" s="381"/>
      <c r="K32" s="381"/>
      <c r="L32" s="381"/>
      <c r="M32" s="381"/>
      <c r="N32" s="381"/>
      <c r="O32" s="381"/>
      <c r="P32" s="381"/>
      <c r="Q32" s="381"/>
      <c r="R32" s="381"/>
      <c r="S32" s="381"/>
      <c r="U32" s="382" t="s">
        <v>193</v>
      </c>
      <c r="V32" s="382"/>
      <c r="W32" s="382"/>
      <c r="X32" s="382"/>
      <c r="Y32" s="382"/>
      <c r="Z32" s="382"/>
      <c r="AA32" s="382"/>
      <c r="AB32" s="382"/>
      <c r="AC32" s="382"/>
      <c r="AD32" s="382"/>
      <c r="AE32" s="382"/>
      <c r="AF32" s="382"/>
      <c r="AG32" s="382"/>
      <c r="AH32" s="382"/>
      <c r="AI32" s="382"/>
      <c r="AJ32" s="382"/>
      <c r="AK32" s="382"/>
      <c r="AM32" s="382" t="s">
        <v>194</v>
      </c>
      <c r="AN32" s="382"/>
      <c r="AO32" s="382"/>
      <c r="AP32" s="382"/>
      <c r="AQ32" s="382"/>
      <c r="AR32" s="382"/>
      <c r="AS32" s="382"/>
      <c r="AT32" s="382"/>
      <c r="AU32" s="382"/>
      <c r="AV32" s="382"/>
      <c r="AW32" s="382"/>
      <c r="AX32" s="382"/>
      <c r="AY32" s="382"/>
      <c r="AZ32" s="382"/>
      <c r="BA32" s="382"/>
      <c r="BB32" s="382"/>
      <c r="BC32" s="382"/>
      <c r="BE32" s="382" t="s">
        <v>195</v>
      </c>
      <c r="BF32" s="382"/>
      <c r="BG32" s="382"/>
      <c r="BH32" s="382"/>
      <c r="BI32" s="382"/>
      <c r="BJ32" s="382"/>
      <c r="BK32" s="382"/>
      <c r="BL32" s="382"/>
      <c r="BM32" s="382"/>
      <c r="BN32" s="382"/>
      <c r="BO32" s="382"/>
      <c r="BP32" s="382"/>
      <c r="BQ32" s="382"/>
      <c r="BR32" s="382"/>
      <c r="BS32" s="382"/>
      <c r="BT32" s="382"/>
      <c r="BU32" s="382"/>
      <c r="BW32" s="382" t="s">
        <v>196</v>
      </c>
      <c r="BX32" s="382"/>
      <c r="BY32" s="382"/>
      <c r="BZ32" s="382"/>
      <c r="CA32" s="382"/>
      <c r="CB32" s="382"/>
      <c r="CC32" s="382"/>
      <c r="CD32" s="382"/>
      <c r="CE32" s="382"/>
      <c r="CF32" s="382"/>
      <c r="CG32" s="382"/>
      <c r="CH32" s="382"/>
      <c r="CI32" s="382"/>
      <c r="CJ32" s="382"/>
      <c r="CK32" s="382"/>
      <c r="CL32" s="382"/>
      <c r="CM32" s="382"/>
      <c r="CO32" s="382" t="s">
        <v>197</v>
      </c>
      <c r="CP32" s="382"/>
      <c r="CQ32" s="382"/>
      <c r="CR32" s="382"/>
      <c r="CS32" s="382"/>
      <c r="CT32" s="382"/>
      <c r="CU32" s="382"/>
      <c r="CV32" s="382"/>
      <c r="CW32" s="382"/>
      <c r="CX32" s="382"/>
      <c r="CY32" s="382"/>
      <c r="CZ32" s="382"/>
      <c r="DA32" s="382"/>
      <c r="DB32" s="382"/>
      <c r="DC32" s="382"/>
      <c r="DD32" s="382"/>
      <c r="DE32" s="382"/>
      <c r="DI32" s="201"/>
    </row>
    <row r="33" spans="1:113" ht="13.5" customHeight="1" x14ac:dyDescent="0.15">
      <c r="A33" s="178"/>
      <c r="B33" s="202"/>
      <c r="C33" s="374" t="s">
        <v>198</v>
      </c>
      <c r="D33" s="374"/>
      <c r="E33" s="373" t="s">
        <v>199</v>
      </c>
      <c r="F33" s="373"/>
      <c r="G33" s="373"/>
      <c r="H33" s="373"/>
      <c r="I33" s="373"/>
      <c r="J33" s="373"/>
      <c r="K33" s="373"/>
      <c r="L33" s="373"/>
      <c r="M33" s="373"/>
      <c r="N33" s="373"/>
      <c r="O33" s="373"/>
      <c r="P33" s="373"/>
      <c r="Q33" s="373"/>
      <c r="R33" s="373"/>
      <c r="S33" s="373"/>
      <c r="T33" s="203"/>
      <c r="U33" s="374" t="s">
        <v>200</v>
      </c>
      <c r="V33" s="374"/>
      <c r="W33" s="373" t="s">
        <v>199</v>
      </c>
      <c r="X33" s="373"/>
      <c r="Y33" s="373"/>
      <c r="Z33" s="373"/>
      <c r="AA33" s="373"/>
      <c r="AB33" s="373"/>
      <c r="AC33" s="373"/>
      <c r="AD33" s="373"/>
      <c r="AE33" s="373"/>
      <c r="AF33" s="373"/>
      <c r="AG33" s="373"/>
      <c r="AH33" s="373"/>
      <c r="AI33" s="373"/>
      <c r="AJ33" s="373"/>
      <c r="AK33" s="373"/>
      <c r="AL33" s="203"/>
      <c r="AM33" s="374" t="s">
        <v>201</v>
      </c>
      <c r="AN33" s="374"/>
      <c r="AO33" s="373" t="s">
        <v>202</v>
      </c>
      <c r="AP33" s="373"/>
      <c r="AQ33" s="373"/>
      <c r="AR33" s="373"/>
      <c r="AS33" s="373"/>
      <c r="AT33" s="373"/>
      <c r="AU33" s="373"/>
      <c r="AV33" s="373"/>
      <c r="AW33" s="373"/>
      <c r="AX33" s="373"/>
      <c r="AY33" s="373"/>
      <c r="AZ33" s="373"/>
      <c r="BA33" s="373"/>
      <c r="BB33" s="373"/>
      <c r="BC33" s="373"/>
      <c r="BD33" s="204"/>
      <c r="BE33" s="373" t="s">
        <v>203</v>
      </c>
      <c r="BF33" s="373"/>
      <c r="BG33" s="373" t="s">
        <v>204</v>
      </c>
      <c r="BH33" s="373"/>
      <c r="BI33" s="373"/>
      <c r="BJ33" s="373"/>
      <c r="BK33" s="373"/>
      <c r="BL33" s="373"/>
      <c r="BM33" s="373"/>
      <c r="BN33" s="373"/>
      <c r="BO33" s="373"/>
      <c r="BP33" s="373"/>
      <c r="BQ33" s="373"/>
      <c r="BR33" s="373"/>
      <c r="BS33" s="373"/>
      <c r="BT33" s="373"/>
      <c r="BU33" s="373"/>
      <c r="BV33" s="204"/>
      <c r="BW33" s="374" t="s">
        <v>203</v>
      </c>
      <c r="BX33" s="374"/>
      <c r="BY33" s="373" t="s">
        <v>205</v>
      </c>
      <c r="BZ33" s="373"/>
      <c r="CA33" s="373"/>
      <c r="CB33" s="373"/>
      <c r="CC33" s="373"/>
      <c r="CD33" s="373"/>
      <c r="CE33" s="373"/>
      <c r="CF33" s="373"/>
      <c r="CG33" s="373"/>
      <c r="CH33" s="373"/>
      <c r="CI33" s="373"/>
      <c r="CJ33" s="373"/>
      <c r="CK33" s="373"/>
      <c r="CL33" s="373"/>
      <c r="CM33" s="373"/>
      <c r="CN33" s="203"/>
      <c r="CO33" s="374" t="s">
        <v>201</v>
      </c>
      <c r="CP33" s="374"/>
      <c r="CQ33" s="373" t="s">
        <v>206</v>
      </c>
      <c r="CR33" s="373"/>
      <c r="CS33" s="373"/>
      <c r="CT33" s="373"/>
      <c r="CU33" s="373"/>
      <c r="CV33" s="373"/>
      <c r="CW33" s="373"/>
      <c r="CX33" s="373"/>
      <c r="CY33" s="373"/>
      <c r="CZ33" s="373"/>
      <c r="DA33" s="373"/>
      <c r="DB33" s="373"/>
      <c r="DC33" s="373"/>
      <c r="DD33" s="373"/>
      <c r="DE33" s="373"/>
      <c r="DF33" s="203"/>
      <c r="DG33" s="372" t="s">
        <v>207</v>
      </c>
      <c r="DH33" s="372"/>
      <c r="DI33" s="205"/>
    </row>
    <row r="34" spans="1:113" ht="32.25" customHeight="1" x14ac:dyDescent="0.15">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3</v>
      </c>
      <c r="V34" s="370"/>
      <c r="W34" s="371" t="str">
        <f>IF('各会計、関係団体の財政状況及び健全化判断比率'!B28="","",'各会計、関係団体の財政状況及び健全化判断比率'!B28)</f>
        <v>国民健康保険事業特別会計</v>
      </c>
      <c r="X34" s="371"/>
      <c r="Y34" s="371"/>
      <c r="Z34" s="371"/>
      <c r="AA34" s="371"/>
      <c r="AB34" s="371"/>
      <c r="AC34" s="371"/>
      <c r="AD34" s="371"/>
      <c r="AE34" s="371"/>
      <c r="AF34" s="371"/>
      <c r="AG34" s="371"/>
      <c r="AH34" s="371"/>
      <c r="AI34" s="371"/>
      <c r="AJ34" s="371"/>
      <c r="AK34" s="371"/>
      <c r="AL34" s="178"/>
      <c r="AM34" s="370">
        <f>IF(AO34="","",MAX(C34:D43,U34:V43)+1)</f>
        <v>7</v>
      </c>
      <c r="AN34" s="370"/>
      <c r="AO34" s="371" t="str">
        <f>IF('各会計、関係団体の財政状況及び健全化判断比率'!B32="","",'各会計、関係団体の財政状況及び健全化判断比率'!B32)</f>
        <v>病院事業会計</v>
      </c>
      <c r="AP34" s="371"/>
      <c r="AQ34" s="371"/>
      <c r="AR34" s="371"/>
      <c r="AS34" s="371"/>
      <c r="AT34" s="371"/>
      <c r="AU34" s="371"/>
      <c r="AV34" s="371"/>
      <c r="AW34" s="371"/>
      <c r="AX34" s="371"/>
      <c r="AY34" s="371"/>
      <c r="AZ34" s="371"/>
      <c r="BA34" s="371"/>
      <c r="BB34" s="371"/>
      <c r="BC34" s="371"/>
      <c r="BD34" s="178"/>
      <c r="BE34" s="370">
        <f>IF(BG34="","",MAX(C34:D43,U34:V43,AM34:AN43)+1)</f>
        <v>8</v>
      </c>
      <c r="BF34" s="370"/>
      <c r="BG34" s="371" t="str">
        <f>IF('各会計、関係団体の財政状況及び健全化判断比率'!B33="","",'各会計、関係団体の財政状況及び健全化判断比率'!B33)</f>
        <v>簡易水道事業特別会計</v>
      </c>
      <c r="BH34" s="371"/>
      <c r="BI34" s="371"/>
      <c r="BJ34" s="371"/>
      <c r="BK34" s="371"/>
      <c r="BL34" s="371"/>
      <c r="BM34" s="371"/>
      <c r="BN34" s="371"/>
      <c r="BO34" s="371"/>
      <c r="BP34" s="371"/>
      <c r="BQ34" s="371"/>
      <c r="BR34" s="371"/>
      <c r="BS34" s="371"/>
      <c r="BT34" s="371"/>
      <c r="BU34" s="371"/>
      <c r="BV34" s="178"/>
      <c r="BW34" s="370">
        <f>IF(BY34="","",MAX(C34:D43,U34:V43,AM34:AN43,BE34:BF43)+1)</f>
        <v>12</v>
      </c>
      <c r="BX34" s="370"/>
      <c r="BY34" s="371" t="str">
        <f>IF('各会計、関係団体の財政状況及び健全化判断比率'!B68="","",'各会計、関係団体の財政状況及び健全化判断比率'!B68)</f>
        <v>北部桧山衛生センター組合</v>
      </c>
      <c r="BZ34" s="371"/>
      <c r="CA34" s="371"/>
      <c r="CB34" s="371"/>
      <c r="CC34" s="371"/>
      <c r="CD34" s="371"/>
      <c r="CE34" s="371"/>
      <c r="CF34" s="371"/>
      <c r="CG34" s="371"/>
      <c r="CH34" s="371"/>
      <c r="CI34" s="371"/>
      <c r="CJ34" s="371"/>
      <c r="CK34" s="371"/>
      <c r="CL34" s="371"/>
      <c r="CM34" s="371"/>
      <c r="CN34" s="178"/>
      <c r="CO34" s="370">
        <f>IF(CQ34="","",MAX(C34:D43,U34:V43,AM34:AN43,BE34:BF43,BW34:BX43)+1)</f>
        <v>15</v>
      </c>
      <c r="CP34" s="370"/>
      <c r="CQ34" s="371" t="str">
        <f>IF('各会計、関係団体の財政状況及び健全化判断比率'!BS7="","",'各会計、関係団体の財政状況及び健全化判断比率'!BS7)</f>
        <v>北檜山観光振興公社</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
      </c>
      <c r="DH34" s="368"/>
      <c r="DI34" s="205"/>
    </row>
    <row r="35" spans="1:113" ht="32.25" customHeight="1" x14ac:dyDescent="0.15">
      <c r="A35" s="178"/>
      <c r="B35" s="202"/>
      <c r="C35" s="370">
        <f>IF(E35="","",C34+1)</f>
        <v>2</v>
      </c>
      <c r="D35" s="370"/>
      <c r="E35" s="371" t="str">
        <f>IF('各会計、関係団体の財政状況及び健全化判断比率'!B8="","",'各会計、関係団体の財政状況及び健全化判断比率'!B8)</f>
        <v>営農用水道等事業特別会計</v>
      </c>
      <c r="F35" s="371"/>
      <c r="G35" s="371"/>
      <c r="H35" s="371"/>
      <c r="I35" s="371"/>
      <c r="J35" s="371"/>
      <c r="K35" s="371"/>
      <c r="L35" s="371"/>
      <c r="M35" s="371"/>
      <c r="N35" s="371"/>
      <c r="O35" s="371"/>
      <c r="P35" s="371"/>
      <c r="Q35" s="371"/>
      <c r="R35" s="371"/>
      <c r="S35" s="371"/>
      <c r="T35" s="178"/>
      <c r="U35" s="370">
        <f>IF(W35="","",U34+1)</f>
        <v>4</v>
      </c>
      <c r="V35" s="370"/>
      <c r="W35" s="371" t="str">
        <f>IF('各会計、関係団体の財政状況及び健全化判断比率'!B29="","",'各会計、関係団体の財政状況及び健全化判断比率'!B29)</f>
        <v>介護保険事業特別会計</v>
      </c>
      <c r="X35" s="371"/>
      <c r="Y35" s="371"/>
      <c r="Z35" s="371"/>
      <c r="AA35" s="371"/>
      <c r="AB35" s="371"/>
      <c r="AC35" s="371"/>
      <c r="AD35" s="371"/>
      <c r="AE35" s="371"/>
      <c r="AF35" s="371"/>
      <c r="AG35" s="371"/>
      <c r="AH35" s="371"/>
      <c r="AI35" s="371"/>
      <c r="AJ35" s="371"/>
      <c r="AK35" s="371"/>
      <c r="AL35" s="178"/>
      <c r="AM35" s="370" t="str">
        <f t="shared" ref="AM35:AM43" si="0">IF(AO35="","",AM34+1)</f>
        <v/>
      </c>
      <c r="AN35" s="370"/>
      <c r="AO35" s="371"/>
      <c r="AP35" s="371"/>
      <c r="AQ35" s="371"/>
      <c r="AR35" s="371"/>
      <c r="AS35" s="371"/>
      <c r="AT35" s="371"/>
      <c r="AU35" s="371"/>
      <c r="AV35" s="371"/>
      <c r="AW35" s="371"/>
      <c r="AX35" s="371"/>
      <c r="AY35" s="371"/>
      <c r="AZ35" s="371"/>
      <c r="BA35" s="371"/>
      <c r="BB35" s="371"/>
      <c r="BC35" s="371"/>
      <c r="BD35" s="178"/>
      <c r="BE35" s="370">
        <f t="shared" ref="BE35:BE43" si="1">IF(BG35="","",BE34+1)</f>
        <v>9</v>
      </c>
      <c r="BF35" s="370"/>
      <c r="BG35" s="371" t="str">
        <f>IF('各会計、関係団体の財政状況及び健全化判断比率'!B34="","",'各会計、関係団体の財政状況及び健全化判断比率'!B34)</f>
        <v>公共下水道事業特別会計</v>
      </c>
      <c r="BH35" s="371"/>
      <c r="BI35" s="371"/>
      <c r="BJ35" s="371"/>
      <c r="BK35" s="371"/>
      <c r="BL35" s="371"/>
      <c r="BM35" s="371"/>
      <c r="BN35" s="371"/>
      <c r="BO35" s="371"/>
      <c r="BP35" s="371"/>
      <c r="BQ35" s="371"/>
      <c r="BR35" s="371"/>
      <c r="BS35" s="371"/>
      <c r="BT35" s="371"/>
      <c r="BU35" s="371"/>
      <c r="BV35" s="178"/>
      <c r="BW35" s="370">
        <f t="shared" ref="BW35:BW43" si="2">IF(BY35="","",BW34+1)</f>
        <v>13</v>
      </c>
      <c r="BX35" s="370"/>
      <c r="BY35" s="371" t="str">
        <f>IF('各会計、関係団体の財政状況及び健全化判断比率'!B69="","",'各会計、関係団体の財政状況及び健全化判断比率'!B69)</f>
        <v>檜山広域行政組合</v>
      </c>
      <c r="BZ35" s="371"/>
      <c r="CA35" s="371"/>
      <c r="CB35" s="371"/>
      <c r="CC35" s="371"/>
      <c r="CD35" s="371"/>
      <c r="CE35" s="371"/>
      <c r="CF35" s="371"/>
      <c r="CG35" s="371"/>
      <c r="CH35" s="371"/>
      <c r="CI35" s="371"/>
      <c r="CJ35" s="371"/>
      <c r="CK35" s="371"/>
      <c r="CL35" s="371"/>
      <c r="CM35" s="371"/>
      <c r="CN35" s="178"/>
      <c r="CO35" s="370" t="str">
        <f t="shared" ref="CO35:CO43" si="3">IF(CQ35="","",CO34+1)</f>
        <v/>
      </c>
      <c r="CP35" s="370"/>
      <c r="CQ35" s="371" t="str">
        <f>IF('各会計、関係団体の財政状況及び健全化判断比率'!BS8="","",'各会計、関係団体の財政状況及び健全化判断比率'!BS8)</f>
        <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5"/>
    </row>
    <row r="36" spans="1:113" ht="32.25" customHeight="1" x14ac:dyDescent="0.15">
      <c r="A36" s="178"/>
      <c r="B36" s="202"/>
      <c r="C36" s="370" t="str">
        <f>IF(E36="","",C35+1)</f>
        <v/>
      </c>
      <c r="D36" s="370"/>
      <c r="E36" s="371" t="str">
        <f>IF('各会計、関係団体の財政状況及び健全化判断比率'!B9="","",'各会計、関係団体の財政状況及び健全化判断比率'!B9)</f>
        <v/>
      </c>
      <c r="F36" s="371"/>
      <c r="G36" s="371"/>
      <c r="H36" s="371"/>
      <c r="I36" s="371"/>
      <c r="J36" s="371"/>
      <c r="K36" s="371"/>
      <c r="L36" s="371"/>
      <c r="M36" s="371"/>
      <c r="N36" s="371"/>
      <c r="O36" s="371"/>
      <c r="P36" s="371"/>
      <c r="Q36" s="371"/>
      <c r="R36" s="371"/>
      <c r="S36" s="371"/>
      <c r="T36" s="178"/>
      <c r="U36" s="370">
        <f t="shared" ref="U36:U43" si="4">IF(W36="","",U35+1)</f>
        <v>5</v>
      </c>
      <c r="V36" s="370"/>
      <c r="W36" s="371" t="str">
        <f>IF('各会計、関係団体の財政状況及び健全化判断比率'!B30="","",'各会計、関係団体の財政状況及び健全化判断比率'!B30)</f>
        <v>後期高齢者医療特別会計</v>
      </c>
      <c r="X36" s="371"/>
      <c r="Y36" s="371"/>
      <c r="Z36" s="371"/>
      <c r="AA36" s="371"/>
      <c r="AB36" s="371"/>
      <c r="AC36" s="371"/>
      <c r="AD36" s="371"/>
      <c r="AE36" s="371"/>
      <c r="AF36" s="371"/>
      <c r="AG36" s="371"/>
      <c r="AH36" s="371"/>
      <c r="AI36" s="371"/>
      <c r="AJ36" s="371"/>
      <c r="AK36" s="371"/>
      <c r="AL36" s="178"/>
      <c r="AM36" s="370" t="str">
        <f t="shared" si="0"/>
        <v/>
      </c>
      <c r="AN36" s="370"/>
      <c r="AO36" s="371"/>
      <c r="AP36" s="371"/>
      <c r="AQ36" s="371"/>
      <c r="AR36" s="371"/>
      <c r="AS36" s="371"/>
      <c r="AT36" s="371"/>
      <c r="AU36" s="371"/>
      <c r="AV36" s="371"/>
      <c r="AW36" s="371"/>
      <c r="AX36" s="371"/>
      <c r="AY36" s="371"/>
      <c r="AZ36" s="371"/>
      <c r="BA36" s="371"/>
      <c r="BB36" s="371"/>
      <c r="BC36" s="371"/>
      <c r="BD36" s="178"/>
      <c r="BE36" s="370">
        <f t="shared" si="1"/>
        <v>10</v>
      </c>
      <c r="BF36" s="370"/>
      <c r="BG36" s="371" t="str">
        <f>IF('各会計、関係団体の財政状況及び健全化判断比率'!B35="","",'各会計、関係団体の財政状況及び健全化判断比率'!B35)</f>
        <v>漁業集落排水事業特別会計</v>
      </c>
      <c r="BH36" s="371"/>
      <c r="BI36" s="371"/>
      <c r="BJ36" s="371"/>
      <c r="BK36" s="371"/>
      <c r="BL36" s="371"/>
      <c r="BM36" s="371"/>
      <c r="BN36" s="371"/>
      <c r="BO36" s="371"/>
      <c r="BP36" s="371"/>
      <c r="BQ36" s="371"/>
      <c r="BR36" s="371"/>
      <c r="BS36" s="371"/>
      <c r="BT36" s="371"/>
      <c r="BU36" s="371"/>
      <c r="BV36" s="178"/>
      <c r="BW36" s="370">
        <f t="shared" si="2"/>
        <v>14</v>
      </c>
      <c r="BX36" s="370"/>
      <c r="BY36" s="371" t="str">
        <f>IF('各会計、関係団体の財政状況及び健全化判断比率'!B70="","",'各会計、関係団体の財政状況及び健全化判断比率'!B70)</f>
        <v>渡島・檜山地方税滞納整理機構</v>
      </c>
      <c r="BZ36" s="371"/>
      <c r="CA36" s="371"/>
      <c r="CB36" s="371"/>
      <c r="CC36" s="371"/>
      <c r="CD36" s="371"/>
      <c r="CE36" s="371"/>
      <c r="CF36" s="371"/>
      <c r="CG36" s="371"/>
      <c r="CH36" s="371"/>
      <c r="CI36" s="371"/>
      <c r="CJ36" s="371"/>
      <c r="CK36" s="371"/>
      <c r="CL36" s="371"/>
      <c r="CM36" s="371"/>
      <c r="CN36" s="178"/>
      <c r="CO36" s="370" t="str">
        <f t="shared" si="3"/>
        <v/>
      </c>
      <c r="CP36" s="370"/>
      <c r="CQ36" s="371" t="str">
        <f>IF('各会計、関係団体の財政状況及び健全化判断比率'!BS9="","",'各会計、関係団体の財政状況及び健全化判断比率'!BS9)</f>
        <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
      </c>
      <c r="DH36" s="368"/>
      <c r="DI36" s="205"/>
    </row>
    <row r="37" spans="1:113" ht="32.25" customHeight="1" x14ac:dyDescent="0.15">
      <c r="A37" s="178"/>
      <c r="B37" s="202"/>
      <c r="C37" s="370" t="str">
        <f>IF(E37="","",C36+1)</f>
        <v/>
      </c>
      <c r="D37" s="370"/>
      <c r="E37" s="371" t="str">
        <f>IF('各会計、関係団体の財政状況及び健全化判断比率'!B10="","",'各会計、関係団体の財政状況及び健全化判断比率'!B10)</f>
        <v/>
      </c>
      <c r="F37" s="371"/>
      <c r="G37" s="371"/>
      <c r="H37" s="371"/>
      <c r="I37" s="371"/>
      <c r="J37" s="371"/>
      <c r="K37" s="371"/>
      <c r="L37" s="371"/>
      <c r="M37" s="371"/>
      <c r="N37" s="371"/>
      <c r="O37" s="371"/>
      <c r="P37" s="371"/>
      <c r="Q37" s="371"/>
      <c r="R37" s="371"/>
      <c r="S37" s="371"/>
      <c r="T37" s="178"/>
      <c r="U37" s="370">
        <f t="shared" si="4"/>
        <v>6</v>
      </c>
      <c r="V37" s="370"/>
      <c r="W37" s="371" t="str">
        <f>IF('各会計、関係団体の財政状況及び健全化判断比率'!B31="","",'各会計、関係団体の財政状況及び健全化判断比率'!B31)</f>
        <v>介護サービス事業特別会計</v>
      </c>
      <c r="X37" s="371"/>
      <c r="Y37" s="371"/>
      <c r="Z37" s="371"/>
      <c r="AA37" s="371"/>
      <c r="AB37" s="371"/>
      <c r="AC37" s="371"/>
      <c r="AD37" s="371"/>
      <c r="AE37" s="371"/>
      <c r="AF37" s="371"/>
      <c r="AG37" s="371"/>
      <c r="AH37" s="371"/>
      <c r="AI37" s="371"/>
      <c r="AJ37" s="371"/>
      <c r="AK37" s="371"/>
      <c r="AL37" s="178"/>
      <c r="AM37" s="370" t="str">
        <f t="shared" si="0"/>
        <v/>
      </c>
      <c r="AN37" s="370"/>
      <c r="AO37" s="371"/>
      <c r="AP37" s="371"/>
      <c r="AQ37" s="371"/>
      <c r="AR37" s="371"/>
      <c r="AS37" s="371"/>
      <c r="AT37" s="371"/>
      <c r="AU37" s="371"/>
      <c r="AV37" s="371"/>
      <c r="AW37" s="371"/>
      <c r="AX37" s="371"/>
      <c r="AY37" s="371"/>
      <c r="AZ37" s="371"/>
      <c r="BA37" s="371"/>
      <c r="BB37" s="371"/>
      <c r="BC37" s="371"/>
      <c r="BD37" s="178"/>
      <c r="BE37" s="370">
        <f t="shared" si="1"/>
        <v>11</v>
      </c>
      <c r="BF37" s="370"/>
      <c r="BG37" s="371" t="str">
        <f>IF('各会計、関係団体の財政状況及び健全化判断比率'!B36="","",'各会計、関係団体の財政状況及び健全化判断比率'!B36)</f>
        <v>風力発電事業特別会計</v>
      </c>
      <c r="BH37" s="371"/>
      <c r="BI37" s="371"/>
      <c r="BJ37" s="371"/>
      <c r="BK37" s="371"/>
      <c r="BL37" s="371"/>
      <c r="BM37" s="371"/>
      <c r="BN37" s="371"/>
      <c r="BO37" s="371"/>
      <c r="BP37" s="371"/>
      <c r="BQ37" s="371"/>
      <c r="BR37" s="371"/>
      <c r="BS37" s="371"/>
      <c r="BT37" s="371"/>
      <c r="BU37" s="371"/>
      <c r="BV37" s="178"/>
      <c r="BW37" s="370" t="str">
        <f t="shared" si="2"/>
        <v/>
      </c>
      <c r="BX37" s="370"/>
      <c r="BY37" s="371" t="str">
        <f>IF('各会計、関係団体の財政状況及び健全化判断比率'!B71="","",'各会計、関係団体の財政状況及び健全化判断比率'!B71)</f>
        <v/>
      </c>
      <c r="BZ37" s="371"/>
      <c r="CA37" s="371"/>
      <c r="CB37" s="371"/>
      <c r="CC37" s="371"/>
      <c r="CD37" s="371"/>
      <c r="CE37" s="371"/>
      <c r="CF37" s="371"/>
      <c r="CG37" s="371"/>
      <c r="CH37" s="371"/>
      <c r="CI37" s="371"/>
      <c r="CJ37" s="371"/>
      <c r="CK37" s="371"/>
      <c r="CL37" s="371"/>
      <c r="CM37" s="371"/>
      <c r="CN37" s="178"/>
      <c r="CO37" s="370" t="str">
        <f t="shared" si="3"/>
        <v/>
      </c>
      <c r="CP37" s="370"/>
      <c r="CQ37" s="371" t="str">
        <f>IF('各会計、関係団体の財政状況及び健全化判断比率'!BS10="","",'各会計、関係団体の財政状況及び健全化判断比率'!BS10)</f>
        <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5"/>
    </row>
    <row r="38" spans="1:113" ht="32.25" customHeight="1" x14ac:dyDescent="0.15">
      <c r="A38" s="178"/>
      <c r="B38" s="202"/>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8"/>
      <c r="U38" s="370" t="str">
        <f t="shared" si="4"/>
        <v/>
      </c>
      <c r="V38" s="370"/>
      <c r="W38" s="371"/>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t="str">
        <f t="shared" si="2"/>
        <v/>
      </c>
      <c r="BX38" s="370"/>
      <c r="BY38" s="371" t="str">
        <f>IF('各会計、関係団体の財政状況及び健全化判断比率'!B72="","",'各会計、関係団体の財政状況及び健全化判断比率'!B72)</f>
        <v/>
      </c>
      <c r="BZ38" s="371"/>
      <c r="CA38" s="371"/>
      <c r="CB38" s="371"/>
      <c r="CC38" s="371"/>
      <c r="CD38" s="371"/>
      <c r="CE38" s="371"/>
      <c r="CF38" s="371"/>
      <c r="CG38" s="371"/>
      <c r="CH38" s="371"/>
      <c r="CI38" s="371"/>
      <c r="CJ38" s="371"/>
      <c r="CK38" s="371"/>
      <c r="CL38" s="371"/>
      <c r="CM38" s="371"/>
      <c r="CN38" s="178"/>
      <c r="CO38" s="370" t="str">
        <f t="shared" si="3"/>
        <v/>
      </c>
      <c r="CP38" s="370"/>
      <c r="CQ38" s="371" t="str">
        <f>IF('各会計、関係団体の財政状況及び健全化判断比率'!BS11="","",'各会計、関係団体の財政状況及び健全化判断比率'!BS11)</f>
        <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5"/>
    </row>
    <row r="39" spans="1:113" ht="32.25" customHeight="1" x14ac:dyDescent="0.15">
      <c r="A39" s="178"/>
      <c r="B39" s="202"/>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t="str">
        <f t="shared" si="2"/>
        <v/>
      </c>
      <c r="BX39" s="370"/>
      <c r="BY39" s="371" t="str">
        <f>IF('各会計、関係団体の財政状況及び健全化判断比率'!B73="","",'各会計、関係団体の財政状況及び健全化判断比率'!B73)</f>
        <v/>
      </c>
      <c r="BZ39" s="371"/>
      <c r="CA39" s="371"/>
      <c r="CB39" s="371"/>
      <c r="CC39" s="371"/>
      <c r="CD39" s="371"/>
      <c r="CE39" s="371"/>
      <c r="CF39" s="371"/>
      <c r="CG39" s="371"/>
      <c r="CH39" s="371"/>
      <c r="CI39" s="371"/>
      <c r="CJ39" s="371"/>
      <c r="CK39" s="371"/>
      <c r="CL39" s="371"/>
      <c r="CM39" s="371"/>
      <c r="CN39" s="178"/>
      <c r="CO39" s="370" t="str">
        <f t="shared" si="3"/>
        <v/>
      </c>
      <c r="CP39" s="370"/>
      <c r="CQ39" s="371" t="str">
        <f>IF('各会計、関係団体の財政状況及び健全化判断比率'!BS12="","",'各会計、関係団体の財政状況及び健全化判断比率'!BS12)</f>
        <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x14ac:dyDescent="0.15">
      <c r="A40" s="178"/>
      <c r="B40" s="202"/>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t="str">
        <f t="shared" si="2"/>
        <v/>
      </c>
      <c r="BX40" s="370"/>
      <c r="BY40" s="371" t="str">
        <f>IF('各会計、関係団体の財政状況及び健全化判断比率'!B74="","",'各会計、関係団体の財政状況及び健全化判断比率'!B74)</f>
        <v/>
      </c>
      <c r="BZ40" s="371"/>
      <c r="CA40" s="371"/>
      <c r="CB40" s="371"/>
      <c r="CC40" s="371"/>
      <c r="CD40" s="371"/>
      <c r="CE40" s="371"/>
      <c r="CF40" s="371"/>
      <c r="CG40" s="371"/>
      <c r="CH40" s="371"/>
      <c r="CI40" s="371"/>
      <c r="CJ40" s="371"/>
      <c r="CK40" s="371"/>
      <c r="CL40" s="371"/>
      <c r="CM40" s="371"/>
      <c r="CN40" s="178"/>
      <c r="CO40" s="370" t="str">
        <f t="shared" si="3"/>
        <v/>
      </c>
      <c r="CP40" s="370"/>
      <c r="CQ40" s="371" t="str">
        <f>IF('各会計、関係団体の財政状況及び健全化判断比率'!BS13="","",'各会計、関係団体の財政状況及び健全化判断比率'!BS13)</f>
        <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x14ac:dyDescent="0.15">
      <c r="A41" s="178"/>
      <c r="B41" s="202"/>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t="str">
        <f t="shared" si="2"/>
        <v/>
      </c>
      <c r="BX41" s="370"/>
      <c r="BY41" s="371" t="str">
        <f>IF('各会計、関係団体の財政状況及び健全化判断比率'!B75="","",'各会計、関係団体の財政状況及び健全化判断比率'!B75)</f>
        <v/>
      </c>
      <c r="BZ41" s="371"/>
      <c r="CA41" s="371"/>
      <c r="CB41" s="371"/>
      <c r="CC41" s="371"/>
      <c r="CD41" s="371"/>
      <c r="CE41" s="371"/>
      <c r="CF41" s="371"/>
      <c r="CG41" s="371"/>
      <c r="CH41" s="371"/>
      <c r="CI41" s="371"/>
      <c r="CJ41" s="371"/>
      <c r="CK41" s="371"/>
      <c r="CL41" s="371"/>
      <c r="CM41" s="371"/>
      <c r="CN41" s="178"/>
      <c r="CO41" s="370" t="str">
        <f t="shared" si="3"/>
        <v/>
      </c>
      <c r="CP41" s="370"/>
      <c r="CQ41" s="371" t="str">
        <f>IF('各会計、関係団体の財政状況及び健全化判断比率'!BS14="","",'各会計、関係団体の財政状況及び健全化判断比率'!BS14)</f>
        <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x14ac:dyDescent="0.15">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t="str">
        <f t="shared" si="2"/>
        <v/>
      </c>
      <c r="BX42" s="370"/>
      <c r="BY42" s="371" t="str">
        <f>IF('各会計、関係団体の財政状況及び健全化判断比率'!B76="","",'各会計、関係団体の財政状況及び健全化判断比率'!B76)</f>
        <v/>
      </c>
      <c r="BZ42" s="371"/>
      <c r="CA42" s="371"/>
      <c r="CB42" s="371"/>
      <c r="CC42" s="371"/>
      <c r="CD42" s="371"/>
      <c r="CE42" s="371"/>
      <c r="CF42" s="371"/>
      <c r="CG42" s="371"/>
      <c r="CH42" s="371"/>
      <c r="CI42" s="371"/>
      <c r="CJ42" s="371"/>
      <c r="CK42" s="371"/>
      <c r="CL42" s="371"/>
      <c r="CM42" s="371"/>
      <c r="CN42" s="178"/>
      <c r="CO42" s="370" t="str">
        <f t="shared" si="3"/>
        <v/>
      </c>
      <c r="CP42" s="370"/>
      <c r="CQ42" s="371" t="str">
        <f>IF('各会計、関係団体の財政状況及び健全化判断比率'!BS15="","",'各会計、関係団体の財政状況及び健全化判断比率'!BS15)</f>
        <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x14ac:dyDescent="0.15">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t="str">
        <f t="shared" si="2"/>
        <v/>
      </c>
      <c r="BX43" s="370"/>
      <c r="BY43" s="371" t="str">
        <f>IF('各会計、関係団体の財政状況及び健全化判断比率'!B77="","",'各会計、関係団体の財政状況及び健全化判断比率'!B77)</f>
        <v/>
      </c>
      <c r="BZ43" s="371"/>
      <c r="CA43" s="371"/>
      <c r="CB43" s="371"/>
      <c r="CC43" s="371"/>
      <c r="CD43" s="371"/>
      <c r="CE43" s="371"/>
      <c r="CF43" s="371"/>
      <c r="CG43" s="371"/>
      <c r="CH43" s="371"/>
      <c r="CI43" s="371"/>
      <c r="CJ43" s="371"/>
      <c r="CK43" s="371"/>
      <c r="CL43" s="371"/>
      <c r="CM43" s="371"/>
      <c r="CN43" s="178"/>
      <c r="CO43" s="370" t="str">
        <f t="shared" si="3"/>
        <v/>
      </c>
      <c r="CP43" s="370"/>
      <c r="CQ43" s="371" t="str">
        <f>IF('各会計、関係団体の財政状況及び健全化判断比率'!BS16="","",'各会計、関係団体の財政状況及び健全化判断比率'!BS16)</f>
        <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208</v>
      </c>
      <c r="E46" s="367" t="s">
        <v>209</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x14ac:dyDescent="0.15">
      <c r="E47" s="367" t="s">
        <v>210</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x14ac:dyDescent="0.15">
      <c r="E48" s="367" t="s">
        <v>211</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x14ac:dyDescent="0.15">
      <c r="E49" s="369" t="s">
        <v>212</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x14ac:dyDescent="0.15">
      <c r="E50" s="367" t="s">
        <v>213</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x14ac:dyDescent="0.15">
      <c r="E51" s="367" t="s">
        <v>214</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x14ac:dyDescent="0.15">
      <c r="E52" s="367" t="s">
        <v>215</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x14ac:dyDescent="0.15"/>
    <row r="54" spans="5:113" x14ac:dyDescent="0.15"/>
    <row r="55" spans="5:113" x14ac:dyDescent="0.15"/>
    <row r="56" spans="5:113" x14ac:dyDescent="0.15"/>
  </sheetData>
  <sheetProtection algorithmName="SHA-512" hashValue="3zCEJFAlv4HJA2S1fGFXdefIlPd4TcdbItHheOUcwByGNwzRon3pRBoIicGKu7GZ4kJoDO0GmQAhGIeMA22A9Q==" saltValue="Pk3Wz3yeitqJITa1r3tkJA=="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L32" sqref="L32"/>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574</v>
      </c>
      <c r="G33" s="29" t="s">
        <v>575</v>
      </c>
      <c r="H33" s="29" t="s">
        <v>576</v>
      </c>
      <c r="I33" s="29" t="s">
        <v>577</v>
      </c>
      <c r="J33" s="30" t="s">
        <v>578</v>
      </c>
      <c r="K33" s="22"/>
      <c r="L33" s="22"/>
      <c r="M33" s="22"/>
      <c r="N33" s="22"/>
      <c r="O33" s="22"/>
      <c r="P33" s="22"/>
    </row>
    <row r="34" spans="1:16" ht="39" customHeight="1" x14ac:dyDescent="0.15">
      <c r="A34" s="22"/>
      <c r="B34" s="31"/>
      <c r="C34" s="1179" t="s">
        <v>584</v>
      </c>
      <c r="D34" s="1179"/>
      <c r="E34" s="1180"/>
      <c r="F34" s="32">
        <v>12.02</v>
      </c>
      <c r="G34" s="33">
        <v>13.74</v>
      </c>
      <c r="H34" s="33">
        <v>15.46</v>
      </c>
      <c r="I34" s="33">
        <v>16.760000000000002</v>
      </c>
      <c r="J34" s="34">
        <v>18.14</v>
      </c>
      <c r="K34" s="22"/>
      <c r="L34" s="22"/>
      <c r="M34" s="22"/>
      <c r="N34" s="22"/>
      <c r="O34" s="22"/>
      <c r="P34" s="22"/>
    </row>
    <row r="35" spans="1:16" ht="39" customHeight="1" x14ac:dyDescent="0.15">
      <c r="A35" s="22"/>
      <c r="B35" s="35"/>
      <c r="C35" s="1173" t="s">
        <v>585</v>
      </c>
      <c r="D35" s="1174"/>
      <c r="E35" s="1175"/>
      <c r="F35" s="36">
        <v>4.37</v>
      </c>
      <c r="G35" s="37">
        <v>3.52</v>
      </c>
      <c r="H35" s="37">
        <v>4.07</v>
      </c>
      <c r="I35" s="37">
        <v>4.84</v>
      </c>
      <c r="J35" s="38">
        <v>6.15</v>
      </c>
      <c r="K35" s="22"/>
      <c r="L35" s="22"/>
      <c r="M35" s="22"/>
      <c r="N35" s="22"/>
      <c r="O35" s="22"/>
      <c r="P35" s="22"/>
    </row>
    <row r="36" spans="1:16" ht="39" customHeight="1" x14ac:dyDescent="0.15">
      <c r="A36" s="22"/>
      <c r="B36" s="35"/>
      <c r="C36" s="1173" t="s">
        <v>586</v>
      </c>
      <c r="D36" s="1174"/>
      <c r="E36" s="1175"/>
      <c r="F36" s="36">
        <v>0.83</v>
      </c>
      <c r="G36" s="37">
        <v>0.14000000000000001</v>
      </c>
      <c r="H36" s="37">
        <v>0.03</v>
      </c>
      <c r="I36" s="37">
        <v>0.02</v>
      </c>
      <c r="J36" s="38">
        <v>0.32</v>
      </c>
      <c r="K36" s="22"/>
      <c r="L36" s="22"/>
      <c r="M36" s="22"/>
      <c r="N36" s="22"/>
      <c r="O36" s="22"/>
      <c r="P36" s="22"/>
    </row>
    <row r="37" spans="1:16" ht="39" customHeight="1" x14ac:dyDescent="0.15">
      <c r="A37" s="22"/>
      <c r="B37" s="35"/>
      <c r="C37" s="1173" t="s">
        <v>587</v>
      </c>
      <c r="D37" s="1174"/>
      <c r="E37" s="1175"/>
      <c r="F37" s="36">
        <v>0.04</v>
      </c>
      <c r="G37" s="37">
        <v>0.04</v>
      </c>
      <c r="H37" s="37">
        <v>0.03</v>
      </c>
      <c r="I37" s="37">
        <v>0.05</v>
      </c>
      <c r="J37" s="38">
        <v>0.25</v>
      </c>
      <c r="K37" s="22"/>
      <c r="L37" s="22"/>
      <c r="M37" s="22"/>
      <c r="N37" s="22"/>
      <c r="O37" s="22"/>
      <c r="P37" s="22"/>
    </row>
    <row r="38" spans="1:16" ht="39" customHeight="1" x14ac:dyDescent="0.15">
      <c r="A38" s="22"/>
      <c r="B38" s="35"/>
      <c r="C38" s="1173" t="s">
        <v>588</v>
      </c>
      <c r="D38" s="1174"/>
      <c r="E38" s="1175"/>
      <c r="F38" s="36">
        <v>0.71</v>
      </c>
      <c r="G38" s="37">
        <v>0.6</v>
      </c>
      <c r="H38" s="37">
        <v>0.05</v>
      </c>
      <c r="I38" s="37">
        <v>0</v>
      </c>
      <c r="J38" s="38">
        <v>0.13</v>
      </c>
      <c r="K38" s="22"/>
      <c r="L38" s="22"/>
      <c r="M38" s="22"/>
      <c r="N38" s="22"/>
      <c r="O38" s="22"/>
      <c r="P38" s="22"/>
    </row>
    <row r="39" spans="1:16" ht="39" customHeight="1" x14ac:dyDescent="0.15">
      <c r="A39" s="22"/>
      <c r="B39" s="35"/>
      <c r="C39" s="1173" t="s">
        <v>589</v>
      </c>
      <c r="D39" s="1174"/>
      <c r="E39" s="1175"/>
      <c r="F39" s="36">
        <v>0.23</v>
      </c>
      <c r="G39" s="37">
        <v>7.0000000000000007E-2</v>
      </c>
      <c r="H39" s="37">
        <v>7.0000000000000007E-2</v>
      </c>
      <c r="I39" s="37">
        <v>7.0000000000000007E-2</v>
      </c>
      <c r="J39" s="38">
        <v>0.03</v>
      </c>
      <c r="K39" s="22"/>
      <c r="L39" s="22"/>
      <c r="M39" s="22"/>
      <c r="N39" s="22"/>
      <c r="O39" s="22"/>
      <c r="P39" s="22"/>
    </row>
    <row r="40" spans="1:16" ht="39" customHeight="1" x14ac:dyDescent="0.15">
      <c r="A40" s="22"/>
      <c r="B40" s="35"/>
      <c r="C40" s="1173" t="s">
        <v>590</v>
      </c>
      <c r="D40" s="1174"/>
      <c r="E40" s="1175"/>
      <c r="F40" s="36">
        <v>0.04</v>
      </c>
      <c r="G40" s="37">
        <v>0.08</v>
      </c>
      <c r="H40" s="37">
        <v>0.02</v>
      </c>
      <c r="I40" s="37">
        <v>0.02</v>
      </c>
      <c r="J40" s="38">
        <v>0.02</v>
      </c>
      <c r="K40" s="22"/>
      <c r="L40" s="22"/>
      <c r="M40" s="22"/>
      <c r="N40" s="22"/>
      <c r="O40" s="22"/>
      <c r="P40" s="22"/>
    </row>
    <row r="41" spans="1:16" ht="39" customHeight="1" x14ac:dyDescent="0.15">
      <c r="A41" s="22"/>
      <c r="B41" s="35"/>
      <c r="C41" s="1173" t="s">
        <v>591</v>
      </c>
      <c r="D41" s="1174"/>
      <c r="E41" s="1175"/>
      <c r="F41" s="36">
        <v>0.01</v>
      </c>
      <c r="G41" s="37">
        <v>0</v>
      </c>
      <c r="H41" s="37">
        <v>0.01</v>
      </c>
      <c r="I41" s="37">
        <v>0.01</v>
      </c>
      <c r="J41" s="38">
        <v>0.01</v>
      </c>
      <c r="K41" s="22"/>
      <c r="L41" s="22"/>
      <c r="M41" s="22"/>
      <c r="N41" s="22"/>
      <c r="O41" s="22"/>
      <c r="P41" s="22"/>
    </row>
    <row r="42" spans="1:16" ht="39" customHeight="1" x14ac:dyDescent="0.15">
      <c r="A42" s="22"/>
      <c r="B42" s="39"/>
      <c r="C42" s="1173" t="s">
        <v>592</v>
      </c>
      <c r="D42" s="1174"/>
      <c r="E42" s="1175"/>
      <c r="F42" s="36" t="s">
        <v>533</v>
      </c>
      <c r="G42" s="37" t="s">
        <v>533</v>
      </c>
      <c r="H42" s="37" t="s">
        <v>533</v>
      </c>
      <c r="I42" s="37" t="s">
        <v>533</v>
      </c>
      <c r="J42" s="38" t="s">
        <v>533</v>
      </c>
      <c r="K42" s="22"/>
      <c r="L42" s="22"/>
      <c r="M42" s="22"/>
      <c r="N42" s="22"/>
      <c r="O42" s="22"/>
      <c r="P42" s="22"/>
    </row>
    <row r="43" spans="1:16" ht="39" customHeight="1" thickBot="1" x14ac:dyDescent="0.2">
      <c r="A43" s="22"/>
      <c r="B43" s="40"/>
      <c r="C43" s="1176" t="s">
        <v>593</v>
      </c>
      <c r="D43" s="1177"/>
      <c r="E43" s="1178"/>
      <c r="F43" s="41">
        <v>0</v>
      </c>
      <c r="G43" s="42">
        <v>0.02</v>
      </c>
      <c r="H43" s="42">
        <v>0.01</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Sg1fidiFM9jTBoD++FxdrTW7x9KQ2kuHGxsQDFXBHsGz6PiNYQUV4LB/h+d7zkv5ViisA/32VbI/7ojDR/Hgrg==" saltValue="mlC0Z1HH8h+pXTTPHjHXN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574</v>
      </c>
      <c r="L44" s="56" t="s">
        <v>575</v>
      </c>
      <c r="M44" s="56" t="s">
        <v>576</v>
      </c>
      <c r="N44" s="56" t="s">
        <v>577</v>
      </c>
      <c r="O44" s="57" t="s">
        <v>578</v>
      </c>
      <c r="P44" s="48"/>
      <c r="Q44" s="48"/>
      <c r="R44" s="48"/>
      <c r="S44" s="48"/>
      <c r="T44" s="48"/>
      <c r="U44" s="48"/>
    </row>
    <row r="45" spans="1:21" ht="30.75" customHeight="1" x14ac:dyDescent="0.15">
      <c r="A45" s="48"/>
      <c r="B45" s="1199" t="s">
        <v>11</v>
      </c>
      <c r="C45" s="1200"/>
      <c r="D45" s="58"/>
      <c r="E45" s="1205" t="s">
        <v>12</v>
      </c>
      <c r="F45" s="1205"/>
      <c r="G45" s="1205"/>
      <c r="H45" s="1205"/>
      <c r="I45" s="1205"/>
      <c r="J45" s="1206"/>
      <c r="K45" s="59">
        <v>1335</v>
      </c>
      <c r="L45" s="60">
        <v>1308</v>
      </c>
      <c r="M45" s="60">
        <v>1238</v>
      </c>
      <c r="N45" s="60">
        <v>1197</v>
      </c>
      <c r="O45" s="61">
        <v>1147</v>
      </c>
      <c r="P45" s="48"/>
      <c r="Q45" s="48"/>
      <c r="R45" s="48"/>
      <c r="S45" s="48"/>
      <c r="T45" s="48"/>
      <c r="U45" s="48"/>
    </row>
    <row r="46" spans="1:21" ht="30.75" customHeight="1" x14ac:dyDescent="0.15">
      <c r="A46" s="48"/>
      <c r="B46" s="1201"/>
      <c r="C46" s="1202"/>
      <c r="D46" s="62"/>
      <c r="E46" s="1183" t="s">
        <v>13</v>
      </c>
      <c r="F46" s="1183"/>
      <c r="G46" s="1183"/>
      <c r="H46" s="1183"/>
      <c r="I46" s="1183"/>
      <c r="J46" s="1184"/>
      <c r="K46" s="63" t="s">
        <v>533</v>
      </c>
      <c r="L46" s="64" t="s">
        <v>533</v>
      </c>
      <c r="M46" s="64" t="s">
        <v>533</v>
      </c>
      <c r="N46" s="64" t="s">
        <v>533</v>
      </c>
      <c r="O46" s="65" t="s">
        <v>533</v>
      </c>
      <c r="P46" s="48"/>
      <c r="Q46" s="48"/>
      <c r="R46" s="48"/>
      <c r="S46" s="48"/>
      <c r="T46" s="48"/>
      <c r="U46" s="48"/>
    </row>
    <row r="47" spans="1:21" ht="30.75" customHeight="1" x14ac:dyDescent="0.15">
      <c r="A47" s="48"/>
      <c r="B47" s="1201"/>
      <c r="C47" s="1202"/>
      <c r="D47" s="62"/>
      <c r="E47" s="1183" t="s">
        <v>14</v>
      </c>
      <c r="F47" s="1183"/>
      <c r="G47" s="1183"/>
      <c r="H47" s="1183"/>
      <c r="I47" s="1183"/>
      <c r="J47" s="1184"/>
      <c r="K47" s="63" t="s">
        <v>533</v>
      </c>
      <c r="L47" s="64" t="s">
        <v>533</v>
      </c>
      <c r="M47" s="64" t="s">
        <v>533</v>
      </c>
      <c r="N47" s="64" t="s">
        <v>533</v>
      </c>
      <c r="O47" s="65" t="s">
        <v>533</v>
      </c>
      <c r="P47" s="48"/>
      <c r="Q47" s="48"/>
      <c r="R47" s="48"/>
      <c r="S47" s="48"/>
      <c r="T47" s="48"/>
      <c r="U47" s="48"/>
    </row>
    <row r="48" spans="1:21" ht="30.75" customHeight="1" x14ac:dyDescent="0.15">
      <c r="A48" s="48"/>
      <c r="B48" s="1201"/>
      <c r="C48" s="1202"/>
      <c r="D48" s="62"/>
      <c r="E48" s="1183" t="s">
        <v>15</v>
      </c>
      <c r="F48" s="1183"/>
      <c r="G48" s="1183"/>
      <c r="H48" s="1183"/>
      <c r="I48" s="1183"/>
      <c r="J48" s="1184"/>
      <c r="K48" s="63">
        <v>281</v>
      </c>
      <c r="L48" s="64">
        <v>273</v>
      </c>
      <c r="M48" s="64">
        <v>276</v>
      </c>
      <c r="N48" s="64">
        <v>264</v>
      </c>
      <c r="O48" s="65">
        <v>292</v>
      </c>
      <c r="P48" s="48"/>
      <c r="Q48" s="48"/>
      <c r="R48" s="48"/>
      <c r="S48" s="48"/>
      <c r="T48" s="48"/>
      <c r="U48" s="48"/>
    </row>
    <row r="49" spans="1:21" ht="30.75" customHeight="1" x14ac:dyDescent="0.15">
      <c r="A49" s="48"/>
      <c r="B49" s="1201"/>
      <c r="C49" s="1202"/>
      <c r="D49" s="62"/>
      <c r="E49" s="1183" t="s">
        <v>16</v>
      </c>
      <c r="F49" s="1183"/>
      <c r="G49" s="1183"/>
      <c r="H49" s="1183"/>
      <c r="I49" s="1183"/>
      <c r="J49" s="1184"/>
      <c r="K49" s="63">
        <v>21</v>
      </c>
      <c r="L49" s="64">
        <v>11</v>
      </c>
      <c r="M49" s="64">
        <v>2</v>
      </c>
      <c r="N49" s="64">
        <v>2</v>
      </c>
      <c r="O49" s="65">
        <v>8</v>
      </c>
      <c r="P49" s="48"/>
      <c r="Q49" s="48"/>
      <c r="R49" s="48"/>
      <c r="S49" s="48"/>
      <c r="T49" s="48"/>
      <c r="U49" s="48"/>
    </row>
    <row r="50" spans="1:21" ht="30.75" customHeight="1" x14ac:dyDescent="0.15">
      <c r="A50" s="48"/>
      <c r="B50" s="1201"/>
      <c r="C50" s="1202"/>
      <c r="D50" s="62"/>
      <c r="E50" s="1183" t="s">
        <v>17</v>
      </c>
      <c r="F50" s="1183"/>
      <c r="G50" s="1183"/>
      <c r="H50" s="1183"/>
      <c r="I50" s="1183"/>
      <c r="J50" s="1184"/>
      <c r="K50" s="63">
        <v>9</v>
      </c>
      <c r="L50" s="64">
        <v>9</v>
      </c>
      <c r="M50" s="64">
        <v>3</v>
      </c>
      <c r="N50" s="64">
        <v>5</v>
      </c>
      <c r="O50" s="65">
        <v>4</v>
      </c>
      <c r="P50" s="48"/>
      <c r="Q50" s="48"/>
      <c r="R50" s="48"/>
      <c r="S50" s="48"/>
      <c r="T50" s="48"/>
      <c r="U50" s="48"/>
    </row>
    <row r="51" spans="1:21" ht="30.75" customHeight="1" x14ac:dyDescent="0.15">
      <c r="A51" s="48"/>
      <c r="B51" s="1203"/>
      <c r="C51" s="1204"/>
      <c r="D51" s="66"/>
      <c r="E51" s="1183" t="s">
        <v>18</v>
      </c>
      <c r="F51" s="1183"/>
      <c r="G51" s="1183"/>
      <c r="H51" s="1183"/>
      <c r="I51" s="1183"/>
      <c r="J51" s="1184"/>
      <c r="K51" s="63" t="s">
        <v>533</v>
      </c>
      <c r="L51" s="64" t="s">
        <v>533</v>
      </c>
      <c r="M51" s="64" t="s">
        <v>533</v>
      </c>
      <c r="N51" s="64" t="s">
        <v>533</v>
      </c>
      <c r="O51" s="65" t="s">
        <v>533</v>
      </c>
      <c r="P51" s="48"/>
      <c r="Q51" s="48"/>
      <c r="R51" s="48"/>
      <c r="S51" s="48"/>
      <c r="T51" s="48"/>
      <c r="U51" s="48"/>
    </row>
    <row r="52" spans="1:21" ht="30.75" customHeight="1" x14ac:dyDescent="0.15">
      <c r="A52" s="48"/>
      <c r="B52" s="1181" t="s">
        <v>19</v>
      </c>
      <c r="C52" s="1182"/>
      <c r="D52" s="66"/>
      <c r="E52" s="1183" t="s">
        <v>20</v>
      </c>
      <c r="F52" s="1183"/>
      <c r="G52" s="1183"/>
      <c r="H52" s="1183"/>
      <c r="I52" s="1183"/>
      <c r="J52" s="1184"/>
      <c r="K52" s="63">
        <v>1257</v>
      </c>
      <c r="L52" s="64">
        <v>1176</v>
      </c>
      <c r="M52" s="64">
        <v>1093</v>
      </c>
      <c r="N52" s="64">
        <v>1090</v>
      </c>
      <c r="O52" s="65">
        <v>1018</v>
      </c>
      <c r="P52" s="48"/>
      <c r="Q52" s="48"/>
      <c r="R52" s="48"/>
      <c r="S52" s="48"/>
      <c r="T52" s="48"/>
      <c r="U52" s="48"/>
    </row>
    <row r="53" spans="1:21" ht="30.75" customHeight="1" thickBot="1" x14ac:dyDescent="0.2">
      <c r="A53" s="48"/>
      <c r="B53" s="1185" t="s">
        <v>21</v>
      </c>
      <c r="C53" s="1186"/>
      <c r="D53" s="67"/>
      <c r="E53" s="1187" t="s">
        <v>22</v>
      </c>
      <c r="F53" s="1187"/>
      <c r="G53" s="1187"/>
      <c r="H53" s="1187"/>
      <c r="I53" s="1187"/>
      <c r="J53" s="1188"/>
      <c r="K53" s="68">
        <v>389</v>
      </c>
      <c r="L53" s="69">
        <v>425</v>
      </c>
      <c r="M53" s="69">
        <v>426</v>
      </c>
      <c r="N53" s="69">
        <v>378</v>
      </c>
      <c r="O53" s="70">
        <v>433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594</v>
      </c>
      <c r="P55" s="48"/>
      <c r="Q55" s="48"/>
      <c r="R55" s="48"/>
      <c r="S55" s="48"/>
      <c r="T55" s="48"/>
      <c r="U55" s="48"/>
    </row>
    <row r="56" spans="1:21" ht="31.5" customHeight="1" thickBot="1" x14ac:dyDescent="0.2">
      <c r="A56" s="48"/>
      <c r="B56" s="76"/>
      <c r="C56" s="77"/>
      <c r="D56" s="77"/>
      <c r="E56" s="78"/>
      <c r="F56" s="78"/>
      <c r="G56" s="78"/>
      <c r="H56" s="78"/>
      <c r="I56" s="78"/>
      <c r="J56" s="79" t="s">
        <v>2</v>
      </c>
      <c r="K56" s="80" t="s">
        <v>595</v>
      </c>
      <c r="L56" s="81" t="s">
        <v>596</v>
      </c>
      <c r="M56" s="81" t="s">
        <v>597</v>
      </c>
      <c r="N56" s="81" t="s">
        <v>598</v>
      </c>
      <c r="O56" s="82" t="s">
        <v>599</v>
      </c>
      <c r="P56" s="48"/>
      <c r="Q56" s="48"/>
      <c r="R56" s="48"/>
      <c r="S56" s="48"/>
      <c r="T56" s="48"/>
      <c r="U56" s="48"/>
    </row>
    <row r="57" spans="1:21" ht="31.5" customHeight="1" x14ac:dyDescent="0.15">
      <c r="B57" s="1189" t="s">
        <v>25</v>
      </c>
      <c r="C57" s="1190"/>
      <c r="D57" s="1193" t="s">
        <v>26</v>
      </c>
      <c r="E57" s="1194"/>
      <c r="F57" s="1194"/>
      <c r="G57" s="1194"/>
      <c r="H57" s="1194"/>
      <c r="I57" s="1194"/>
      <c r="J57" s="1195"/>
      <c r="K57" s="83"/>
      <c r="L57" s="84"/>
      <c r="M57" s="84"/>
      <c r="N57" s="84"/>
      <c r="O57" s="85"/>
    </row>
    <row r="58" spans="1:21" ht="31.5" customHeight="1" thickBot="1" x14ac:dyDescent="0.2">
      <c r="B58" s="1191"/>
      <c r="C58" s="1192"/>
      <c r="D58" s="1196" t="s">
        <v>27</v>
      </c>
      <c r="E58" s="1197"/>
      <c r="F58" s="1197"/>
      <c r="G58" s="1197"/>
      <c r="H58" s="1197"/>
      <c r="I58" s="1197"/>
      <c r="J58" s="1198"/>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4xKEEj22nHiOjFbWCE0SVRVECFWIiRcbfqeCIkQljWexEHXo3fawSRoNSY2QFBctqXO1EDInWlZsH3yCXeeWw==" saltValue="/u5o+G4zna0jaxsrZkDjx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election activeCell="N55" sqref="N55"/>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574</v>
      </c>
      <c r="J40" s="100" t="s">
        <v>575</v>
      </c>
      <c r="K40" s="100" t="s">
        <v>576</v>
      </c>
      <c r="L40" s="100" t="s">
        <v>577</v>
      </c>
      <c r="M40" s="101" t="s">
        <v>578</v>
      </c>
    </row>
    <row r="41" spans="2:13" ht="27.75" customHeight="1" x14ac:dyDescent="0.15">
      <c r="B41" s="1219" t="s">
        <v>30</v>
      </c>
      <c r="C41" s="1220"/>
      <c r="D41" s="102"/>
      <c r="E41" s="1221" t="s">
        <v>31</v>
      </c>
      <c r="F41" s="1221"/>
      <c r="G41" s="1221"/>
      <c r="H41" s="1222"/>
      <c r="I41" s="351">
        <v>9228</v>
      </c>
      <c r="J41" s="352">
        <v>9265</v>
      </c>
      <c r="K41" s="352">
        <v>8910</v>
      </c>
      <c r="L41" s="352">
        <v>8824</v>
      </c>
      <c r="M41" s="353">
        <v>8325</v>
      </c>
    </row>
    <row r="42" spans="2:13" ht="27.75" customHeight="1" x14ac:dyDescent="0.15">
      <c r="B42" s="1209"/>
      <c r="C42" s="1210"/>
      <c r="D42" s="103"/>
      <c r="E42" s="1213" t="s">
        <v>32</v>
      </c>
      <c r="F42" s="1213"/>
      <c r="G42" s="1213"/>
      <c r="H42" s="1214"/>
      <c r="I42" s="354">
        <v>19</v>
      </c>
      <c r="J42" s="355">
        <v>12</v>
      </c>
      <c r="K42" s="355">
        <v>9</v>
      </c>
      <c r="L42" s="355">
        <v>8</v>
      </c>
      <c r="M42" s="356">
        <v>6</v>
      </c>
    </row>
    <row r="43" spans="2:13" ht="27.75" customHeight="1" x14ac:dyDescent="0.15">
      <c r="B43" s="1209"/>
      <c r="C43" s="1210"/>
      <c r="D43" s="103"/>
      <c r="E43" s="1213" t="s">
        <v>33</v>
      </c>
      <c r="F43" s="1213"/>
      <c r="G43" s="1213"/>
      <c r="H43" s="1214"/>
      <c r="I43" s="354">
        <v>2806</v>
      </c>
      <c r="J43" s="355">
        <v>2655</v>
      </c>
      <c r="K43" s="355">
        <v>2523</v>
      </c>
      <c r="L43" s="355">
        <v>2291</v>
      </c>
      <c r="M43" s="356">
        <v>2128</v>
      </c>
    </row>
    <row r="44" spans="2:13" ht="27.75" customHeight="1" x14ac:dyDescent="0.15">
      <c r="B44" s="1209"/>
      <c r="C44" s="1210"/>
      <c r="D44" s="103"/>
      <c r="E44" s="1213" t="s">
        <v>34</v>
      </c>
      <c r="F44" s="1213"/>
      <c r="G44" s="1213"/>
      <c r="H44" s="1214"/>
      <c r="I44" s="354">
        <v>2</v>
      </c>
      <c r="J44" s="355">
        <v>3</v>
      </c>
      <c r="K44" s="355">
        <v>2</v>
      </c>
      <c r="L44" s="355">
        <v>45</v>
      </c>
      <c r="M44" s="356">
        <v>74</v>
      </c>
    </row>
    <row r="45" spans="2:13" ht="27.75" customHeight="1" x14ac:dyDescent="0.15">
      <c r="B45" s="1209"/>
      <c r="C45" s="1210"/>
      <c r="D45" s="103"/>
      <c r="E45" s="1213" t="s">
        <v>35</v>
      </c>
      <c r="F45" s="1213"/>
      <c r="G45" s="1213"/>
      <c r="H45" s="1214"/>
      <c r="I45" s="354">
        <v>1623</v>
      </c>
      <c r="J45" s="355">
        <v>1550</v>
      </c>
      <c r="K45" s="355">
        <v>1529</v>
      </c>
      <c r="L45" s="355">
        <v>1555</v>
      </c>
      <c r="M45" s="356">
        <v>1544</v>
      </c>
    </row>
    <row r="46" spans="2:13" ht="27.75" customHeight="1" x14ac:dyDescent="0.15">
      <c r="B46" s="1209"/>
      <c r="C46" s="1210"/>
      <c r="D46" s="104"/>
      <c r="E46" s="1213" t="s">
        <v>36</v>
      </c>
      <c r="F46" s="1213"/>
      <c r="G46" s="1213"/>
      <c r="H46" s="1214"/>
      <c r="I46" s="354" t="s">
        <v>533</v>
      </c>
      <c r="J46" s="355" t="s">
        <v>533</v>
      </c>
      <c r="K46" s="355" t="s">
        <v>533</v>
      </c>
      <c r="L46" s="355" t="s">
        <v>533</v>
      </c>
      <c r="M46" s="356" t="s">
        <v>533</v>
      </c>
    </row>
    <row r="47" spans="2:13" ht="27.75" customHeight="1" x14ac:dyDescent="0.15">
      <c r="B47" s="1209"/>
      <c r="C47" s="1210"/>
      <c r="D47" s="105"/>
      <c r="E47" s="1223" t="s">
        <v>37</v>
      </c>
      <c r="F47" s="1224"/>
      <c r="G47" s="1224"/>
      <c r="H47" s="1225"/>
      <c r="I47" s="354" t="s">
        <v>533</v>
      </c>
      <c r="J47" s="355" t="s">
        <v>533</v>
      </c>
      <c r="K47" s="355" t="s">
        <v>533</v>
      </c>
      <c r="L47" s="355" t="s">
        <v>533</v>
      </c>
      <c r="M47" s="356" t="s">
        <v>533</v>
      </c>
    </row>
    <row r="48" spans="2:13" ht="27.75" customHeight="1" x14ac:dyDescent="0.15">
      <c r="B48" s="1209"/>
      <c r="C48" s="1210"/>
      <c r="D48" s="103"/>
      <c r="E48" s="1213" t="s">
        <v>38</v>
      </c>
      <c r="F48" s="1213"/>
      <c r="G48" s="1213"/>
      <c r="H48" s="1214"/>
      <c r="I48" s="354" t="s">
        <v>533</v>
      </c>
      <c r="J48" s="355" t="s">
        <v>533</v>
      </c>
      <c r="K48" s="355" t="s">
        <v>533</v>
      </c>
      <c r="L48" s="355" t="s">
        <v>533</v>
      </c>
      <c r="M48" s="356" t="s">
        <v>533</v>
      </c>
    </row>
    <row r="49" spans="2:13" ht="27.75" customHeight="1" x14ac:dyDescent="0.15">
      <c r="B49" s="1211"/>
      <c r="C49" s="1212"/>
      <c r="D49" s="103"/>
      <c r="E49" s="1213" t="s">
        <v>39</v>
      </c>
      <c r="F49" s="1213"/>
      <c r="G49" s="1213"/>
      <c r="H49" s="1214"/>
      <c r="I49" s="354" t="s">
        <v>533</v>
      </c>
      <c r="J49" s="355" t="s">
        <v>533</v>
      </c>
      <c r="K49" s="355" t="s">
        <v>533</v>
      </c>
      <c r="L49" s="355" t="s">
        <v>533</v>
      </c>
      <c r="M49" s="356" t="s">
        <v>533</v>
      </c>
    </row>
    <row r="50" spans="2:13" ht="27.75" customHeight="1" x14ac:dyDescent="0.15">
      <c r="B50" s="1207" t="s">
        <v>40</v>
      </c>
      <c r="C50" s="1208"/>
      <c r="D50" s="106"/>
      <c r="E50" s="1213" t="s">
        <v>41</v>
      </c>
      <c r="F50" s="1213"/>
      <c r="G50" s="1213"/>
      <c r="H50" s="1214"/>
      <c r="I50" s="354">
        <v>3964</v>
      </c>
      <c r="J50" s="355">
        <v>3755</v>
      </c>
      <c r="K50" s="355">
        <v>3336</v>
      </c>
      <c r="L50" s="355">
        <v>3535</v>
      </c>
      <c r="M50" s="356">
        <v>3766</v>
      </c>
    </row>
    <row r="51" spans="2:13" ht="27.75" customHeight="1" x14ac:dyDescent="0.15">
      <c r="B51" s="1209"/>
      <c r="C51" s="1210"/>
      <c r="D51" s="103"/>
      <c r="E51" s="1213" t="s">
        <v>42</v>
      </c>
      <c r="F51" s="1213"/>
      <c r="G51" s="1213"/>
      <c r="H51" s="1214"/>
      <c r="I51" s="354">
        <v>622</v>
      </c>
      <c r="J51" s="355">
        <v>532</v>
      </c>
      <c r="K51" s="355">
        <v>442</v>
      </c>
      <c r="L51" s="355">
        <v>369</v>
      </c>
      <c r="M51" s="356">
        <v>306</v>
      </c>
    </row>
    <row r="52" spans="2:13" ht="27.75" customHeight="1" x14ac:dyDescent="0.15">
      <c r="B52" s="1211"/>
      <c r="C52" s="1212"/>
      <c r="D52" s="103"/>
      <c r="E52" s="1213" t="s">
        <v>43</v>
      </c>
      <c r="F52" s="1213"/>
      <c r="G52" s="1213"/>
      <c r="H52" s="1214"/>
      <c r="I52" s="354">
        <v>9507</v>
      </c>
      <c r="J52" s="355">
        <v>9548</v>
      </c>
      <c r="K52" s="355">
        <v>9253</v>
      </c>
      <c r="L52" s="355">
        <v>9112</v>
      </c>
      <c r="M52" s="356">
        <v>8212</v>
      </c>
    </row>
    <row r="53" spans="2:13" ht="27.75" customHeight="1" thickBot="1" x14ac:dyDescent="0.2">
      <c r="B53" s="1215" t="s">
        <v>44</v>
      </c>
      <c r="C53" s="1216"/>
      <c r="D53" s="107"/>
      <c r="E53" s="1217" t="s">
        <v>45</v>
      </c>
      <c r="F53" s="1217"/>
      <c r="G53" s="1217"/>
      <c r="H53" s="1218"/>
      <c r="I53" s="357">
        <v>-415</v>
      </c>
      <c r="J53" s="358">
        <v>-350</v>
      </c>
      <c r="K53" s="358">
        <v>-56</v>
      </c>
      <c r="L53" s="358">
        <v>-292</v>
      </c>
      <c r="M53" s="359">
        <v>-206</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vMcSEr/zE7VjZe7VftTll4Aq8EF/UCWo+aeMl+NPBPTlLQ/n10hILg9qNwcPMYeSyT7yvCQhQ1D+Dm8UOml3xQ==" saltValue="7UYTOfCoXNpapnvd6gzYC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election activeCell="K55" sqref="K55"/>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576</v>
      </c>
      <c r="G54" s="116" t="s">
        <v>577</v>
      </c>
      <c r="H54" s="117" t="s">
        <v>578</v>
      </c>
    </row>
    <row r="55" spans="2:8" ht="52.5" customHeight="1" x14ac:dyDescent="0.15">
      <c r="B55" s="118"/>
      <c r="C55" s="1234" t="s">
        <v>48</v>
      </c>
      <c r="D55" s="1234"/>
      <c r="E55" s="1235"/>
      <c r="F55" s="119">
        <v>1534</v>
      </c>
      <c r="G55" s="119">
        <v>1537</v>
      </c>
      <c r="H55" s="120">
        <v>1438</v>
      </c>
    </row>
    <row r="56" spans="2:8" ht="52.5" customHeight="1" x14ac:dyDescent="0.15">
      <c r="B56" s="121"/>
      <c r="C56" s="1236" t="s">
        <v>49</v>
      </c>
      <c r="D56" s="1236"/>
      <c r="E56" s="1237"/>
      <c r="F56" s="122">
        <v>201</v>
      </c>
      <c r="G56" s="122">
        <v>201</v>
      </c>
      <c r="H56" s="123">
        <v>248</v>
      </c>
    </row>
    <row r="57" spans="2:8" ht="53.25" customHeight="1" x14ac:dyDescent="0.15">
      <c r="B57" s="121"/>
      <c r="C57" s="1238" t="s">
        <v>50</v>
      </c>
      <c r="D57" s="1238"/>
      <c r="E57" s="1239"/>
      <c r="F57" s="124">
        <v>2617</v>
      </c>
      <c r="G57" s="124">
        <v>2872</v>
      </c>
      <c r="H57" s="125">
        <v>3176</v>
      </c>
    </row>
    <row r="58" spans="2:8" ht="45.75" customHeight="1" x14ac:dyDescent="0.15">
      <c r="B58" s="126"/>
      <c r="C58" s="1226" t="s">
        <v>600</v>
      </c>
      <c r="D58" s="1227"/>
      <c r="E58" s="1228"/>
      <c r="F58" s="127">
        <v>1574</v>
      </c>
      <c r="G58" s="127">
        <v>1582</v>
      </c>
      <c r="H58" s="128">
        <v>1589</v>
      </c>
    </row>
    <row r="59" spans="2:8" ht="45.75" customHeight="1" x14ac:dyDescent="0.15">
      <c r="B59" s="126"/>
      <c r="C59" s="1226" t="s">
        <v>601</v>
      </c>
      <c r="D59" s="1227"/>
      <c r="E59" s="1228"/>
      <c r="F59" s="127">
        <v>269</v>
      </c>
      <c r="G59" s="127">
        <v>300</v>
      </c>
      <c r="H59" s="128">
        <v>540</v>
      </c>
    </row>
    <row r="60" spans="2:8" ht="45.75" customHeight="1" x14ac:dyDescent="0.15">
      <c r="B60" s="126"/>
      <c r="C60" s="1226" t="s">
        <v>602</v>
      </c>
      <c r="D60" s="1227"/>
      <c r="E60" s="1228"/>
      <c r="F60" s="127">
        <v>133</v>
      </c>
      <c r="G60" s="127">
        <v>234</v>
      </c>
      <c r="H60" s="128">
        <v>303</v>
      </c>
    </row>
    <row r="61" spans="2:8" ht="45.75" customHeight="1" x14ac:dyDescent="0.15">
      <c r="B61" s="126"/>
      <c r="C61" s="1226" t="s">
        <v>604</v>
      </c>
      <c r="D61" s="1227"/>
      <c r="E61" s="1228"/>
      <c r="F61" s="127">
        <v>225</v>
      </c>
      <c r="G61" s="127">
        <v>281</v>
      </c>
      <c r="H61" s="128">
        <v>264</v>
      </c>
    </row>
    <row r="62" spans="2:8" ht="45.75" customHeight="1" thickBot="1" x14ac:dyDescent="0.2">
      <c r="B62" s="129"/>
      <c r="C62" s="1229" t="s">
        <v>603</v>
      </c>
      <c r="D62" s="1230"/>
      <c r="E62" s="1231"/>
      <c r="F62" s="130">
        <v>138</v>
      </c>
      <c r="G62" s="130">
        <v>191</v>
      </c>
      <c r="H62" s="131">
        <v>195</v>
      </c>
    </row>
    <row r="63" spans="2:8" ht="52.5" customHeight="1" thickBot="1" x14ac:dyDescent="0.2">
      <c r="B63" s="132"/>
      <c r="C63" s="1232" t="s">
        <v>51</v>
      </c>
      <c r="D63" s="1232"/>
      <c r="E63" s="1233"/>
      <c r="F63" s="133">
        <v>4351</v>
      </c>
      <c r="G63" s="133">
        <v>4610</v>
      </c>
      <c r="H63" s="134">
        <v>4862</v>
      </c>
    </row>
    <row r="64" spans="2:8" x14ac:dyDescent="0.15"/>
  </sheetData>
  <sheetProtection algorithmName="SHA-512" hashValue="EEXfwhAZq3FpQIhvIG1s6AdibhLM1X+3M/hWLu7o5hLNpgi4zF9s2I/U3HhOSXizx7DlOaMzoLyC/ni1/821jw==" saltValue="FbZavtlmJsNoq8OPyHGlD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86" zoomScaleNormal="86" zoomScaleSheetLayoutView="55" workbookViewId="0">
      <selection activeCell="BL18" sqref="BL18"/>
    </sheetView>
  </sheetViews>
  <sheetFormatPr defaultColWidth="0" defaultRowHeight="13.5" customHeight="1" zeroHeight="1" x14ac:dyDescent="0.15"/>
  <cols>
    <col min="1" max="1" width="6.375" style="1242" customWidth="1"/>
    <col min="2" max="107" width="2.5" style="1242" customWidth="1"/>
    <col min="108" max="108" width="6.125" style="1249" customWidth="1"/>
    <col min="109" max="109" width="5.875" style="1248" customWidth="1"/>
    <col min="110" max="16384" width="8.625" style="1242" hidden="1"/>
  </cols>
  <sheetData>
    <row r="1" spans="1:109" ht="42.75" customHeight="1" x14ac:dyDescent="0.15">
      <c r="A1" s="1240"/>
      <c r="B1" s="1241"/>
      <c r="DD1" s="1242"/>
      <c r="DE1" s="1242"/>
    </row>
    <row r="2" spans="1:109" ht="25.5" customHeight="1" x14ac:dyDescent="0.15">
      <c r="A2" s="1243"/>
      <c r="C2" s="1243"/>
      <c r="O2" s="1243"/>
      <c r="P2" s="1243"/>
      <c r="Q2" s="1243"/>
      <c r="R2" s="1243"/>
      <c r="S2" s="1243"/>
      <c r="T2" s="1243"/>
      <c r="U2" s="1243"/>
      <c r="V2" s="1243"/>
      <c r="W2" s="1243"/>
      <c r="X2" s="1243"/>
      <c r="Y2" s="1243"/>
      <c r="Z2" s="1243"/>
      <c r="AA2" s="1243"/>
      <c r="AB2" s="1243"/>
      <c r="AC2" s="1243"/>
      <c r="AD2" s="1243"/>
      <c r="AE2" s="1243"/>
      <c r="AF2" s="1243"/>
      <c r="AG2" s="1243"/>
      <c r="AH2" s="1243"/>
      <c r="AI2" s="1243"/>
      <c r="AU2" s="1243"/>
      <c r="BG2" s="1243"/>
      <c r="BS2" s="1243"/>
      <c r="CE2" s="1243"/>
      <c r="CQ2" s="1243"/>
      <c r="DD2" s="1242"/>
      <c r="DE2" s="1242"/>
    </row>
    <row r="3" spans="1:109" ht="25.5" customHeight="1" x14ac:dyDescent="0.15">
      <c r="A3" s="1243"/>
      <c r="C3" s="1243"/>
      <c r="O3" s="1243"/>
      <c r="P3" s="1243"/>
      <c r="Q3" s="1243"/>
      <c r="R3" s="1243"/>
      <c r="S3" s="1243"/>
      <c r="T3" s="1243"/>
      <c r="U3" s="1243"/>
      <c r="V3" s="1243"/>
      <c r="W3" s="1243"/>
      <c r="X3" s="1243"/>
      <c r="Y3" s="1243"/>
      <c r="Z3" s="1243"/>
      <c r="AA3" s="1243"/>
      <c r="AB3" s="1243"/>
      <c r="AC3" s="1243"/>
      <c r="AD3" s="1243"/>
      <c r="AE3" s="1243"/>
      <c r="AF3" s="1243"/>
      <c r="AG3" s="1243"/>
      <c r="AH3" s="1243"/>
      <c r="AI3" s="1243"/>
      <c r="AU3" s="1243"/>
      <c r="BG3" s="1243"/>
      <c r="BS3" s="1243"/>
      <c r="CE3" s="1243"/>
      <c r="CQ3" s="1243"/>
      <c r="DD3" s="1242"/>
      <c r="DE3" s="1242"/>
    </row>
    <row r="4" spans="1:109" s="255" customFormat="1" x14ac:dyDescent="0.15">
      <c r="A4" s="1243"/>
      <c r="B4" s="1243"/>
      <c r="C4" s="1243"/>
      <c r="D4" s="1243"/>
      <c r="E4" s="1243"/>
      <c r="F4" s="1243"/>
      <c r="G4" s="1243"/>
      <c r="H4" s="1243"/>
      <c r="I4" s="1243"/>
      <c r="J4" s="1243"/>
      <c r="K4" s="1243"/>
      <c r="L4" s="1243"/>
      <c r="M4" s="1243"/>
      <c r="N4" s="1243"/>
      <c r="O4" s="1243"/>
      <c r="P4" s="1243"/>
      <c r="Q4" s="1243"/>
      <c r="R4" s="1243"/>
      <c r="S4" s="1243"/>
      <c r="T4" s="1243"/>
      <c r="U4" s="1243"/>
      <c r="V4" s="1243"/>
      <c r="W4" s="1243"/>
      <c r="X4" s="1243"/>
      <c r="Y4" s="1243"/>
      <c r="Z4" s="1243"/>
      <c r="AA4" s="1243"/>
      <c r="AB4" s="1243"/>
      <c r="AC4" s="1243"/>
      <c r="AD4" s="1243"/>
      <c r="AE4" s="1243"/>
      <c r="AF4" s="1243"/>
      <c r="AG4" s="1243"/>
      <c r="AH4" s="1243"/>
      <c r="AI4" s="1243"/>
      <c r="AJ4" s="1243"/>
      <c r="AK4" s="1243"/>
      <c r="AL4" s="1243"/>
      <c r="AM4" s="1243"/>
      <c r="AN4" s="1243"/>
      <c r="AO4" s="1243"/>
      <c r="AP4" s="1243"/>
      <c r="AQ4" s="1243"/>
      <c r="AR4" s="1243"/>
      <c r="AS4" s="1243"/>
      <c r="AT4" s="1243"/>
      <c r="AU4" s="1243"/>
      <c r="AV4" s="1243"/>
      <c r="AW4" s="1243"/>
      <c r="AX4" s="1243"/>
      <c r="AY4" s="1243"/>
      <c r="AZ4" s="1243"/>
      <c r="BA4" s="1243"/>
      <c r="BB4" s="1243"/>
      <c r="BC4" s="1243"/>
      <c r="BD4" s="1243"/>
      <c r="BE4" s="1243"/>
      <c r="BF4" s="1243"/>
      <c r="BG4" s="1243"/>
      <c r="BH4" s="1243"/>
      <c r="BI4" s="1243"/>
      <c r="BJ4" s="1243"/>
      <c r="BK4" s="1243"/>
      <c r="BL4" s="1243"/>
      <c r="BM4" s="1243"/>
      <c r="BN4" s="1243"/>
      <c r="BO4" s="1243"/>
      <c r="BP4" s="1243"/>
      <c r="BQ4" s="1243"/>
      <c r="BR4" s="1243"/>
      <c r="BS4" s="1243"/>
      <c r="BT4" s="1243"/>
      <c r="BU4" s="1243"/>
      <c r="BV4" s="1243"/>
      <c r="BW4" s="1243"/>
      <c r="BX4" s="1243"/>
      <c r="BY4" s="1243"/>
      <c r="BZ4" s="1243"/>
      <c r="CA4" s="1243"/>
      <c r="CB4" s="1243"/>
      <c r="CC4" s="1243"/>
      <c r="CD4" s="1243"/>
      <c r="CE4" s="1243"/>
      <c r="CF4" s="1243"/>
      <c r="CG4" s="1243"/>
      <c r="CH4" s="1243"/>
      <c r="CI4" s="1243"/>
      <c r="CJ4" s="1243"/>
      <c r="CK4" s="1243"/>
      <c r="CL4" s="1243"/>
      <c r="CM4" s="1243"/>
      <c r="CN4" s="1243"/>
      <c r="CO4" s="1243"/>
      <c r="CP4" s="1243"/>
      <c r="CQ4" s="1243"/>
      <c r="CR4" s="1243"/>
      <c r="CS4" s="1243"/>
      <c r="CT4" s="1243"/>
      <c r="CU4" s="1243"/>
      <c r="CV4" s="1243"/>
      <c r="CW4" s="1243"/>
      <c r="CX4" s="1243"/>
      <c r="CY4" s="1243"/>
      <c r="CZ4" s="1243"/>
      <c r="DA4" s="1243"/>
      <c r="DB4" s="1243"/>
      <c r="DC4" s="1243"/>
      <c r="DD4" s="1243"/>
      <c r="DE4" s="1243"/>
    </row>
    <row r="5" spans="1:109" s="255" customFormat="1" x14ac:dyDescent="0.15">
      <c r="A5" s="1243"/>
      <c r="B5" s="1243"/>
      <c r="C5" s="1243"/>
      <c r="D5" s="1243"/>
      <c r="E5" s="1243"/>
      <c r="F5" s="1243"/>
      <c r="G5" s="1243"/>
      <c r="H5" s="1243"/>
      <c r="I5" s="1243"/>
      <c r="J5" s="1243"/>
      <c r="K5" s="1243"/>
      <c r="L5" s="1243"/>
      <c r="M5" s="1243"/>
      <c r="N5" s="1243"/>
      <c r="O5" s="1243"/>
      <c r="P5" s="1243"/>
      <c r="Q5" s="1243"/>
      <c r="R5" s="1243"/>
      <c r="S5" s="1243"/>
      <c r="T5" s="1243"/>
      <c r="U5" s="1243"/>
      <c r="V5" s="1243"/>
      <c r="W5" s="1243"/>
      <c r="X5" s="1243"/>
      <c r="Y5" s="1243"/>
      <c r="Z5" s="1243"/>
      <c r="AA5" s="1243"/>
      <c r="AB5" s="1243"/>
      <c r="AC5" s="1243"/>
      <c r="AD5" s="1243"/>
      <c r="AE5" s="1243"/>
      <c r="AF5" s="1243"/>
      <c r="AG5" s="1243"/>
      <c r="AH5" s="1243"/>
      <c r="AI5" s="1243"/>
      <c r="AJ5" s="1243"/>
      <c r="AK5" s="1243"/>
      <c r="AL5" s="1243"/>
      <c r="AM5" s="1243"/>
      <c r="AN5" s="1243"/>
      <c r="AO5" s="1243"/>
      <c r="AP5" s="1243"/>
      <c r="AQ5" s="1243"/>
      <c r="AR5" s="1243"/>
      <c r="AS5" s="1243"/>
      <c r="AT5" s="1243"/>
      <c r="AU5" s="1243"/>
      <c r="AV5" s="1243"/>
      <c r="AW5" s="1243"/>
      <c r="AX5" s="1243"/>
      <c r="AY5" s="1243"/>
      <c r="AZ5" s="1243"/>
      <c r="BA5" s="1243"/>
      <c r="BB5" s="1243"/>
      <c r="BC5" s="1243"/>
      <c r="BD5" s="1243"/>
      <c r="BE5" s="1243"/>
      <c r="BF5" s="1243"/>
      <c r="BG5" s="1243"/>
      <c r="BH5" s="1243"/>
      <c r="BI5" s="1243"/>
      <c r="BJ5" s="1243"/>
      <c r="BK5" s="1243"/>
      <c r="BL5" s="1243"/>
      <c r="BM5" s="1243"/>
      <c r="BN5" s="1243"/>
      <c r="BO5" s="1243"/>
      <c r="BP5" s="1243"/>
      <c r="BQ5" s="1243"/>
      <c r="BR5" s="1243"/>
      <c r="BS5" s="1243"/>
      <c r="BT5" s="1243"/>
      <c r="BU5" s="1243"/>
      <c r="BV5" s="1243"/>
      <c r="BW5" s="1243"/>
      <c r="BX5" s="1243"/>
      <c r="BY5" s="1243"/>
      <c r="BZ5" s="1243"/>
      <c r="CA5" s="1243"/>
      <c r="CB5" s="1243"/>
      <c r="CC5" s="1243"/>
      <c r="CD5" s="1243"/>
      <c r="CE5" s="1243"/>
      <c r="CF5" s="1243"/>
      <c r="CG5" s="1243"/>
      <c r="CH5" s="1243"/>
      <c r="CI5" s="1243"/>
      <c r="CJ5" s="1243"/>
      <c r="CK5" s="1243"/>
      <c r="CL5" s="1243"/>
      <c r="CM5" s="1243"/>
      <c r="CN5" s="1243"/>
      <c r="CO5" s="1243"/>
      <c r="CP5" s="1243"/>
      <c r="CQ5" s="1243"/>
      <c r="CR5" s="1243"/>
      <c r="CS5" s="1243"/>
      <c r="CT5" s="1243"/>
      <c r="CU5" s="1243"/>
      <c r="CV5" s="1243"/>
      <c r="CW5" s="1243"/>
      <c r="CX5" s="1243"/>
      <c r="CY5" s="1243"/>
      <c r="CZ5" s="1243"/>
      <c r="DA5" s="1243"/>
      <c r="DB5" s="1243"/>
      <c r="DC5" s="1243"/>
      <c r="DD5" s="1243"/>
      <c r="DE5" s="1243"/>
    </row>
    <row r="6" spans="1:109" s="255" customFormat="1" x14ac:dyDescent="0.15">
      <c r="A6" s="1243"/>
      <c r="B6" s="1243"/>
      <c r="C6" s="1243"/>
      <c r="D6" s="1243"/>
      <c r="E6" s="1243"/>
      <c r="F6" s="1243"/>
      <c r="G6" s="1243"/>
      <c r="H6" s="1243"/>
      <c r="I6" s="1243"/>
      <c r="J6" s="1243"/>
      <c r="K6" s="1243"/>
      <c r="L6" s="1243"/>
      <c r="M6" s="1243"/>
      <c r="N6" s="1243"/>
      <c r="O6" s="1243"/>
      <c r="P6" s="1243"/>
      <c r="Q6" s="1243"/>
      <c r="R6" s="1243"/>
      <c r="S6" s="1243"/>
      <c r="T6" s="1243"/>
      <c r="U6" s="1243"/>
      <c r="V6" s="1243"/>
      <c r="W6" s="1243"/>
      <c r="X6" s="1243"/>
      <c r="Y6" s="1243"/>
      <c r="Z6" s="1243"/>
      <c r="AA6" s="1243"/>
      <c r="AB6" s="1243"/>
      <c r="AC6" s="1243"/>
      <c r="AD6" s="1243"/>
      <c r="AE6" s="1243"/>
      <c r="AF6" s="1243"/>
      <c r="AG6" s="1243"/>
      <c r="AH6" s="1243"/>
      <c r="AI6" s="1243"/>
      <c r="AJ6" s="1243"/>
      <c r="AK6" s="1243"/>
      <c r="AL6" s="1243"/>
      <c r="AM6" s="1243"/>
      <c r="AN6" s="1243"/>
      <c r="AO6" s="1243"/>
      <c r="AP6" s="1243"/>
      <c r="AQ6" s="1243"/>
      <c r="AR6" s="1243"/>
      <c r="AS6" s="1243"/>
      <c r="AT6" s="1243"/>
      <c r="AU6" s="1243"/>
      <c r="AV6" s="1243"/>
      <c r="AW6" s="1243"/>
      <c r="AX6" s="1243"/>
      <c r="AY6" s="1243"/>
      <c r="AZ6" s="1243"/>
      <c r="BA6" s="1243"/>
      <c r="BB6" s="1243"/>
      <c r="BC6" s="1243"/>
      <c r="BD6" s="1243"/>
      <c r="BE6" s="1243"/>
      <c r="BF6" s="1243"/>
      <c r="BG6" s="1243"/>
      <c r="BH6" s="1243"/>
      <c r="BI6" s="1243"/>
      <c r="BJ6" s="1243"/>
      <c r="BK6" s="1243"/>
      <c r="BL6" s="1243"/>
      <c r="BM6" s="1243"/>
      <c r="BN6" s="1243"/>
      <c r="BO6" s="1243"/>
      <c r="BP6" s="1243"/>
      <c r="BQ6" s="1243"/>
      <c r="BR6" s="1243"/>
      <c r="BS6" s="1243"/>
      <c r="BT6" s="1243"/>
      <c r="BU6" s="1243"/>
      <c r="BV6" s="1243"/>
      <c r="BW6" s="1243"/>
      <c r="BX6" s="1243"/>
      <c r="BY6" s="1243"/>
      <c r="BZ6" s="1243"/>
      <c r="CA6" s="1243"/>
      <c r="CB6" s="1243"/>
      <c r="CC6" s="1243"/>
      <c r="CD6" s="1243"/>
      <c r="CE6" s="1243"/>
      <c r="CF6" s="1243"/>
      <c r="CG6" s="1243"/>
      <c r="CH6" s="1243"/>
      <c r="CI6" s="1243"/>
      <c r="CJ6" s="1243"/>
      <c r="CK6" s="1243"/>
      <c r="CL6" s="1243"/>
      <c r="CM6" s="1243"/>
      <c r="CN6" s="1243"/>
      <c r="CO6" s="1243"/>
      <c r="CP6" s="1243"/>
      <c r="CQ6" s="1243"/>
      <c r="CR6" s="1243"/>
      <c r="CS6" s="1243"/>
      <c r="CT6" s="1243"/>
      <c r="CU6" s="1243"/>
      <c r="CV6" s="1243"/>
      <c r="CW6" s="1243"/>
      <c r="CX6" s="1243"/>
      <c r="CY6" s="1243"/>
      <c r="CZ6" s="1243"/>
      <c r="DA6" s="1243"/>
      <c r="DB6" s="1243"/>
      <c r="DC6" s="1243"/>
      <c r="DD6" s="1243"/>
      <c r="DE6" s="1243"/>
    </row>
    <row r="7" spans="1:109" s="255" customFormat="1" x14ac:dyDescent="0.15">
      <c r="A7" s="1243"/>
      <c r="B7" s="1243"/>
      <c r="C7" s="1243"/>
      <c r="D7" s="1243"/>
      <c r="E7" s="1243"/>
      <c r="F7" s="1243"/>
      <c r="G7" s="1243"/>
      <c r="H7" s="1243"/>
      <c r="I7" s="1243"/>
      <c r="J7" s="1243"/>
      <c r="K7" s="1243"/>
      <c r="L7" s="1243"/>
      <c r="M7" s="1243"/>
      <c r="N7" s="1243"/>
      <c r="O7" s="1243"/>
      <c r="P7" s="1243"/>
      <c r="Q7" s="1243"/>
      <c r="R7" s="1243"/>
      <c r="S7" s="1243"/>
      <c r="T7" s="1243"/>
      <c r="U7" s="1243"/>
      <c r="V7" s="1243"/>
      <c r="W7" s="1243"/>
      <c r="X7" s="1243"/>
      <c r="Y7" s="1243"/>
      <c r="Z7" s="1243"/>
      <c r="AA7" s="1243"/>
      <c r="AB7" s="1243"/>
      <c r="AC7" s="1243"/>
      <c r="AD7" s="1243"/>
      <c r="AE7" s="1243"/>
      <c r="AF7" s="1243"/>
      <c r="AG7" s="1243"/>
      <c r="AH7" s="1243"/>
      <c r="AI7" s="1243"/>
      <c r="AJ7" s="1243"/>
      <c r="AK7" s="1243"/>
      <c r="AL7" s="1243"/>
      <c r="AM7" s="1243"/>
      <c r="AN7" s="1243"/>
      <c r="AO7" s="1243"/>
      <c r="AP7" s="1243"/>
      <c r="AQ7" s="1243"/>
      <c r="AR7" s="1243"/>
      <c r="AS7" s="1243"/>
      <c r="AT7" s="1243"/>
      <c r="AU7" s="1243"/>
      <c r="AV7" s="1243"/>
      <c r="AW7" s="1243"/>
      <c r="AX7" s="1243"/>
      <c r="AY7" s="1243"/>
      <c r="AZ7" s="1243"/>
      <c r="BA7" s="1243"/>
      <c r="BB7" s="1243"/>
      <c r="BC7" s="1243"/>
      <c r="BD7" s="1243"/>
      <c r="BE7" s="1243"/>
      <c r="BF7" s="1243"/>
      <c r="BG7" s="1243"/>
      <c r="BH7" s="1243"/>
      <c r="BI7" s="1243"/>
      <c r="BJ7" s="1243"/>
      <c r="BK7" s="1243"/>
      <c r="BL7" s="1243"/>
      <c r="BM7" s="1243"/>
      <c r="BN7" s="1243"/>
      <c r="BO7" s="1243"/>
      <c r="BP7" s="1243"/>
      <c r="BQ7" s="1243"/>
      <c r="BR7" s="1243"/>
      <c r="BS7" s="1243"/>
      <c r="BT7" s="1243"/>
      <c r="BU7" s="1243"/>
      <c r="BV7" s="1243"/>
      <c r="BW7" s="1243"/>
      <c r="BX7" s="1243"/>
      <c r="BY7" s="1243"/>
      <c r="BZ7" s="1243"/>
      <c r="CA7" s="1243"/>
      <c r="CB7" s="1243"/>
      <c r="CC7" s="1243"/>
      <c r="CD7" s="1243"/>
      <c r="CE7" s="1243"/>
      <c r="CF7" s="1243"/>
      <c r="CG7" s="1243"/>
      <c r="CH7" s="1243"/>
      <c r="CI7" s="1243"/>
      <c r="CJ7" s="1243"/>
      <c r="CK7" s="1243"/>
      <c r="CL7" s="1243"/>
      <c r="CM7" s="1243"/>
      <c r="CN7" s="1243"/>
      <c r="CO7" s="1243"/>
      <c r="CP7" s="1243"/>
      <c r="CQ7" s="1243"/>
      <c r="CR7" s="1243"/>
      <c r="CS7" s="1243"/>
      <c r="CT7" s="1243"/>
      <c r="CU7" s="1243"/>
      <c r="CV7" s="1243"/>
      <c r="CW7" s="1243"/>
      <c r="CX7" s="1243"/>
      <c r="CY7" s="1243"/>
      <c r="CZ7" s="1243"/>
      <c r="DA7" s="1243"/>
      <c r="DB7" s="1243"/>
      <c r="DC7" s="1243"/>
      <c r="DD7" s="1243"/>
      <c r="DE7" s="1243"/>
    </row>
    <row r="8" spans="1:109" s="255" customFormat="1" x14ac:dyDescent="0.15">
      <c r="A8" s="1243"/>
      <c r="B8" s="1243"/>
      <c r="C8" s="1243"/>
      <c r="D8" s="1243"/>
      <c r="E8" s="1243"/>
      <c r="F8" s="1243"/>
      <c r="G8" s="1243"/>
      <c r="H8" s="1243"/>
      <c r="I8" s="1243"/>
      <c r="J8" s="1243"/>
      <c r="K8" s="1243"/>
      <c r="L8" s="1243"/>
      <c r="M8" s="1243"/>
      <c r="N8" s="1243"/>
      <c r="O8" s="1243"/>
      <c r="P8" s="1243"/>
      <c r="Q8" s="1243"/>
      <c r="R8" s="1243"/>
      <c r="S8" s="1243"/>
      <c r="T8" s="1243"/>
      <c r="U8" s="1243"/>
      <c r="V8" s="1243"/>
      <c r="W8" s="1243"/>
      <c r="X8" s="1243"/>
      <c r="Y8" s="1243"/>
      <c r="Z8" s="1243"/>
      <c r="AA8" s="1243"/>
      <c r="AB8" s="1243"/>
      <c r="AC8" s="1243"/>
      <c r="AD8" s="1243"/>
      <c r="AE8" s="1243"/>
      <c r="AF8" s="1243"/>
      <c r="AG8" s="1243"/>
      <c r="AH8" s="1243"/>
      <c r="AI8" s="1243"/>
      <c r="AJ8" s="1243"/>
      <c r="AK8" s="1243"/>
      <c r="AL8" s="1243"/>
      <c r="AM8" s="1243"/>
      <c r="AN8" s="1243"/>
      <c r="AO8" s="1243"/>
      <c r="AP8" s="1243"/>
      <c r="AQ8" s="1243"/>
      <c r="AR8" s="1243"/>
      <c r="AS8" s="1243"/>
      <c r="AT8" s="1243"/>
      <c r="AU8" s="1243"/>
      <c r="AV8" s="1243"/>
      <c r="AW8" s="1243"/>
      <c r="AX8" s="1243"/>
      <c r="AY8" s="1243"/>
      <c r="AZ8" s="1243"/>
      <c r="BA8" s="1243"/>
      <c r="BB8" s="1243"/>
      <c r="BC8" s="1243"/>
      <c r="BD8" s="1243"/>
      <c r="BE8" s="1243"/>
      <c r="BF8" s="1243"/>
      <c r="BG8" s="1243"/>
      <c r="BH8" s="1243"/>
      <c r="BI8" s="1243"/>
      <c r="BJ8" s="1243"/>
      <c r="BK8" s="1243"/>
      <c r="BL8" s="1243"/>
      <c r="BM8" s="1243"/>
      <c r="BN8" s="1243"/>
      <c r="BO8" s="1243"/>
      <c r="BP8" s="1243"/>
      <c r="BQ8" s="1243"/>
      <c r="BR8" s="1243"/>
      <c r="BS8" s="1243"/>
      <c r="BT8" s="1243"/>
      <c r="BU8" s="1243"/>
      <c r="BV8" s="1243"/>
      <c r="BW8" s="1243"/>
      <c r="BX8" s="1243"/>
      <c r="BY8" s="1243"/>
      <c r="BZ8" s="1243"/>
      <c r="CA8" s="1243"/>
      <c r="CB8" s="1243"/>
      <c r="CC8" s="1243"/>
      <c r="CD8" s="1243"/>
      <c r="CE8" s="1243"/>
      <c r="CF8" s="1243"/>
      <c r="CG8" s="1243"/>
      <c r="CH8" s="1243"/>
      <c r="CI8" s="1243"/>
      <c r="CJ8" s="1243"/>
      <c r="CK8" s="1243"/>
      <c r="CL8" s="1243"/>
      <c r="CM8" s="1243"/>
      <c r="CN8" s="1243"/>
      <c r="CO8" s="1243"/>
      <c r="CP8" s="1243"/>
      <c r="CQ8" s="1243"/>
      <c r="CR8" s="1243"/>
      <c r="CS8" s="1243"/>
      <c r="CT8" s="1243"/>
      <c r="CU8" s="1243"/>
      <c r="CV8" s="1243"/>
      <c r="CW8" s="1243"/>
      <c r="CX8" s="1243"/>
      <c r="CY8" s="1243"/>
      <c r="CZ8" s="1243"/>
      <c r="DA8" s="1243"/>
      <c r="DB8" s="1243"/>
      <c r="DC8" s="1243"/>
      <c r="DD8" s="1243"/>
      <c r="DE8" s="1243"/>
    </row>
    <row r="9" spans="1:109" s="255" customFormat="1" x14ac:dyDescent="0.15">
      <c r="A9" s="1243"/>
      <c r="B9" s="1243"/>
      <c r="C9" s="1243"/>
      <c r="D9" s="1243"/>
      <c r="E9" s="1243"/>
      <c r="F9" s="1243"/>
      <c r="G9" s="1243"/>
      <c r="H9" s="1243"/>
      <c r="I9" s="1243"/>
      <c r="J9" s="1243"/>
      <c r="K9" s="1243"/>
      <c r="L9" s="1243"/>
      <c r="M9" s="1243"/>
      <c r="N9" s="1243"/>
      <c r="O9" s="1243"/>
      <c r="P9" s="1243"/>
      <c r="Q9" s="1243"/>
      <c r="R9" s="1243"/>
      <c r="S9" s="1243"/>
      <c r="T9" s="1243"/>
      <c r="U9" s="1243"/>
      <c r="V9" s="1243"/>
      <c r="W9" s="1243"/>
      <c r="X9" s="1243"/>
      <c r="Y9" s="1243"/>
      <c r="Z9" s="1243"/>
      <c r="AA9" s="1243"/>
      <c r="AB9" s="1243"/>
      <c r="AC9" s="1243"/>
      <c r="AD9" s="1243"/>
      <c r="AE9" s="1243"/>
      <c r="AF9" s="1243"/>
      <c r="AG9" s="1243"/>
      <c r="AH9" s="1243"/>
      <c r="AI9" s="1243"/>
      <c r="AJ9" s="1243"/>
      <c r="AK9" s="1243"/>
      <c r="AL9" s="1243"/>
      <c r="AM9" s="1243"/>
      <c r="AN9" s="1243"/>
      <c r="AO9" s="1243"/>
      <c r="AP9" s="1243"/>
      <c r="AQ9" s="1243"/>
      <c r="AR9" s="1243"/>
      <c r="AS9" s="1243"/>
      <c r="AT9" s="1243"/>
      <c r="AU9" s="1243"/>
      <c r="AV9" s="1243"/>
      <c r="AW9" s="1243"/>
      <c r="AX9" s="1243"/>
      <c r="AY9" s="1243"/>
      <c r="AZ9" s="1243"/>
      <c r="BA9" s="1243"/>
      <c r="BB9" s="1243"/>
      <c r="BC9" s="1243"/>
      <c r="BD9" s="1243"/>
      <c r="BE9" s="1243"/>
      <c r="BF9" s="1243"/>
      <c r="BG9" s="1243"/>
      <c r="BH9" s="1243"/>
      <c r="BI9" s="1243"/>
      <c r="BJ9" s="1243"/>
      <c r="BK9" s="1243"/>
      <c r="BL9" s="1243"/>
      <c r="BM9" s="1243"/>
      <c r="BN9" s="1243"/>
      <c r="BO9" s="1243"/>
      <c r="BP9" s="1243"/>
      <c r="BQ9" s="1243"/>
      <c r="BR9" s="1243"/>
      <c r="BS9" s="1243"/>
      <c r="BT9" s="1243"/>
      <c r="BU9" s="1243"/>
      <c r="BV9" s="1243"/>
      <c r="BW9" s="1243"/>
      <c r="BX9" s="1243"/>
      <c r="BY9" s="1243"/>
      <c r="BZ9" s="1243"/>
      <c r="CA9" s="1243"/>
      <c r="CB9" s="1243"/>
      <c r="CC9" s="1243"/>
      <c r="CD9" s="1243"/>
      <c r="CE9" s="1243"/>
      <c r="CF9" s="1243"/>
      <c r="CG9" s="1243"/>
      <c r="CH9" s="1243"/>
      <c r="CI9" s="1243"/>
      <c r="CJ9" s="1243"/>
      <c r="CK9" s="1243"/>
      <c r="CL9" s="1243"/>
      <c r="CM9" s="1243"/>
      <c r="CN9" s="1243"/>
      <c r="CO9" s="1243"/>
      <c r="CP9" s="1243"/>
      <c r="CQ9" s="1243"/>
      <c r="CR9" s="1243"/>
      <c r="CS9" s="1243"/>
      <c r="CT9" s="1243"/>
      <c r="CU9" s="1243"/>
      <c r="CV9" s="1243"/>
      <c r="CW9" s="1243"/>
      <c r="CX9" s="1243"/>
      <c r="CY9" s="1243"/>
      <c r="CZ9" s="1243"/>
      <c r="DA9" s="1243"/>
      <c r="DB9" s="1243"/>
      <c r="DC9" s="1243"/>
      <c r="DD9" s="1243"/>
      <c r="DE9" s="1243"/>
    </row>
    <row r="10" spans="1:109" s="255" customFormat="1" x14ac:dyDescent="0.15">
      <c r="A10" s="1243"/>
      <c r="B10" s="1243"/>
      <c r="C10" s="1243"/>
      <c r="D10" s="1243"/>
      <c r="E10" s="1243"/>
      <c r="F10" s="1243"/>
      <c r="G10" s="1243"/>
      <c r="H10" s="1243"/>
      <c r="I10" s="1243"/>
      <c r="J10" s="1243"/>
      <c r="K10" s="1243"/>
      <c r="L10" s="1243"/>
      <c r="M10" s="1243"/>
      <c r="N10" s="1243"/>
      <c r="O10" s="1243"/>
      <c r="P10" s="1243"/>
      <c r="Q10" s="1243"/>
      <c r="R10" s="1243"/>
      <c r="S10" s="1243"/>
      <c r="T10" s="1243"/>
      <c r="U10" s="1243"/>
      <c r="V10" s="1243"/>
      <c r="W10" s="1243"/>
      <c r="X10" s="1243"/>
      <c r="Y10" s="1243"/>
      <c r="Z10" s="1243"/>
      <c r="AA10" s="1243"/>
      <c r="AB10" s="1243"/>
      <c r="AC10" s="1243"/>
      <c r="AD10" s="1243"/>
      <c r="AE10" s="1243"/>
      <c r="AF10" s="1243"/>
      <c r="AG10" s="1243"/>
      <c r="AH10" s="1243"/>
      <c r="AI10" s="1243"/>
      <c r="AJ10" s="1243"/>
      <c r="AK10" s="1243"/>
      <c r="AL10" s="1243"/>
      <c r="AM10" s="1243"/>
      <c r="AN10" s="1243"/>
      <c r="AO10" s="1243"/>
      <c r="AP10" s="1243"/>
      <c r="AQ10" s="1243"/>
      <c r="AR10" s="1243"/>
      <c r="AS10" s="1243"/>
      <c r="AT10" s="1243"/>
      <c r="AU10" s="1243"/>
      <c r="AV10" s="1243"/>
      <c r="AW10" s="1243"/>
      <c r="AX10" s="1243"/>
      <c r="AY10" s="1243"/>
      <c r="AZ10" s="1243"/>
      <c r="BA10" s="1243"/>
      <c r="BB10" s="1243"/>
      <c r="BC10" s="1243"/>
      <c r="BD10" s="1243"/>
      <c r="BE10" s="1243"/>
      <c r="BF10" s="1243"/>
      <c r="BG10" s="1243"/>
      <c r="BH10" s="1243"/>
      <c r="BI10" s="1243"/>
      <c r="BJ10" s="1243"/>
      <c r="BK10" s="1243"/>
      <c r="BL10" s="1243"/>
      <c r="BM10" s="1243"/>
      <c r="BN10" s="1243"/>
      <c r="BO10" s="1243"/>
      <c r="BP10" s="1243"/>
      <c r="BQ10" s="1243"/>
      <c r="BR10" s="1243"/>
      <c r="BS10" s="1243"/>
      <c r="BT10" s="1243"/>
      <c r="BU10" s="1243"/>
      <c r="BV10" s="1243"/>
      <c r="BW10" s="1243"/>
      <c r="BX10" s="1243"/>
      <c r="BY10" s="1243"/>
      <c r="BZ10" s="1243"/>
      <c r="CA10" s="1243"/>
      <c r="CB10" s="1243"/>
      <c r="CC10" s="1243"/>
      <c r="CD10" s="1243"/>
      <c r="CE10" s="1243"/>
      <c r="CF10" s="1243"/>
      <c r="CG10" s="1243"/>
      <c r="CH10" s="1243"/>
      <c r="CI10" s="1243"/>
      <c r="CJ10" s="1243"/>
      <c r="CK10" s="1243"/>
      <c r="CL10" s="1243"/>
      <c r="CM10" s="1243"/>
      <c r="CN10" s="1243"/>
      <c r="CO10" s="1243"/>
      <c r="CP10" s="1243"/>
      <c r="CQ10" s="1243"/>
      <c r="CR10" s="1243"/>
      <c r="CS10" s="1243"/>
      <c r="CT10" s="1243"/>
      <c r="CU10" s="1243"/>
      <c r="CV10" s="1243"/>
      <c r="CW10" s="1243"/>
      <c r="CX10" s="1243"/>
      <c r="CY10" s="1243"/>
      <c r="CZ10" s="1243"/>
      <c r="DA10" s="1243"/>
      <c r="DB10" s="1243"/>
      <c r="DC10" s="1243"/>
      <c r="DD10" s="1243"/>
      <c r="DE10" s="1243"/>
    </row>
    <row r="11" spans="1:109" s="255" customFormat="1" x14ac:dyDescent="0.15">
      <c r="A11" s="1243"/>
      <c r="B11" s="1243"/>
      <c r="C11" s="1243"/>
      <c r="D11" s="1243"/>
      <c r="E11" s="1243"/>
      <c r="F11" s="1243"/>
      <c r="G11" s="1243"/>
      <c r="H11" s="1243"/>
      <c r="I11" s="1243"/>
      <c r="J11" s="1243"/>
      <c r="K11" s="1243"/>
      <c r="L11" s="1243"/>
      <c r="M11" s="1243"/>
      <c r="N11" s="1243"/>
      <c r="O11" s="1243"/>
      <c r="P11" s="1243"/>
      <c r="Q11" s="1243"/>
      <c r="R11" s="1243"/>
      <c r="S11" s="1243"/>
      <c r="T11" s="1243"/>
      <c r="U11" s="1243"/>
      <c r="V11" s="1243"/>
      <c r="W11" s="1243"/>
      <c r="X11" s="1243"/>
      <c r="Y11" s="1243"/>
      <c r="Z11" s="1243"/>
      <c r="AA11" s="1243"/>
      <c r="AB11" s="1243"/>
      <c r="AC11" s="1243"/>
      <c r="AD11" s="1243"/>
      <c r="AE11" s="1243"/>
      <c r="AF11" s="1243"/>
      <c r="AG11" s="1243"/>
      <c r="AH11" s="1243"/>
      <c r="AI11" s="1243"/>
      <c r="AJ11" s="1243"/>
      <c r="AK11" s="1243"/>
      <c r="AL11" s="1243"/>
      <c r="AM11" s="1243"/>
      <c r="AN11" s="1243"/>
      <c r="AO11" s="1243"/>
      <c r="AP11" s="1243"/>
      <c r="AQ11" s="1243"/>
      <c r="AR11" s="1243"/>
      <c r="AS11" s="1243"/>
      <c r="AT11" s="1243"/>
      <c r="AU11" s="1243"/>
      <c r="AV11" s="1243"/>
      <c r="AW11" s="1243"/>
      <c r="AX11" s="1243"/>
      <c r="AY11" s="1243"/>
      <c r="AZ11" s="1243"/>
      <c r="BA11" s="1243"/>
      <c r="BB11" s="1243"/>
      <c r="BC11" s="1243"/>
      <c r="BD11" s="1243"/>
      <c r="BE11" s="1243"/>
      <c r="BF11" s="1243"/>
      <c r="BG11" s="1243"/>
      <c r="BH11" s="1243"/>
      <c r="BI11" s="1243"/>
      <c r="BJ11" s="1243"/>
      <c r="BK11" s="1243"/>
      <c r="BL11" s="1243"/>
      <c r="BM11" s="1243"/>
      <c r="BN11" s="1243"/>
      <c r="BO11" s="1243"/>
      <c r="BP11" s="1243"/>
      <c r="BQ11" s="1243"/>
      <c r="BR11" s="1243"/>
      <c r="BS11" s="1243"/>
      <c r="BT11" s="1243"/>
      <c r="BU11" s="1243"/>
      <c r="BV11" s="1243"/>
      <c r="BW11" s="1243"/>
      <c r="BX11" s="1243"/>
      <c r="BY11" s="1243"/>
      <c r="BZ11" s="1243"/>
      <c r="CA11" s="1243"/>
      <c r="CB11" s="1243"/>
      <c r="CC11" s="1243"/>
      <c r="CD11" s="1243"/>
      <c r="CE11" s="1243"/>
      <c r="CF11" s="1243"/>
      <c r="CG11" s="1243"/>
      <c r="CH11" s="1243"/>
      <c r="CI11" s="1243"/>
      <c r="CJ11" s="1243"/>
      <c r="CK11" s="1243"/>
      <c r="CL11" s="1243"/>
      <c r="CM11" s="1243"/>
      <c r="CN11" s="1243"/>
      <c r="CO11" s="1243"/>
      <c r="CP11" s="1243"/>
      <c r="CQ11" s="1243"/>
      <c r="CR11" s="1243"/>
      <c r="CS11" s="1243"/>
      <c r="CT11" s="1243"/>
      <c r="CU11" s="1243"/>
      <c r="CV11" s="1243"/>
      <c r="CW11" s="1243"/>
      <c r="CX11" s="1243"/>
      <c r="CY11" s="1243"/>
      <c r="CZ11" s="1243"/>
      <c r="DA11" s="1243"/>
      <c r="DB11" s="1243"/>
      <c r="DC11" s="1243"/>
      <c r="DD11" s="1243"/>
      <c r="DE11" s="1243"/>
    </row>
    <row r="12" spans="1:109" s="255" customFormat="1" x14ac:dyDescent="0.15">
      <c r="A12" s="1243"/>
      <c r="B12" s="1243"/>
      <c r="C12" s="1243"/>
      <c r="D12" s="1243"/>
      <c r="E12" s="1243"/>
      <c r="F12" s="1243"/>
      <c r="G12" s="1243"/>
      <c r="H12" s="1243"/>
      <c r="I12" s="1243"/>
      <c r="J12" s="1243"/>
      <c r="K12" s="1243"/>
      <c r="L12" s="1243"/>
      <c r="M12" s="1243"/>
      <c r="N12" s="1243"/>
      <c r="O12" s="1243"/>
      <c r="P12" s="1243"/>
      <c r="Q12" s="1243"/>
      <c r="R12" s="1243"/>
      <c r="S12" s="1243"/>
      <c r="T12" s="1243"/>
      <c r="U12" s="1243"/>
      <c r="V12" s="1243"/>
      <c r="W12" s="1243"/>
      <c r="X12" s="1243"/>
      <c r="Y12" s="1243"/>
      <c r="Z12" s="1243"/>
      <c r="AA12" s="1243"/>
      <c r="AB12" s="1243"/>
      <c r="AC12" s="1243"/>
      <c r="AD12" s="1243"/>
      <c r="AE12" s="1243"/>
      <c r="AF12" s="1243"/>
      <c r="AG12" s="1243"/>
      <c r="AH12" s="1243"/>
      <c r="AI12" s="1243"/>
      <c r="AJ12" s="1243"/>
      <c r="AK12" s="1243"/>
      <c r="AL12" s="1243"/>
      <c r="AM12" s="1243"/>
      <c r="AN12" s="1243"/>
      <c r="AO12" s="1243"/>
      <c r="AP12" s="1243"/>
      <c r="AQ12" s="1243"/>
      <c r="AR12" s="1243"/>
      <c r="AS12" s="1243"/>
      <c r="AT12" s="1243"/>
      <c r="AU12" s="1243"/>
      <c r="AV12" s="1243"/>
      <c r="AW12" s="1243"/>
      <c r="AX12" s="1243"/>
      <c r="AY12" s="1243"/>
      <c r="AZ12" s="1243"/>
      <c r="BA12" s="1243"/>
      <c r="BB12" s="1243"/>
      <c r="BC12" s="1243"/>
      <c r="BD12" s="1243"/>
      <c r="BE12" s="1243"/>
      <c r="BF12" s="1243"/>
      <c r="BG12" s="1243"/>
      <c r="BH12" s="1243"/>
      <c r="BI12" s="1243"/>
      <c r="BJ12" s="1243"/>
      <c r="BK12" s="1243"/>
      <c r="BL12" s="1243"/>
      <c r="BM12" s="1243"/>
      <c r="BN12" s="1243"/>
      <c r="BO12" s="1243"/>
      <c r="BP12" s="1243"/>
      <c r="BQ12" s="1243"/>
      <c r="BR12" s="1243"/>
      <c r="BS12" s="1243"/>
      <c r="BT12" s="1243"/>
      <c r="BU12" s="1243"/>
      <c r="BV12" s="1243"/>
      <c r="BW12" s="1243"/>
      <c r="BX12" s="1243"/>
      <c r="BY12" s="1243"/>
      <c r="BZ12" s="1243"/>
      <c r="CA12" s="1243"/>
      <c r="CB12" s="1243"/>
      <c r="CC12" s="1243"/>
      <c r="CD12" s="1243"/>
      <c r="CE12" s="1243"/>
      <c r="CF12" s="1243"/>
      <c r="CG12" s="1243"/>
      <c r="CH12" s="1243"/>
      <c r="CI12" s="1243"/>
      <c r="CJ12" s="1243"/>
      <c r="CK12" s="1243"/>
      <c r="CL12" s="1243"/>
      <c r="CM12" s="1243"/>
      <c r="CN12" s="1243"/>
      <c r="CO12" s="1243"/>
      <c r="CP12" s="1243"/>
      <c r="CQ12" s="1243"/>
      <c r="CR12" s="1243"/>
      <c r="CS12" s="1243"/>
      <c r="CT12" s="1243"/>
      <c r="CU12" s="1243"/>
      <c r="CV12" s="1243"/>
      <c r="CW12" s="1243"/>
      <c r="CX12" s="1243"/>
      <c r="CY12" s="1243"/>
      <c r="CZ12" s="1243"/>
      <c r="DA12" s="1243"/>
      <c r="DB12" s="1243"/>
      <c r="DC12" s="1243"/>
      <c r="DD12" s="1243"/>
      <c r="DE12" s="1243"/>
    </row>
    <row r="13" spans="1:109" s="255" customFormat="1" x14ac:dyDescent="0.15">
      <c r="A13" s="1243"/>
      <c r="B13" s="1243"/>
      <c r="C13" s="1243"/>
      <c r="D13" s="1243"/>
      <c r="E13" s="1243"/>
      <c r="F13" s="1243"/>
      <c r="G13" s="1243"/>
      <c r="H13" s="1243"/>
      <c r="I13" s="1243"/>
      <c r="J13" s="1243"/>
      <c r="K13" s="1243"/>
      <c r="L13" s="1243"/>
      <c r="M13" s="1243"/>
      <c r="N13" s="1243"/>
      <c r="O13" s="1243"/>
      <c r="P13" s="1243"/>
      <c r="Q13" s="1243"/>
      <c r="R13" s="1243"/>
      <c r="S13" s="1243"/>
      <c r="T13" s="1243"/>
      <c r="U13" s="1243"/>
      <c r="V13" s="1243"/>
      <c r="W13" s="1243"/>
      <c r="X13" s="1243"/>
      <c r="Y13" s="1243"/>
      <c r="Z13" s="1243"/>
      <c r="AA13" s="1243"/>
      <c r="AB13" s="1243"/>
      <c r="AC13" s="1243"/>
      <c r="AD13" s="1243"/>
      <c r="AE13" s="1243"/>
      <c r="AF13" s="1243"/>
      <c r="AG13" s="1243"/>
      <c r="AH13" s="1243"/>
      <c r="AI13" s="1243"/>
      <c r="AJ13" s="1243"/>
      <c r="AK13" s="1243"/>
      <c r="AL13" s="1243"/>
      <c r="AM13" s="1243"/>
      <c r="AN13" s="1243"/>
      <c r="AO13" s="1243"/>
      <c r="AP13" s="1243"/>
      <c r="AQ13" s="1243"/>
      <c r="AR13" s="1243"/>
      <c r="AS13" s="1243"/>
      <c r="AT13" s="1243"/>
      <c r="AU13" s="1243"/>
      <c r="AV13" s="1243"/>
      <c r="AW13" s="1243"/>
      <c r="AX13" s="1243"/>
      <c r="AY13" s="1243"/>
      <c r="AZ13" s="1243"/>
      <c r="BA13" s="1243"/>
      <c r="BB13" s="1243"/>
      <c r="BC13" s="1243"/>
      <c r="BD13" s="1243"/>
      <c r="BE13" s="1243"/>
      <c r="BF13" s="1243"/>
      <c r="BG13" s="1243"/>
      <c r="BH13" s="1243"/>
      <c r="BI13" s="1243"/>
      <c r="BJ13" s="1243"/>
      <c r="BK13" s="1243"/>
      <c r="BL13" s="1243"/>
      <c r="BM13" s="1243"/>
      <c r="BN13" s="1243"/>
      <c r="BO13" s="1243"/>
      <c r="BP13" s="1243"/>
      <c r="BQ13" s="1243"/>
      <c r="BR13" s="1243"/>
      <c r="BS13" s="1243"/>
      <c r="BT13" s="1243"/>
      <c r="BU13" s="1243"/>
      <c r="BV13" s="1243"/>
      <c r="BW13" s="1243"/>
      <c r="BX13" s="1243"/>
      <c r="BY13" s="1243"/>
      <c r="BZ13" s="1243"/>
      <c r="CA13" s="1243"/>
      <c r="CB13" s="1243"/>
      <c r="CC13" s="1243"/>
      <c r="CD13" s="1243"/>
      <c r="CE13" s="1243"/>
      <c r="CF13" s="1243"/>
      <c r="CG13" s="1243"/>
      <c r="CH13" s="1243"/>
      <c r="CI13" s="1243"/>
      <c r="CJ13" s="1243"/>
      <c r="CK13" s="1243"/>
      <c r="CL13" s="1243"/>
      <c r="CM13" s="1243"/>
      <c r="CN13" s="1243"/>
      <c r="CO13" s="1243"/>
      <c r="CP13" s="1243"/>
      <c r="CQ13" s="1243"/>
      <c r="CR13" s="1243"/>
      <c r="CS13" s="1243"/>
      <c r="CT13" s="1243"/>
      <c r="CU13" s="1243"/>
      <c r="CV13" s="1243"/>
      <c r="CW13" s="1243"/>
      <c r="CX13" s="1243"/>
      <c r="CY13" s="1243"/>
      <c r="CZ13" s="1243"/>
      <c r="DA13" s="1243"/>
      <c r="DB13" s="1243"/>
      <c r="DC13" s="1243"/>
      <c r="DD13" s="1243"/>
      <c r="DE13" s="1243"/>
    </row>
    <row r="14" spans="1:109" s="255" customFormat="1" x14ac:dyDescent="0.15">
      <c r="A14" s="1243"/>
      <c r="B14" s="1243"/>
      <c r="C14" s="1243"/>
      <c r="D14" s="1243"/>
      <c r="E14" s="1243"/>
      <c r="F14" s="1243"/>
      <c r="G14" s="1243"/>
      <c r="H14" s="1243"/>
      <c r="I14" s="1243"/>
      <c r="J14" s="1243"/>
      <c r="K14" s="1243"/>
      <c r="L14" s="1243"/>
      <c r="M14" s="1243"/>
      <c r="N14" s="1243"/>
      <c r="O14" s="1243"/>
      <c r="P14" s="1243"/>
      <c r="Q14" s="1243"/>
      <c r="R14" s="1243"/>
      <c r="S14" s="1243"/>
      <c r="T14" s="1243"/>
      <c r="U14" s="1243"/>
      <c r="V14" s="1243"/>
      <c r="W14" s="1243"/>
      <c r="X14" s="1243"/>
      <c r="Y14" s="1243"/>
      <c r="Z14" s="1243"/>
      <c r="AA14" s="1243"/>
      <c r="AB14" s="1243"/>
      <c r="AC14" s="1243"/>
      <c r="AD14" s="1243"/>
      <c r="AE14" s="1243"/>
      <c r="AF14" s="1243"/>
      <c r="AG14" s="1243"/>
      <c r="AH14" s="1243"/>
      <c r="AI14" s="1243"/>
      <c r="AJ14" s="1243"/>
      <c r="AK14" s="1243"/>
      <c r="AL14" s="1243"/>
      <c r="AM14" s="1243"/>
      <c r="AN14" s="1243"/>
      <c r="AO14" s="1243"/>
      <c r="AP14" s="1243"/>
      <c r="AQ14" s="1243"/>
      <c r="AR14" s="1243"/>
      <c r="AS14" s="1243"/>
      <c r="AT14" s="1243"/>
      <c r="AU14" s="1243"/>
      <c r="AV14" s="1243"/>
      <c r="AW14" s="1243"/>
      <c r="AX14" s="1243"/>
      <c r="AY14" s="1243"/>
      <c r="AZ14" s="1243"/>
      <c r="BA14" s="1243"/>
      <c r="BB14" s="1243"/>
      <c r="BC14" s="1243"/>
      <c r="BD14" s="1243"/>
      <c r="BE14" s="1243"/>
      <c r="BF14" s="1243"/>
      <c r="BG14" s="1243"/>
      <c r="BH14" s="1243"/>
      <c r="BI14" s="1243"/>
      <c r="BJ14" s="1243"/>
      <c r="BK14" s="1243"/>
      <c r="BL14" s="1243"/>
      <c r="BM14" s="1243"/>
      <c r="BN14" s="1243"/>
      <c r="BO14" s="1243"/>
      <c r="BP14" s="1243"/>
      <c r="BQ14" s="1243"/>
      <c r="BR14" s="1243"/>
      <c r="BS14" s="1243"/>
      <c r="BT14" s="1243"/>
      <c r="BU14" s="1243"/>
      <c r="BV14" s="1243"/>
      <c r="BW14" s="1243"/>
      <c r="BX14" s="1243"/>
      <c r="BY14" s="1243"/>
      <c r="BZ14" s="1243"/>
      <c r="CA14" s="1243"/>
      <c r="CB14" s="1243"/>
      <c r="CC14" s="1243"/>
      <c r="CD14" s="1243"/>
      <c r="CE14" s="1243"/>
      <c r="CF14" s="1243"/>
      <c r="CG14" s="1243"/>
      <c r="CH14" s="1243"/>
      <c r="CI14" s="1243"/>
      <c r="CJ14" s="1243"/>
      <c r="CK14" s="1243"/>
      <c r="CL14" s="1243"/>
      <c r="CM14" s="1243"/>
      <c r="CN14" s="1243"/>
      <c r="CO14" s="1243"/>
      <c r="CP14" s="1243"/>
      <c r="CQ14" s="1243"/>
      <c r="CR14" s="1243"/>
      <c r="CS14" s="1243"/>
      <c r="CT14" s="1243"/>
      <c r="CU14" s="1243"/>
      <c r="CV14" s="1243"/>
      <c r="CW14" s="1243"/>
      <c r="CX14" s="1243"/>
      <c r="CY14" s="1243"/>
      <c r="CZ14" s="1243"/>
      <c r="DA14" s="1243"/>
      <c r="DB14" s="1243"/>
      <c r="DC14" s="1243"/>
      <c r="DD14" s="1243"/>
      <c r="DE14" s="1243"/>
    </row>
    <row r="15" spans="1:109" s="255" customFormat="1" x14ac:dyDescent="0.15">
      <c r="A15" s="1242"/>
      <c r="B15" s="1243"/>
      <c r="C15" s="1243"/>
      <c r="D15" s="1243"/>
      <c r="E15" s="1243"/>
      <c r="F15" s="1243"/>
      <c r="G15" s="1243"/>
      <c r="H15" s="1243"/>
      <c r="I15" s="1243"/>
      <c r="J15" s="1243"/>
      <c r="K15" s="1243"/>
      <c r="L15" s="1243"/>
      <c r="M15" s="1243"/>
      <c r="N15" s="1243"/>
      <c r="O15" s="1243"/>
      <c r="P15" s="1243"/>
      <c r="Q15" s="1243"/>
      <c r="R15" s="1243"/>
      <c r="S15" s="1243"/>
      <c r="T15" s="1243"/>
      <c r="U15" s="1243"/>
      <c r="V15" s="1243"/>
      <c r="W15" s="1243"/>
      <c r="X15" s="1243"/>
      <c r="Y15" s="1243"/>
      <c r="Z15" s="1243"/>
      <c r="AA15" s="1243"/>
      <c r="AB15" s="1243"/>
      <c r="AC15" s="1243"/>
      <c r="AD15" s="1243"/>
      <c r="AE15" s="1243"/>
      <c r="AF15" s="1243"/>
      <c r="AG15" s="1243"/>
      <c r="AH15" s="1243"/>
      <c r="AI15" s="1243"/>
      <c r="AJ15" s="1243"/>
      <c r="AK15" s="1243"/>
      <c r="AL15" s="1243"/>
      <c r="AM15" s="1243"/>
      <c r="AN15" s="1243"/>
      <c r="AO15" s="1243"/>
      <c r="AP15" s="1243"/>
      <c r="AQ15" s="1243"/>
      <c r="AR15" s="1243"/>
      <c r="AS15" s="1243"/>
      <c r="AT15" s="1243"/>
      <c r="AU15" s="1243"/>
      <c r="AV15" s="1243"/>
      <c r="AW15" s="1243"/>
      <c r="AX15" s="1243"/>
      <c r="AY15" s="1243"/>
      <c r="AZ15" s="1243"/>
      <c r="BA15" s="1243"/>
      <c r="BB15" s="1243"/>
      <c r="BC15" s="1243"/>
      <c r="BD15" s="1243"/>
      <c r="BE15" s="1243"/>
      <c r="BF15" s="1243"/>
      <c r="BG15" s="1243"/>
      <c r="BH15" s="1243"/>
      <c r="BI15" s="1243"/>
      <c r="BJ15" s="1243"/>
      <c r="BK15" s="1243"/>
      <c r="BL15" s="1243"/>
      <c r="BM15" s="1243"/>
      <c r="BN15" s="1243"/>
      <c r="BO15" s="1243"/>
      <c r="BP15" s="1243"/>
      <c r="BQ15" s="1243"/>
      <c r="BR15" s="1243"/>
      <c r="BS15" s="1243"/>
      <c r="BT15" s="1243"/>
      <c r="BU15" s="1243"/>
      <c r="BV15" s="1243"/>
      <c r="BW15" s="1243"/>
      <c r="BX15" s="1243"/>
      <c r="BY15" s="1243"/>
      <c r="BZ15" s="1243"/>
      <c r="CA15" s="1243"/>
      <c r="CB15" s="1243"/>
      <c r="CC15" s="1243"/>
      <c r="CD15" s="1243"/>
      <c r="CE15" s="1243"/>
      <c r="CF15" s="1243"/>
      <c r="CG15" s="1243"/>
      <c r="CH15" s="1243"/>
      <c r="CI15" s="1243"/>
      <c r="CJ15" s="1243"/>
      <c r="CK15" s="1243"/>
      <c r="CL15" s="1243"/>
      <c r="CM15" s="1243"/>
      <c r="CN15" s="1243"/>
      <c r="CO15" s="1243"/>
      <c r="CP15" s="1243"/>
      <c r="CQ15" s="1243"/>
      <c r="CR15" s="1243"/>
      <c r="CS15" s="1243"/>
      <c r="CT15" s="1243"/>
      <c r="CU15" s="1243"/>
      <c r="CV15" s="1243"/>
      <c r="CW15" s="1243"/>
      <c r="CX15" s="1243"/>
      <c r="CY15" s="1243"/>
      <c r="CZ15" s="1243"/>
      <c r="DA15" s="1243"/>
      <c r="DB15" s="1243"/>
      <c r="DC15" s="1243"/>
      <c r="DD15" s="1243"/>
      <c r="DE15" s="1243"/>
    </row>
    <row r="16" spans="1:109" s="255" customFormat="1" x14ac:dyDescent="0.15">
      <c r="A16" s="1242"/>
      <c r="B16" s="1243"/>
      <c r="C16" s="1243"/>
      <c r="D16" s="1243"/>
      <c r="E16" s="1243"/>
      <c r="F16" s="1243"/>
      <c r="G16" s="1243"/>
      <c r="H16" s="1243"/>
      <c r="I16" s="1243"/>
      <c r="J16" s="1243"/>
      <c r="K16" s="1243"/>
      <c r="L16" s="1243"/>
      <c r="M16" s="1243"/>
      <c r="N16" s="1243"/>
      <c r="O16" s="1243"/>
      <c r="P16" s="1243"/>
      <c r="Q16" s="1243"/>
      <c r="R16" s="1243"/>
      <c r="S16" s="1243"/>
      <c r="T16" s="1243"/>
      <c r="U16" s="1243"/>
      <c r="V16" s="1243"/>
      <c r="W16" s="1243"/>
      <c r="X16" s="1243"/>
      <c r="Y16" s="1243"/>
      <c r="Z16" s="1243"/>
      <c r="AA16" s="1243"/>
      <c r="AB16" s="1243"/>
      <c r="AC16" s="1243"/>
      <c r="AD16" s="1243"/>
      <c r="AE16" s="1243"/>
      <c r="AF16" s="1243"/>
      <c r="AG16" s="1243"/>
      <c r="AH16" s="1243"/>
      <c r="AI16" s="1243"/>
      <c r="AJ16" s="1243"/>
      <c r="AK16" s="1243"/>
      <c r="AL16" s="1243"/>
      <c r="AM16" s="1243"/>
      <c r="AN16" s="1243"/>
      <c r="AO16" s="1243"/>
      <c r="AP16" s="1243"/>
      <c r="AQ16" s="1243"/>
      <c r="AR16" s="1243"/>
      <c r="AS16" s="1243"/>
      <c r="AT16" s="1243"/>
      <c r="AU16" s="1243"/>
      <c r="AV16" s="1243"/>
      <c r="AW16" s="1243"/>
      <c r="AX16" s="1243"/>
      <c r="AY16" s="1243"/>
      <c r="AZ16" s="1243"/>
      <c r="BA16" s="1243"/>
      <c r="BB16" s="1243"/>
      <c r="BC16" s="1243"/>
      <c r="BD16" s="1243"/>
      <c r="BE16" s="1243"/>
      <c r="BF16" s="1243"/>
      <c r="BG16" s="1243"/>
      <c r="BH16" s="1243"/>
      <c r="BI16" s="1243"/>
      <c r="BJ16" s="1243"/>
      <c r="BK16" s="1243"/>
      <c r="BL16" s="1243"/>
      <c r="BM16" s="1243"/>
      <c r="BN16" s="1243"/>
      <c r="BO16" s="1243"/>
      <c r="BP16" s="1243"/>
      <c r="BQ16" s="1243"/>
      <c r="BR16" s="1243"/>
      <c r="BS16" s="1243"/>
      <c r="BT16" s="1243"/>
      <c r="BU16" s="1243"/>
      <c r="BV16" s="1243"/>
      <c r="BW16" s="1243"/>
      <c r="BX16" s="1243"/>
      <c r="BY16" s="1243"/>
      <c r="BZ16" s="1243"/>
      <c r="CA16" s="1243"/>
      <c r="CB16" s="1243"/>
      <c r="CC16" s="1243"/>
      <c r="CD16" s="1243"/>
      <c r="CE16" s="1243"/>
      <c r="CF16" s="1243"/>
      <c r="CG16" s="1243"/>
      <c r="CH16" s="1243"/>
      <c r="CI16" s="1243"/>
      <c r="CJ16" s="1243"/>
      <c r="CK16" s="1243"/>
      <c r="CL16" s="1243"/>
      <c r="CM16" s="1243"/>
      <c r="CN16" s="1243"/>
      <c r="CO16" s="1243"/>
      <c r="CP16" s="1243"/>
      <c r="CQ16" s="1243"/>
      <c r="CR16" s="1243"/>
      <c r="CS16" s="1243"/>
      <c r="CT16" s="1243"/>
      <c r="CU16" s="1243"/>
      <c r="CV16" s="1243"/>
      <c r="CW16" s="1243"/>
      <c r="CX16" s="1243"/>
      <c r="CY16" s="1243"/>
      <c r="CZ16" s="1243"/>
      <c r="DA16" s="1243"/>
      <c r="DB16" s="1243"/>
      <c r="DC16" s="1243"/>
      <c r="DD16" s="1243"/>
      <c r="DE16" s="1243"/>
    </row>
    <row r="17" spans="1:109" s="255" customFormat="1" x14ac:dyDescent="0.15">
      <c r="A17" s="1242"/>
      <c r="B17" s="1243"/>
      <c r="C17" s="1243"/>
      <c r="D17" s="1243"/>
      <c r="E17" s="1243"/>
      <c r="F17" s="1243"/>
      <c r="G17" s="1243"/>
      <c r="H17" s="1243"/>
      <c r="I17" s="1243"/>
      <c r="J17" s="1243"/>
      <c r="K17" s="1243"/>
      <c r="L17" s="1243"/>
      <c r="M17" s="1243"/>
      <c r="N17" s="1243"/>
      <c r="O17" s="1243"/>
      <c r="P17" s="1243"/>
      <c r="Q17" s="1243"/>
      <c r="R17" s="1243"/>
      <c r="S17" s="1243"/>
      <c r="T17" s="1243"/>
      <c r="U17" s="1243"/>
      <c r="V17" s="1243"/>
      <c r="W17" s="1243"/>
      <c r="X17" s="1243"/>
      <c r="Y17" s="1243"/>
      <c r="Z17" s="1243"/>
      <c r="AA17" s="1243"/>
      <c r="AB17" s="1243"/>
      <c r="AC17" s="1243"/>
      <c r="AD17" s="1243"/>
      <c r="AE17" s="1243"/>
      <c r="AF17" s="1243"/>
      <c r="AG17" s="1243"/>
      <c r="AH17" s="1243"/>
      <c r="AI17" s="1243"/>
      <c r="AJ17" s="1243"/>
      <c r="AK17" s="1243"/>
      <c r="AL17" s="1243"/>
      <c r="AM17" s="1243"/>
      <c r="AN17" s="1243"/>
      <c r="AO17" s="1243"/>
      <c r="AP17" s="1243"/>
      <c r="AQ17" s="1243"/>
      <c r="AR17" s="1243"/>
      <c r="AS17" s="1243"/>
      <c r="AT17" s="1243"/>
      <c r="AU17" s="1243"/>
      <c r="AV17" s="1243"/>
      <c r="AW17" s="1243"/>
      <c r="AX17" s="1243"/>
      <c r="AY17" s="1243"/>
      <c r="AZ17" s="1243"/>
      <c r="BA17" s="1243"/>
      <c r="BB17" s="1243"/>
      <c r="BC17" s="1243"/>
      <c r="BD17" s="1243"/>
      <c r="BE17" s="1243"/>
      <c r="BF17" s="1243"/>
      <c r="BG17" s="1243"/>
      <c r="BH17" s="1243"/>
      <c r="BI17" s="1243"/>
      <c r="BJ17" s="1243"/>
      <c r="BK17" s="1243"/>
      <c r="BL17" s="1243"/>
      <c r="BM17" s="1243"/>
      <c r="BN17" s="1243"/>
      <c r="BO17" s="1243"/>
      <c r="BP17" s="1243"/>
      <c r="BQ17" s="1243"/>
      <c r="BR17" s="1243"/>
      <c r="BS17" s="1243"/>
      <c r="BT17" s="1243"/>
      <c r="BU17" s="1243"/>
      <c r="BV17" s="1243"/>
      <c r="BW17" s="1243"/>
      <c r="BX17" s="1243"/>
      <c r="BY17" s="1243"/>
      <c r="BZ17" s="1243"/>
      <c r="CA17" s="1243"/>
      <c r="CB17" s="1243"/>
      <c r="CC17" s="1243"/>
      <c r="CD17" s="1243"/>
      <c r="CE17" s="1243"/>
      <c r="CF17" s="1243"/>
      <c r="CG17" s="1243"/>
      <c r="CH17" s="1243"/>
      <c r="CI17" s="1243"/>
      <c r="CJ17" s="1243"/>
      <c r="CK17" s="1243"/>
      <c r="CL17" s="1243"/>
      <c r="CM17" s="1243"/>
      <c r="CN17" s="1243"/>
      <c r="CO17" s="1243"/>
      <c r="CP17" s="1243"/>
      <c r="CQ17" s="1243"/>
      <c r="CR17" s="1243"/>
      <c r="CS17" s="1243"/>
      <c r="CT17" s="1243"/>
      <c r="CU17" s="1243"/>
      <c r="CV17" s="1243"/>
      <c r="CW17" s="1243"/>
      <c r="CX17" s="1243"/>
      <c r="CY17" s="1243"/>
      <c r="CZ17" s="1243"/>
      <c r="DA17" s="1243"/>
      <c r="DB17" s="1243"/>
      <c r="DC17" s="1243"/>
      <c r="DD17" s="1243"/>
      <c r="DE17" s="1243"/>
    </row>
    <row r="18" spans="1:109" s="255" customFormat="1" x14ac:dyDescent="0.15">
      <c r="A18" s="1242"/>
      <c r="B18" s="1243"/>
      <c r="C18" s="1243"/>
      <c r="D18" s="1243"/>
      <c r="E18" s="1243"/>
      <c r="F18" s="1243"/>
      <c r="G18" s="1243"/>
      <c r="H18" s="1243"/>
      <c r="I18" s="1243"/>
      <c r="J18" s="1243"/>
      <c r="K18" s="1243"/>
      <c r="L18" s="1243"/>
      <c r="M18" s="1243"/>
      <c r="N18" s="1243"/>
      <c r="O18" s="1243"/>
      <c r="P18" s="1243"/>
      <c r="Q18" s="1243"/>
      <c r="R18" s="1243"/>
      <c r="S18" s="1243"/>
      <c r="T18" s="1243"/>
      <c r="U18" s="1243"/>
      <c r="V18" s="1243"/>
      <c r="W18" s="1243"/>
      <c r="X18" s="1243"/>
      <c r="Y18" s="1243"/>
      <c r="Z18" s="1243"/>
      <c r="AA18" s="1243"/>
      <c r="AB18" s="1243"/>
      <c r="AC18" s="1243"/>
      <c r="AD18" s="1243"/>
      <c r="AE18" s="1243"/>
      <c r="AF18" s="1243"/>
      <c r="AG18" s="1243"/>
      <c r="AH18" s="1243"/>
      <c r="AI18" s="1243"/>
      <c r="AJ18" s="1243"/>
      <c r="AK18" s="1243"/>
      <c r="AL18" s="1243"/>
      <c r="AM18" s="1243"/>
      <c r="AN18" s="1243"/>
      <c r="AO18" s="1243"/>
      <c r="AP18" s="1243"/>
      <c r="AQ18" s="1243"/>
      <c r="AR18" s="1243"/>
      <c r="AS18" s="1243"/>
      <c r="AT18" s="1243"/>
      <c r="AU18" s="1243"/>
      <c r="AV18" s="1243"/>
      <c r="AW18" s="1243"/>
      <c r="AX18" s="1243"/>
      <c r="AY18" s="1243"/>
      <c r="AZ18" s="1243"/>
      <c r="BA18" s="1243"/>
      <c r="BB18" s="1243"/>
      <c r="BC18" s="1243"/>
      <c r="BD18" s="1243"/>
      <c r="BE18" s="1243"/>
      <c r="BF18" s="1243"/>
      <c r="BG18" s="1243"/>
      <c r="BH18" s="1243"/>
      <c r="BI18" s="1243"/>
      <c r="BJ18" s="1243"/>
      <c r="BK18" s="1243"/>
      <c r="BL18" s="1243"/>
      <c r="BM18" s="1243"/>
      <c r="BN18" s="1243"/>
      <c r="BO18" s="1243"/>
      <c r="BP18" s="1243"/>
      <c r="BQ18" s="1243"/>
      <c r="BR18" s="1243"/>
      <c r="BS18" s="1243"/>
      <c r="BT18" s="1243"/>
      <c r="BU18" s="1243"/>
      <c r="BV18" s="1243"/>
      <c r="BW18" s="1243"/>
      <c r="BX18" s="1243"/>
      <c r="BY18" s="1243"/>
      <c r="BZ18" s="1243"/>
      <c r="CA18" s="1243"/>
      <c r="CB18" s="1243"/>
      <c r="CC18" s="1243"/>
      <c r="CD18" s="1243"/>
      <c r="CE18" s="1243"/>
      <c r="CF18" s="1243"/>
      <c r="CG18" s="1243"/>
      <c r="CH18" s="1243"/>
      <c r="CI18" s="1243"/>
      <c r="CJ18" s="1243"/>
      <c r="CK18" s="1243"/>
      <c r="CL18" s="1243"/>
      <c r="CM18" s="1243"/>
      <c r="CN18" s="1243"/>
      <c r="CO18" s="1243"/>
      <c r="CP18" s="1243"/>
      <c r="CQ18" s="1243"/>
      <c r="CR18" s="1243"/>
      <c r="CS18" s="1243"/>
      <c r="CT18" s="1243"/>
      <c r="CU18" s="1243"/>
      <c r="CV18" s="1243"/>
      <c r="CW18" s="1243"/>
      <c r="CX18" s="1243"/>
      <c r="CY18" s="1243"/>
      <c r="CZ18" s="1243"/>
      <c r="DA18" s="1243"/>
      <c r="DB18" s="1243"/>
      <c r="DC18" s="1243"/>
      <c r="DD18" s="1243"/>
      <c r="DE18" s="1243"/>
    </row>
    <row r="19" spans="1:109" x14ac:dyDescent="0.15">
      <c r="DD19" s="1242"/>
      <c r="DE19" s="1242"/>
    </row>
    <row r="20" spans="1:109" x14ac:dyDescent="0.15">
      <c r="DD20" s="1242"/>
      <c r="DE20" s="1242"/>
    </row>
    <row r="21" spans="1:109" ht="17.25" customHeight="1" x14ac:dyDescent="0.15">
      <c r="B21" s="1244"/>
      <c r="C21" s="1245"/>
      <c r="D21" s="1245"/>
      <c r="E21" s="1245"/>
      <c r="F21" s="1245"/>
      <c r="G21" s="1245"/>
      <c r="H21" s="1245"/>
      <c r="I21" s="1245"/>
      <c r="J21" s="1245"/>
      <c r="K21" s="1245"/>
      <c r="L21" s="1245"/>
      <c r="M21" s="1245"/>
      <c r="N21" s="1246"/>
      <c r="O21" s="1245"/>
      <c r="P21" s="1245"/>
      <c r="Q21" s="1245"/>
      <c r="R21" s="1245"/>
      <c r="S21" s="1245"/>
      <c r="T21" s="1245"/>
      <c r="U21" s="1245"/>
      <c r="V21" s="1245"/>
      <c r="W21" s="1245"/>
      <c r="X21" s="1245"/>
      <c r="Y21" s="1245"/>
      <c r="Z21" s="1245"/>
      <c r="AA21" s="1245"/>
      <c r="AB21" s="1245"/>
      <c r="AC21" s="1245"/>
      <c r="AD21" s="1245"/>
      <c r="AE21" s="1245"/>
      <c r="AF21" s="1245"/>
      <c r="AG21" s="1245"/>
      <c r="AH21" s="1245"/>
      <c r="AI21" s="1245"/>
      <c r="AJ21" s="1245"/>
      <c r="AK21" s="1245"/>
      <c r="AL21" s="1245"/>
      <c r="AM21" s="1245"/>
      <c r="AN21" s="1245"/>
      <c r="AO21" s="1245"/>
      <c r="AP21" s="1245"/>
      <c r="AQ21" s="1245"/>
      <c r="AR21" s="1245"/>
      <c r="AS21" s="1245"/>
      <c r="AT21" s="1246"/>
      <c r="AU21" s="1245"/>
      <c r="AV21" s="1245"/>
      <c r="AW21" s="1245"/>
      <c r="AX21" s="1245"/>
      <c r="AY21" s="1245"/>
      <c r="AZ21" s="1245"/>
      <c r="BA21" s="1245"/>
      <c r="BB21" s="1245"/>
      <c r="BC21" s="1245"/>
      <c r="BD21" s="1245"/>
      <c r="BE21" s="1245"/>
      <c r="BF21" s="1246"/>
      <c r="BG21" s="1245"/>
      <c r="BH21" s="1245"/>
      <c r="BI21" s="1245"/>
      <c r="BJ21" s="1245"/>
      <c r="BK21" s="1245"/>
      <c r="BL21" s="1245"/>
      <c r="BM21" s="1245"/>
      <c r="BN21" s="1245"/>
      <c r="BO21" s="1245"/>
      <c r="BP21" s="1245"/>
      <c r="BQ21" s="1245"/>
      <c r="BR21" s="1246"/>
      <c r="BS21" s="1245"/>
      <c r="BT21" s="1245"/>
      <c r="BU21" s="1245"/>
      <c r="BV21" s="1245"/>
      <c r="BW21" s="1245"/>
      <c r="BX21" s="1245"/>
      <c r="BY21" s="1245"/>
      <c r="BZ21" s="1245"/>
      <c r="CA21" s="1245"/>
      <c r="CB21" s="1245"/>
      <c r="CC21" s="1245"/>
      <c r="CD21" s="1246"/>
      <c r="CE21" s="1245"/>
      <c r="CF21" s="1245"/>
      <c r="CG21" s="1245"/>
      <c r="CH21" s="1245"/>
      <c r="CI21" s="1245"/>
      <c r="CJ21" s="1245"/>
      <c r="CK21" s="1245"/>
      <c r="CL21" s="1245"/>
      <c r="CM21" s="1245"/>
      <c r="CN21" s="1245"/>
      <c r="CO21" s="1245"/>
      <c r="CP21" s="1246"/>
      <c r="CQ21" s="1245"/>
      <c r="CR21" s="1245"/>
      <c r="CS21" s="1245"/>
      <c r="CT21" s="1245"/>
      <c r="CU21" s="1245"/>
      <c r="CV21" s="1245"/>
      <c r="CW21" s="1245"/>
      <c r="CX21" s="1245"/>
      <c r="CY21" s="1245"/>
      <c r="CZ21" s="1245"/>
      <c r="DA21" s="1245"/>
      <c r="DB21" s="1246"/>
      <c r="DC21" s="1245"/>
      <c r="DD21" s="1247"/>
      <c r="DE21" s="1242"/>
    </row>
    <row r="22" spans="1:109" ht="17.25" customHeight="1" x14ac:dyDescent="0.15">
      <c r="B22" s="1248"/>
    </row>
    <row r="23" spans="1:109" x14ac:dyDescent="0.15">
      <c r="B23" s="1248"/>
    </row>
    <row r="24" spans="1:109" x14ac:dyDescent="0.15">
      <c r="B24" s="1248"/>
    </row>
    <row r="25" spans="1:109" x14ac:dyDescent="0.15">
      <c r="B25" s="1248"/>
    </row>
    <row r="26" spans="1:109" x14ac:dyDescent="0.15">
      <c r="B26" s="1248"/>
    </row>
    <row r="27" spans="1:109" x14ac:dyDescent="0.15">
      <c r="B27" s="1248"/>
    </row>
    <row r="28" spans="1:109" x14ac:dyDescent="0.15">
      <c r="B28" s="1248"/>
    </row>
    <row r="29" spans="1:109" x14ac:dyDescent="0.15">
      <c r="B29" s="1248"/>
    </row>
    <row r="30" spans="1:109" x14ac:dyDescent="0.15">
      <c r="B30" s="1248"/>
    </row>
    <row r="31" spans="1:109" x14ac:dyDescent="0.15">
      <c r="B31" s="1248"/>
    </row>
    <row r="32" spans="1:109" x14ac:dyDescent="0.15">
      <c r="B32" s="1248"/>
    </row>
    <row r="33" spans="2:109" x14ac:dyDescent="0.15">
      <c r="B33" s="1248"/>
    </row>
    <row r="34" spans="2:109" x14ac:dyDescent="0.15">
      <c r="B34" s="1248"/>
    </row>
    <row r="35" spans="2:109" x14ac:dyDescent="0.15">
      <c r="B35" s="1248"/>
    </row>
    <row r="36" spans="2:109" x14ac:dyDescent="0.15">
      <c r="B36" s="1248"/>
    </row>
    <row r="37" spans="2:109" x14ac:dyDescent="0.15">
      <c r="B37" s="1248"/>
    </row>
    <row r="38" spans="2:109" x14ac:dyDescent="0.15">
      <c r="B38" s="1248"/>
    </row>
    <row r="39" spans="2:109" x14ac:dyDescent="0.15">
      <c r="B39" s="1250"/>
      <c r="C39" s="1251"/>
      <c r="D39" s="1251"/>
      <c r="E39" s="1251"/>
      <c r="F39" s="1251"/>
      <c r="G39" s="1251"/>
      <c r="H39" s="1251"/>
      <c r="I39" s="1251"/>
      <c r="J39" s="1251"/>
      <c r="K39" s="1251"/>
      <c r="L39" s="1251"/>
      <c r="M39" s="1251"/>
      <c r="N39" s="1251"/>
      <c r="O39" s="1251"/>
      <c r="P39" s="1251"/>
      <c r="Q39" s="1251"/>
      <c r="R39" s="1251"/>
      <c r="S39" s="1251"/>
      <c r="T39" s="1251"/>
      <c r="U39" s="1251"/>
      <c r="V39" s="1251"/>
      <c r="W39" s="1251"/>
      <c r="X39" s="1251"/>
      <c r="Y39" s="1251"/>
      <c r="Z39" s="1251"/>
      <c r="AA39" s="1251"/>
      <c r="AB39" s="1251"/>
      <c r="AC39" s="1251"/>
      <c r="AD39" s="1251"/>
      <c r="AE39" s="1251"/>
      <c r="AF39" s="1251"/>
      <c r="AG39" s="1251"/>
      <c r="AH39" s="1251"/>
      <c r="AI39" s="1251"/>
      <c r="AJ39" s="1251"/>
      <c r="AK39" s="1251"/>
      <c r="AL39" s="1251"/>
      <c r="AM39" s="1251"/>
      <c r="AN39" s="1251"/>
      <c r="AO39" s="1251"/>
      <c r="AP39" s="1251"/>
      <c r="AQ39" s="1251"/>
      <c r="AR39" s="1251"/>
      <c r="AS39" s="1251"/>
      <c r="AT39" s="1251"/>
      <c r="AU39" s="1251"/>
      <c r="AV39" s="1251"/>
      <c r="AW39" s="1251"/>
      <c r="AX39" s="1251"/>
      <c r="AY39" s="1251"/>
      <c r="AZ39" s="1251"/>
      <c r="BA39" s="1251"/>
      <c r="BB39" s="1251"/>
      <c r="BC39" s="1251"/>
      <c r="BD39" s="1251"/>
      <c r="BE39" s="1251"/>
      <c r="BF39" s="1251"/>
      <c r="BG39" s="1251"/>
      <c r="BH39" s="1251"/>
      <c r="BI39" s="1251"/>
      <c r="BJ39" s="1251"/>
      <c r="BK39" s="1251"/>
      <c r="BL39" s="1251"/>
      <c r="BM39" s="1251"/>
      <c r="BN39" s="1251"/>
      <c r="BO39" s="1251"/>
      <c r="BP39" s="1251"/>
      <c r="BQ39" s="1251"/>
      <c r="BR39" s="1251"/>
      <c r="BS39" s="1251"/>
      <c r="BT39" s="1251"/>
      <c r="BU39" s="1251"/>
      <c r="BV39" s="1251"/>
      <c r="BW39" s="1251"/>
      <c r="BX39" s="1251"/>
      <c r="BY39" s="1251"/>
      <c r="BZ39" s="1251"/>
      <c r="CA39" s="1251"/>
      <c r="CB39" s="1251"/>
      <c r="CC39" s="1251"/>
      <c r="CD39" s="1251"/>
      <c r="CE39" s="1251"/>
      <c r="CF39" s="1251"/>
      <c r="CG39" s="1251"/>
      <c r="CH39" s="1251"/>
      <c r="CI39" s="1251"/>
      <c r="CJ39" s="1251"/>
      <c r="CK39" s="1251"/>
      <c r="CL39" s="1251"/>
      <c r="CM39" s="1251"/>
      <c r="CN39" s="1251"/>
      <c r="CO39" s="1251"/>
      <c r="CP39" s="1251"/>
      <c r="CQ39" s="1251"/>
      <c r="CR39" s="1251"/>
      <c r="CS39" s="1251"/>
      <c r="CT39" s="1251"/>
      <c r="CU39" s="1251"/>
      <c r="CV39" s="1251"/>
      <c r="CW39" s="1251"/>
      <c r="CX39" s="1251"/>
      <c r="CY39" s="1251"/>
      <c r="CZ39" s="1251"/>
      <c r="DA39" s="1251"/>
      <c r="DB39" s="1251"/>
      <c r="DC39" s="1251"/>
      <c r="DD39" s="1252"/>
    </row>
    <row r="40" spans="2:109" x14ac:dyDescent="0.15">
      <c r="B40" s="1253"/>
      <c r="DD40" s="1253"/>
      <c r="DE40" s="1242"/>
    </row>
    <row r="41" spans="2:109" ht="17.25" x14ac:dyDescent="0.15">
      <c r="B41" s="1254" t="s">
        <v>610</v>
      </c>
      <c r="C41" s="1245"/>
      <c r="D41" s="1245"/>
      <c r="E41" s="1245"/>
      <c r="F41" s="1245"/>
      <c r="G41" s="1245"/>
      <c r="H41" s="1245"/>
      <c r="I41" s="1245"/>
      <c r="J41" s="1245"/>
      <c r="K41" s="1245"/>
      <c r="L41" s="1245"/>
      <c r="M41" s="1245"/>
      <c r="N41" s="1245"/>
      <c r="O41" s="1245"/>
      <c r="P41" s="1245"/>
      <c r="Q41" s="1245"/>
      <c r="R41" s="1245"/>
      <c r="S41" s="1245"/>
      <c r="T41" s="1245"/>
      <c r="U41" s="1245"/>
      <c r="V41" s="1245"/>
      <c r="W41" s="1245"/>
      <c r="X41" s="1245"/>
      <c r="Y41" s="1245"/>
      <c r="Z41" s="1245"/>
      <c r="AA41" s="1245"/>
      <c r="AB41" s="1245"/>
      <c r="AC41" s="1245"/>
      <c r="AD41" s="1245"/>
      <c r="AE41" s="1245"/>
      <c r="AF41" s="1245"/>
      <c r="AG41" s="1245"/>
      <c r="AH41" s="1245"/>
      <c r="AI41" s="1245"/>
      <c r="AJ41" s="1245"/>
      <c r="AK41" s="1245"/>
      <c r="AL41" s="1245"/>
      <c r="AM41" s="1245"/>
      <c r="AN41" s="1245"/>
      <c r="AO41" s="1245"/>
      <c r="AP41" s="1245"/>
      <c r="AQ41" s="1245"/>
      <c r="AR41" s="1245"/>
      <c r="AS41" s="1245"/>
      <c r="AT41" s="1245"/>
      <c r="AU41" s="1245"/>
      <c r="AV41" s="1245"/>
      <c r="AW41" s="1245"/>
      <c r="AX41" s="1245"/>
      <c r="AY41" s="1245"/>
      <c r="AZ41" s="1245"/>
      <c r="BA41" s="1245"/>
      <c r="BB41" s="1245"/>
      <c r="BC41" s="1245"/>
      <c r="BD41" s="1245"/>
      <c r="BE41" s="1245"/>
      <c r="BF41" s="1245"/>
      <c r="BG41" s="1245"/>
      <c r="BH41" s="1245"/>
      <c r="BI41" s="1245"/>
      <c r="BJ41" s="1245"/>
      <c r="BK41" s="1245"/>
      <c r="BL41" s="1245"/>
      <c r="BM41" s="1245"/>
      <c r="BN41" s="1245"/>
      <c r="BO41" s="1245"/>
      <c r="BP41" s="1245"/>
      <c r="BQ41" s="1245"/>
      <c r="BR41" s="1245"/>
      <c r="BS41" s="1245"/>
      <c r="BT41" s="1245"/>
      <c r="BU41" s="1245"/>
      <c r="BV41" s="1245"/>
      <c r="BW41" s="1245"/>
      <c r="BX41" s="1245"/>
      <c r="BY41" s="1245"/>
      <c r="BZ41" s="1245"/>
      <c r="CA41" s="1245"/>
      <c r="CB41" s="1245"/>
      <c r="CC41" s="1245"/>
      <c r="CD41" s="1245"/>
      <c r="CE41" s="1245"/>
      <c r="CF41" s="1245"/>
      <c r="CG41" s="1245"/>
      <c r="CH41" s="1245"/>
      <c r="CI41" s="1245"/>
      <c r="CJ41" s="1245"/>
      <c r="CK41" s="1245"/>
      <c r="CL41" s="1245"/>
      <c r="CM41" s="1245"/>
      <c r="CN41" s="1245"/>
      <c r="CO41" s="1245"/>
      <c r="CP41" s="1245"/>
      <c r="CQ41" s="1245"/>
      <c r="CR41" s="1245"/>
      <c r="CS41" s="1245"/>
      <c r="CT41" s="1245"/>
      <c r="CU41" s="1245"/>
      <c r="CV41" s="1245"/>
      <c r="CW41" s="1245"/>
      <c r="CX41" s="1245"/>
      <c r="CY41" s="1245"/>
      <c r="CZ41" s="1245"/>
      <c r="DA41" s="1245"/>
      <c r="DB41" s="1245"/>
      <c r="DC41" s="1245"/>
      <c r="DD41" s="1247"/>
    </row>
    <row r="42" spans="2:109" x14ac:dyDescent="0.15">
      <c r="B42" s="1248"/>
      <c r="G42" s="1255"/>
      <c r="I42" s="1256"/>
      <c r="J42" s="1256"/>
      <c r="K42" s="1256"/>
      <c r="AM42" s="1255"/>
      <c r="AN42" s="1255" t="s">
        <v>611</v>
      </c>
      <c r="AP42" s="1256"/>
      <c r="AQ42" s="1256"/>
      <c r="AR42" s="1256"/>
      <c r="AY42" s="1255"/>
      <c r="BA42" s="1256"/>
      <c r="BB42" s="1256"/>
      <c r="BC42" s="1256"/>
      <c r="BK42" s="1255"/>
      <c r="BM42" s="1256"/>
      <c r="BN42" s="1256"/>
      <c r="BO42" s="1256"/>
      <c r="BW42" s="1255"/>
      <c r="BY42" s="1256"/>
      <c r="BZ42" s="1256"/>
      <c r="CA42" s="1256"/>
      <c r="CI42" s="1255"/>
      <c r="CK42" s="1256"/>
      <c r="CL42" s="1256"/>
      <c r="CM42" s="1256"/>
      <c r="CU42" s="1255"/>
      <c r="CW42" s="1256"/>
      <c r="CX42" s="1256"/>
      <c r="CY42" s="1256"/>
    </row>
    <row r="43" spans="2:109" ht="13.5" customHeight="1" x14ac:dyDescent="0.15">
      <c r="B43" s="1248"/>
      <c r="AN43" s="1257" t="s">
        <v>612</v>
      </c>
      <c r="AO43" s="1258"/>
      <c r="AP43" s="1258"/>
      <c r="AQ43" s="1258"/>
      <c r="AR43" s="1258"/>
      <c r="AS43" s="1258"/>
      <c r="AT43" s="1258"/>
      <c r="AU43" s="1258"/>
      <c r="AV43" s="1258"/>
      <c r="AW43" s="1258"/>
      <c r="AX43" s="1258"/>
      <c r="AY43" s="1258"/>
      <c r="AZ43" s="1258"/>
      <c r="BA43" s="1258"/>
      <c r="BB43" s="1258"/>
      <c r="BC43" s="1258"/>
      <c r="BD43" s="1258"/>
      <c r="BE43" s="1258"/>
      <c r="BF43" s="1258"/>
      <c r="BG43" s="1258"/>
      <c r="BH43" s="1258"/>
      <c r="BI43" s="1258"/>
      <c r="BJ43" s="1258"/>
      <c r="BK43" s="1258"/>
      <c r="BL43" s="1258"/>
      <c r="BM43" s="1258"/>
      <c r="BN43" s="1258"/>
      <c r="BO43" s="1258"/>
      <c r="BP43" s="1258"/>
      <c r="BQ43" s="1258"/>
      <c r="BR43" s="1258"/>
      <c r="BS43" s="1258"/>
      <c r="BT43" s="1258"/>
      <c r="BU43" s="1258"/>
      <c r="BV43" s="1258"/>
      <c r="BW43" s="1258"/>
      <c r="BX43" s="1258"/>
      <c r="BY43" s="1258"/>
      <c r="BZ43" s="1258"/>
      <c r="CA43" s="1258"/>
      <c r="CB43" s="1258"/>
      <c r="CC43" s="1258"/>
      <c r="CD43" s="1258"/>
      <c r="CE43" s="1258"/>
      <c r="CF43" s="1258"/>
      <c r="CG43" s="1258"/>
      <c r="CH43" s="1258"/>
      <c r="CI43" s="1258"/>
      <c r="CJ43" s="1258"/>
      <c r="CK43" s="1258"/>
      <c r="CL43" s="1258"/>
      <c r="CM43" s="1258"/>
      <c r="CN43" s="1258"/>
      <c r="CO43" s="1258"/>
      <c r="CP43" s="1258"/>
      <c r="CQ43" s="1258"/>
      <c r="CR43" s="1258"/>
      <c r="CS43" s="1258"/>
      <c r="CT43" s="1258"/>
      <c r="CU43" s="1258"/>
      <c r="CV43" s="1258"/>
      <c r="CW43" s="1258"/>
      <c r="CX43" s="1258"/>
      <c r="CY43" s="1258"/>
      <c r="CZ43" s="1258"/>
      <c r="DA43" s="1258"/>
      <c r="DB43" s="1258"/>
      <c r="DC43" s="1259"/>
    </row>
    <row r="44" spans="2:109" x14ac:dyDescent="0.15">
      <c r="B44" s="1248"/>
      <c r="AN44" s="1260"/>
      <c r="AO44" s="1261"/>
      <c r="AP44" s="1261"/>
      <c r="AQ44" s="1261"/>
      <c r="AR44" s="1261"/>
      <c r="AS44" s="1261"/>
      <c r="AT44" s="1261"/>
      <c r="AU44" s="1261"/>
      <c r="AV44" s="1261"/>
      <c r="AW44" s="1261"/>
      <c r="AX44" s="1261"/>
      <c r="AY44" s="1261"/>
      <c r="AZ44" s="1261"/>
      <c r="BA44" s="1261"/>
      <c r="BB44" s="1261"/>
      <c r="BC44" s="1261"/>
      <c r="BD44" s="1261"/>
      <c r="BE44" s="1261"/>
      <c r="BF44" s="1261"/>
      <c r="BG44" s="1261"/>
      <c r="BH44" s="1261"/>
      <c r="BI44" s="1261"/>
      <c r="BJ44" s="1261"/>
      <c r="BK44" s="1261"/>
      <c r="BL44" s="1261"/>
      <c r="BM44" s="1261"/>
      <c r="BN44" s="1261"/>
      <c r="BO44" s="1261"/>
      <c r="BP44" s="1261"/>
      <c r="BQ44" s="1261"/>
      <c r="BR44" s="1261"/>
      <c r="BS44" s="1261"/>
      <c r="BT44" s="1261"/>
      <c r="BU44" s="1261"/>
      <c r="BV44" s="1261"/>
      <c r="BW44" s="1261"/>
      <c r="BX44" s="1261"/>
      <c r="BY44" s="1261"/>
      <c r="BZ44" s="1261"/>
      <c r="CA44" s="1261"/>
      <c r="CB44" s="1261"/>
      <c r="CC44" s="1261"/>
      <c r="CD44" s="1261"/>
      <c r="CE44" s="1261"/>
      <c r="CF44" s="1261"/>
      <c r="CG44" s="1261"/>
      <c r="CH44" s="1261"/>
      <c r="CI44" s="1261"/>
      <c r="CJ44" s="1261"/>
      <c r="CK44" s="1261"/>
      <c r="CL44" s="1261"/>
      <c r="CM44" s="1261"/>
      <c r="CN44" s="1261"/>
      <c r="CO44" s="1261"/>
      <c r="CP44" s="1261"/>
      <c r="CQ44" s="1261"/>
      <c r="CR44" s="1261"/>
      <c r="CS44" s="1261"/>
      <c r="CT44" s="1261"/>
      <c r="CU44" s="1261"/>
      <c r="CV44" s="1261"/>
      <c r="CW44" s="1261"/>
      <c r="CX44" s="1261"/>
      <c r="CY44" s="1261"/>
      <c r="CZ44" s="1261"/>
      <c r="DA44" s="1261"/>
      <c r="DB44" s="1261"/>
      <c r="DC44" s="1262"/>
    </row>
    <row r="45" spans="2:109" x14ac:dyDescent="0.15">
      <c r="B45" s="1248"/>
      <c r="AN45" s="1260"/>
      <c r="AO45" s="1261"/>
      <c r="AP45" s="1261"/>
      <c r="AQ45" s="1261"/>
      <c r="AR45" s="1261"/>
      <c r="AS45" s="1261"/>
      <c r="AT45" s="1261"/>
      <c r="AU45" s="1261"/>
      <c r="AV45" s="1261"/>
      <c r="AW45" s="1261"/>
      <c r="AX45" s="1261"/>
      <c r="AY45" s="1261"/>
      <c r="AZ45" s="1261"/>
      <c r="BA45" s="1261"/>
      <c r="BB45" s="1261"/>
      <c r="BC45" s="1261"/>
      <c r="BD45" s="1261"/>
      <c r="BE45" s="1261"/>
      <c r="BF45" s="1261"/>
      <c r="BG45" s="1261"/>
      <c r="BH45" s="1261"/>
      <c r="BI45" s="1261"/>
      <c r="BJ45" s="1261"/>
      <c r="BK45" s="1261"/>
      <c r="BL45" s="1261"/>
      <c r="BM45" s="1261"/>
      <c r="BN45" s="1261"/>
      <c r="BO45" s="1261"/>
      <c r="BP45" s="1261"/>
      <c r="BQ45" s="1261"/>
      <c r="BR45" s="1261"/>
      <c r="BS45" s="1261"/>
      <c r="BT45" s="1261"/>
      <c r="BU45" s="1261"/>
      <c r="BV45" s="1261"/>
      <c r="BW45" s="1261"/>
      <c r="BX45" s="1261"/>
      <c r="BY45" s="1261"/>
      <c r="BZ45" s="1261"/>
      <c r="CA45" s="1261"/>
      <c r="CB45" s="1261"/>
      <c r="CC45" s="1261"/>
      <c r="CD45" s="1261"/>
      <c r="CE45" s="1261"/>
      <c r="CF45" s="1261"/>
      <c r="CG45" s="1261"/>
      <c r="CH45" s="1261"/>
      <c r="CI45" s="1261"/>
      <c r="CJ45" s="1261"/>
      <c r="CK45" s="1261"/>
      <c r="CL45" s="1261"/>
      <c r="CM45" s="1261"/>
      <c r="CN45" s="1261"/>
      <c r="CO45" s="1261"/>
      <c r="CP45" s="1261"/>
      <c r="CQ45" s="1261"/>
      <c r="CR45" s="1261"/>
      <c r="CS45" s="1261"/>
      <c r="CT45" s="1261"/>
      <c r="CU45" s="1261"/>
      <c r="CV45" s="1261"/>
      <c r="CW45" s="1261"/>
      <c r="CX45" s="1261"/>
      <c r="CY45" s="1261"/>
      <c r="CZ45" s="1261"/>
      <c r="DA45" s="1261"/>
      <c r="DB45" s="1261"/>
      <c r="DC45" s="1262"/>
    </row>
    <row r="46" spans="2:109" x14ac:dyDescent="0.15">
      <c r="B46" s="1248"/>
      <c r="AN46" s="1260"/>
      <c r="AO46" s="1261"/>
      <c r="AP46" s="1261"/>
      <c r="AQ46" s="1261"/>
      <c r="AR46" s="1261"/>
      <c r="AS46" s="1261"/>
      <c r="AT46" s="1261"/>
      <c r="AU46" s="1261"/>
      <c r="AV46" s="1261"/>
      <c r="AW46" s="1261"/>
      <c r="AX46" s="1261"/>
      <c r="AY46" s="1261"/>
      <c r="AZ46" s="1261"/>
      <c r="BA46" s="1261"/>
      <c r="BB46" s="1261"/>
      <c r="BC46" s="1261"/>
      <c r="BD46" s="1261"/>
      <c r="BE46" s="1261"/>
      <c r="BF46" s="1261"/>
      <c r="BG46" s="1261"/>
      <c r="BH46" s="1261"/>
      <c r="BI46" s="1261"/>
      <c r="BJ46" s="1261"/>
      <c r="BK46" s="1261"/>
      <c r="BL46" s="1261"/>
      <c r="BM46" s="1261"/>
      <c r="BN46" s="1261"/>
      <c r="BO46" s="1261"/>
      <c r="BP46" s="1261"/>
      <c r="BQ46" s="1261"/>
      <c r="BR46" s="1261"/>
      <c r="BS46" s="1261"/>
      <c r="BT46" s="1261"/>
      <c r="BU46" s="1261"/>
      <c r="BV46" s="1261"/>
      <c r="BW46" s="1261"/>
      <c r="BX46" s="1261"/>
      <c r="BY46" s="1261"/>
      <c r="BZ46" s="1261"/>
      <c r="CA46" s="1261"/>
      <c r="CB46" s="1261"/>
      <c r="CC46" s="1261"/>
      <c r="CD46" s="1261"/>
      <c r="CE46" s="1261"/>
      <c r="CF46" s="1261"/>
      <c r="CG46" s="1261"/>
      <c r="CH46" s="1261"/>
      <c r="CI46" s="1261"/>
      <c r="CJ46" s="1261"/>
      <c r="CK46" s="1261"/>
      <c r="CL46" s="1261"/>
      <c r="CM46" s="1261"/>
      <c r="CN46" s="1261"/>
      <c r="CO46" s="1261"/>
      <c r="CP46" s="1261"/>
      <c r="CQ46" s="1261"/>
      <c r="CR46" s="1261"/>
      <c r="CS46" s="1261"/>
      <c r="CT46" s="1261"/>
      <c r="CU46" s="1261"/>
      <c r="CV46" s="1261"/>
      <c r="CW46" s="1261"/>
      <c r="CX46" s="1261"/>
      <c r="CY46" s="1261"/>
      <c r="CZ46" s="1261"/>
      <c r="DA46" s="1261"/>
      <c r="DB46" s="1261"/>
      <c r="DC46" s="1262"/>
    </row>
    <row r="47" spans="2:109" x14ac:dyDescent="0.15">
      <c r="B47" s="1248"/>
      <c r="AN47" s="1263"/>
      <c r="AO47" s="1264"/>
      <c r="AP47" s="1264"/>
      <c r="AQ47" s="1264"/>
      <c r="AR47" s="1264"/>
      <c r="AS47" s="1264"/>
      <c r="AT47" s="1264"/>
      <c r="AU47" s="1264"/>
      <c r="AV47" s="1264"/>
      <c r="AW47" s="1264"/>
      <c r="AX47" s="1264"/>
      <c r="AY47" s="1264"/>
      <c r="AZ47" s="1264"/>
      <c r="BA47" s="1264"/>
      <c r="BB47" s="1264"/>
      <c r="BC47" s="1264"/>
      <c r="BD47" s="1264"/>
      <c r="BE47" s="1264"/>
      <c r="BF47" s="1264"/>
      <c r="BG47" s="1264"/>
      <c r="BH47" s="1264"/>
      <c r="BI47" s="1264"/>
      <c r="BJ47" s="1264"/>
      <c r="BK47" s="1264"/>
      <c r="BL47" s="1264"/>
      <c r="BM47" s="1264"/>
      <c r="BN47" s="1264"/>
      <c r="BO47" s="1264"/>
      <c r="BP47" s="1264"/>
      <c r="BQ47" s="1264"/>
      <c r="BR47" s="1264"/>
      <c r="BS47" s="1264"/>
      <c r="BT47" s="1264"/>
      <c r="BU47" s="1264"/>
      <c r="BV47" s="1264"/>
      <c r="BW47" s="1264"/>
      <c r="BX47" s="1264"/>
      <c r="BY47" s="1264"/>
      <c r="BZ47" s="1264"/>
      <c r="CA47" s="1264"/>
      <c r="CB47" s="1264"/>
      <c r="CC47" s="1264"/>
      <c r="CD47" s="1264"/>
      <c r="CE47" s="1264"/>
      <c r="CF47" s="1264"/>
      <c r="CG47" s="1264"/>
      <c r="CH47" s="1264"/>
      <c r="CI47" s="1264"/>
      <c r="CJ47" s="1264"/>
      <c r="CK47" s="1264"/>
      <c r="CL47" s="1264"/>
      <c r="CM47" s="1264"/>
      <c r="CN47" s="1264"/>
      <c r="CO47" s="1264"/>
      <c r="CP47" s="1264"/>
      <c r="CQ47" s="1264"/>
      <c r="CR47" s="1264"/>
      <c r="CS47" s="1264"/>
      <c r="CT47" s="1264"/>
      <c r="CU47" s="1264"/>
      <c r="CV47" s="1264"/>
      <c r="CW47" s="1264"/>
      <c r="CX47" s="1264"/>
      <c r="CY47" s="1264"/>
      <c r="CZ47" s="1264"/>
      <c r="DA47" s="1264"/>
      <c r="DB47" s="1264"/>
      <c r="DC47" s="1265"/>
    </row>
    <row r="48" spans="2:109" x14ac:dyDescent="0.15">
      <c r="B48" s="1248"/>
      <c r="H48" s="1266"/>
      <c r="I48" s="1266"/>
      <c r="J48" s="1266"/>
      <c r="AN48" s="1266"/>
      <c r="AO48" s="1266"/>
      <c r="AP48" s="1266"/>
      <c r="AZ48" s="1266"/>
      <c r="BA48" s="1266"/>
      <c r="BB48" s="1266"/>
      <c r="BL48" s="1266"/>
      <c r="BM48" s="1266"/>
      <c r="BN48" s="1266"/>
      <c r="BX48" s="1266"/>
      <c r="BY48" s="1266"/>
      <c r="BZ48" s="1266"/>
      <c r="CJ48" s="1266"/>
      <c r="CK48" s="1266"/>
      <c r="CL48" s="1266"/>
      <c r="CV48" s="1266"/>
      <c r="CW48" s="1266"/>
      <c r="CX48" s="1266"/>
    </row>
    <row r="49" spans="1:109" x14ac:dyDescent="0.15">
      <c r="B49" s="1248"/>
      <c r="AN49" s="1242" t="s">
        <v>613</v>
      </c>
    </row>
    <row r="50" spans="1:109" x14ac:dyDescent="0.15">
      <c r="B50" s="1248"/>
      <c r="G50" s="1267"/>
      <c r="H50" s="1267"/>
      <c r="I50" s="1267"/>
      <c r="J50" s="1267"/>
      <c r="K50" s="1268"/>
      <c r="L50" s="1268"/>
      <c r="M50" s="1269"/>
      <c r="N50" s="1269"/>
      <c r="AN50" s="1270"/>
      <c r="AO50" s="1271"/>
      <c r="AP50" s="1271"/>
      <c r="AQ50" s="1271"/>
      <c r="AR50" s="1271"/>
      <c r="AS50" s="1271"/>
      <c r="AT50" s="1271"/>
      <c r="AU50" s="1271"/>
      <c r="AV50" s="1271"/>
      <c r="AW50" s="1271"/>
      <c r="AX50" s="1271"/>
      <c r="AY50" s="1271"/>
      <c r="AZ50" s="1271"/>
      <c r="BA50" s="1271"/>
      <c r="BB50" s="1271"/>
      <c r="BC50" s="1271"/>
      <c r="BD50" s="1271"/>
      <c r="BE50" s="1271"/>
      <c r="BF50" s="1271"/>
      <c r="BG50" s="1271"/>
      <c r="BH50" s="1271"/>
      <c r="BI50" s="1271"/>
      <c r="BJ50" s="1271"/>
      <c r="BK50" s="1271"/>
      <c r="BL50" s="1271"/>
      <c r="BM50" s="1271"/>
      <c r="BN50" s="1271"/>
      <c r="BO50" s="1272"/>
      <c r="BP50" s="1273" t="s">
        <v>574</v>
      </c>
      <c r="BQ50" s="1273"/>
      <c r="BR50" s="1273"/>
      <c r="BS50" s="1273"/>
      <c r="BT50" s="1273"/>
      <c r="BU50" s="1273"/>
      <c r="BV50" s="1273"/>
      <c r="BW50" s="1273"/>
      <c r="BX50" s="1273" t="s">
        <v>575</v>
      </c>
      <c r="BY50" s="1273"/>
      <c r="BZ50" s="1273"/>
      <c r="CA50" s="1273"/>
      <c r="CB50" s="1273"/>
      <c r="CC50" s="1273"/>
      <c r="CD50" s="1273"/>
      <c r="CE50" s="1273"/>
      <c r="CF50" s="1273" t="s">
        <v>576</v>
      </c>
      <c r="CG50" s="1273"/>
      <c r="CH50" s="1273"/>
      <c r="CI50" s="1273"/>
      <c r="CJ50" s="1273"/>
      <c r="CK50" s="1273"/>
      <c r="CL50" s="1273"/>
      <c r="CM50" s="1273"/>
      <c r="CN50" s="1273" t="s">
        <v>577</v>
      </c>
      <c r="CO50" s="1273"/>
      <c r="CP50" s="1273"/>
      <c r="CQ50" s="1273"/>
      <c r="CR50" s="1273"/>
      <c r="CS50" s="1273"/>
      <c r="CT50" s="1273"/>
      <c r="CU50" s="1273"/>
      <c r="CV50" s="1273" t="s">
        <v>578</v>
      </c>
      <c r="CW50" s="1273"/>
      <c r="CX50" s="1273"/>
      <c r="CY50" s="1273"/>
      <c r="CZ50" s="1273"/>
      <c r="DA50" s="1273"/>
      <c r="DB50" s="1273"/>
      <c r="DC50" s="1273"/>
    </row>
    <row r="51" spans="1:109" ht="13.5" customHeight="1" x14ac:dyDescent="0.15">
      <c r="B51" s="1248"/>
      <c r="G51" s="1274"/>
      <c r="H51" s="1274"/>
      <c r="I51" s="1275"/>
      <c r="J51" s="1275"/>
      <c r="K51" s="1276"/>
      <c r="L51" s="1276"/>
      <c r="M51" s="1276"/>
      <c r="N51" s="1276"/>
      <c r="AM51" s="1266"/>
      <c r="AN51" s="1277" t="s">
        <v>614</v>
      </c>
      <c r="AO51" s="1277"/>
      <c r="AP51" s="1277"/>
      <c r="AQ51" s="1277"/>
      <c r="AR51" s="1277"/>
      <c r="AS51" s="1277"/>
      <c r="AT51" s="1277"/>
      <c r="AU51" s="1277"/>
      <c r="AV51" s="1277"/>
      <c r="AW51" s="1277"/>
      <c r="AX51" s="1277"/>
      <c r="AY51" s="1277"/>
      <c r="AZ51" s="1277"/>
      <c r="BA51" s="1277"/>
      <c r="BB51" s="1277" t="s">
        <v>615</v>
      </c>
      <c r="BC51" s="1277"/>
      <c r="BD51" s="1277"/>
      <c r="BE51" s="1277"/>
      <c r="BF51" s="1277"/>
      <c r="BG51" s="1277"/>
      <c r="BH51" s="1277"/>
      <c r="BI51" s="1277"/>
      <c r="BJ51" s="1277"/>
      <c r="BK51" s="1277"/>
      <c r="BL51" s="1277"/>
      <c r="BM51" s="1277"/>
      <c r="BN51" s="1277"/>
      <c r="BO51" s="1277"/>
      <c r="BP51" s="1278"/>
      <c r="BQ51" s="1278"/>
      <c r="BR51" s="1278"/>
      <c r="BS51" s="1278"/>
      <c r="BT51" s="1278"/>
      <c r="BU51" s="1278"/>
      <c r="BV51" s="1278"/>
      <c r="BW51" s="1278"/>
      <c r="BX51" s="1278"/>
      <c r="BY51" s="1278"/>
      <c r="BZ51" s="1278"/>
      <c r="CA51" s="1278"/>
      <c r="CB51" s="1278"/>
      <c r="CC51" s="1278"/>
      <c r="CD51" s="1278"/>
      <c r="CE51" s="1278"/>
      <c r="CF51" s="1278"/>
      <c r="CG51" s="1278"/>
      <c r="CH51" s="1278"/>
      <c r="CI51" s="1278"/>
      <c r="CJ51" s="1278"/>
      <c r="CK51" s="1278"/>
      <c r="CL51" s="1278"/>
      <c r="CM51" s="1278"/>
      <c r="CN51" s="1278"/>
      <c r="CO51" s="1278"/>
      <c r="CP51" s="1278"/>
      <c r="CQ51" s="1278"/>
      <c r="CR51" s="1278"/>
      <c r="CS51" s="1278"/>
      <c r="CT51" s="1278"/>
      <c r="CU51" s="1278"/>
      <c r="CV51" s="1278"/>
      <c r="CW51" s="1278"/>
      <c r="CX51" s="1278"/>
      <c r="CY51" s="1278"/>
      <c r="CZ51" s="1278"/>
      <c r="DA51" s="1278"/>
      <c r="DB51" s="1278"/>
      <c r="DC51" s="1278"/>
    </row>
    <row r="52" spans="1:109" x14ac:dyDescent="0.15">
      <c r="B52" s="1248"/>
      <c r="G52" s="1274"/>
      <c r="H52" s="1274"/>
      <c r="I52" s="1275"/>
      <c r="J52" s="1275"/>
      <c r="K52" s="1276"/>
      <c r="L52" s="1276"/>
      <c r="M52" s="1276"/>
      <c r="N52" s="1276"/>
      <c r="AM52" s="1266"/>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x14ac:dyDescent="0.15">
      <c r="A53" s="1256"/>
      <c r="B53" s="1248"/>
      <c r="G53" s="1274"/>
      <c r="H53" s="1274"/>
      <c r="I53" s="1267"/>
      <c r="J53" s="1267"/>
      <c r="K53" s="1276"/>
      <c r="L53" s="1276"/>
      <c r="M53" s="1276"/>
      <c r="N53" s="1276"/>
      <c r="AM53" s="1266"/>
      <c r="AN53" s="1277"/>
      <c r="AO53" s="1277"/>
      <c r="AP53" s="1277"/>
      <c r="AQ53" s="1277"/>
      <c r="AR53" s="1277"/>
      <c r="AS53" s="1277"/>
      <c r="AT53" s="1277"/>
      <c r="AU53" s="1277"/>
      <c r="AV53" s="1277"/>
      <c r="AW53" s="1277"/>
      <c r="AX53" s="1277"/>
      <c r="AY53" s="1277"/>
      <c r="AZ53" s="1277"/>
      <c r="BA53" s="1277"/>
      <c r="BB53" s="1277" t="s">
        <v>616</v>
      </c>
      <c r="BC53" s="1277"/>
      <c r="BD53" s="1277"/>
      <c r="BE53" s="1277"/>
      <c r="BF53" s="1277"/>
      <c r="BG53" s="1277"/>
      <c r="BH53" s="1277"/>
      <c r="BI53" s="1277"/>
      <c r="BJ53" s="1277"/>
      <c r="BK53" s="1277"/>
      <c r="BL53" s="1277"/>
      <c r="BM53" s="1277"/>
      <c r="BN53" s="1277"/>
      <c r="BO53" s="1277"/>
      <c r="BP53" s="1278">
        <v>59.9</v>
      </c>
      <c r="BQ53" s="1278"/>
      <c r="BR53" s="1278"/>
      <c r="BS53" s="1278"/>
      <c r="BT53" s="1278"/>
      <c r="BU53" s="1278"/>
      <c r="BV53" s="1278"/>
      <c r="BW53" s="1278"/>
      <c r="BX53" s="1278">
        <v>60.5</v>
      </c>
      <c r="BY53" s="1278"/>
      <c r="BZ53" s="1278"/>
      <c r="CA53" s="1278"/>
      <c r="CB53" s="1278"/>
      <c r="CC53" s="1278"/>
      <c r="CD53" s="1278"/>
      <c r="CE53" s="1278"/>
      <c r="CF53" s="1278">
        <v>62</v>
      </c>
      <c r="CG53" s="1278"/>
      <c r="CH53" s="1278"/>
      <c r="CI53" s="1278"/>
      <c r="CJ53" s="1278"/>
      <c r="CK53" s="1278"/>
      <c r="CL53" s="1278"/>
      <c r="CM53" s="1278"/>
      <c r="CN53" s="1278">
        <v>62</v>
      </c>
      <c r="CO53" s="1278"/>
      <c r="CP53" s="1278"/>
      <c r="CQ53" s="1278"/>
      <c r="CR53" s="1278"/>
      <c r="CS53" s="1278"/>
      <c r="CT53" s="1278"/>
      <c r="CU53" s="1278"/>
      <c r="CV53" s="1278">
        <v>63.3</v>
      </c>
      <c r="CW53" s="1278"/>
      <c r="CX53" s="1278"/>
      <c r="CY53" s="1278"/>
      <c r="CZ53" s="1278"/>
      <c r="DA53" s="1278"/>
      <c r="DB53" s="1278"/>
      <c r="DC53" s="1278"/>
    </row>
    <row r="54" spans="1:109" x14ac:dyDescent="0.15">
      <c r="A54" s="1256"/>
      <c r="B54" s="1248"/>
      <c r="G54" s="1274"/>
      <c r="H54" s="1274"/>
      <c r="I54" s="1267"/>
      <c r="J54" s="1267"/>
      <c r="K54" s="1276"/>
      <c r="L54" s="1276"/>
      <c r="M54" s="1276"/>
      <c r="N54" s="1276"/>
      <c r="AM54" s="1266"/>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x14ac:dyDescent="0.15">
      <c r="A55" s="1256"/>
      <c r="B55" s="1248"/>
      <c r="G55" s="1267"/>
      <c r="H55" s="1267"/>
      <c r="I55" s="1267"/>
      <c r="J55" s="1267"/>
      <c r="K55" s="1276"/>
      <c r="L55" s="1276"/>
      <c r="M55" s="1276"/>
      <c r="N55" s="1276"/>
      <c r="AN55" s="1273" t="s">
        <v>617</v>
      </c>
      <c r="AO55" s="1273"/>
      <c r="AP55" s="1273"/>
      <c r="AQ55" s="1273"/>
      <c r="AR55" s="1273"/>
      <c r="AS55" s="1273"/>
      <c r="AT55" s="1273"/>
      <c r="AU55" s="1273"/>
      <c r="AV55" s="1273"/>
      <c r="AW55" s="1273"/>
      <c r="AX55" s="1273"/>
      <c r="AY55" s="1273"/>
      <c r="AZ55" s="1273"/>
      <c r="BA55" s="1273"/>
      <c r="BB55" s="1277" t="s">
        <v>615</v>
      </c>
      <c r="BC55" s="1277"/>
      <c r="BD55" s="1277"/>
      <c r="BE55" s="1277"/>
      <c r="BF55" s="1277"/>
      <c r="BG55" s="1277"/>
      <c r="BH55" s="1277"/>
      <c r="BI55" s="1277"/>
      <c r="BJ55" s="1277"/>
      <c r="BK55" s="1277"/>
      <c r="BL55" s="1277"/>
      <c r="BM55" s="1277"/>
      <c r="BN55" s="1277"/>
      <c r="BO55" s="1277"/>
      <c r="BP55" s="1278">
        <v>0</v>
      </c>
      <c r="BQ55" s="1278"/>
      <c r="BR55" s="1278"/>
      <c r="BS55" s="1278"/>
      <c r="BT55" s="1278"/>
      <c r="BU55" s="1278"/>
      <c r="BV55" s="1278"/>
      <c r="BW55" s="1278"/>
      <c r="BX55" s="1278">
        <v>0</v>
      </c>
      <c r="BY55" s="1278"/>
      <c r="BZ55" s="1278"/>
      <c r="CA55" s="1278"/>
      <c r="CB55" s="1278"/>
      <c r="CC55" s="1278"/>
      <c r="CD55" s="1278"/>
      <c r="CE55" s="1278"/>
      <c r="CF55" s="1278">
        <v>0</v>
      </c>
      <c r="CG55" s="1278"/>
      <c r="CH55" s="1278"/>
      <c r="CI55" s="1278"/>
      <c r="CJ55" s="1278"/>
      <c r="CK55" s="1278"/>
      <c r="CL55" s="1278"/>
      <c r="CM55" s="1278"/>
      <c r="CN55" s="1278">
        <v>0</v>
      </c>
      <c r="CO55" s="1278"/>
      <c r="CP55" s="1278"/>
      <c r="CQ55" s="1278"/>
      <c r="CR55" s="1278"/>
      <c r="CS55" s="1278"/>
      <c r="CT55" s="1278"/>
      <c r="CU55" s="1278"/>
      <c r="CV55" s="1278">
        <v>0</v>
      </c>
      <c r="CW55" s="1278"/>
      <c r="CX55" s="1278"/>
      <c r="CY55" s="1278"/>
      <c r="CZ55" s="1278"/>
      <c r="DA55" s="1278"/>
      <c r="DB55" s="1278"/>
      <c r="DC55" s="1278"/>
    </row>
    <row r="56" spans="1:109" x14ac:dyDescent="0.15">
      <c r="A56" s="1256"/>
      <c r="B56" s="1248"/>
      <c r="G56" s="1267"/>
      <c r="H56" s="1267"/>
      <c r="I56" s="1267"/>
      <c r="J56" s="1267"/>
      <c r="K56" s="1276"/>
      <c r="L56" s="1276"/>
      <c r="M56" s="1276"/>
      <c r="N56" s="1276"/>
      <c r="AN56" s="1273"/>
      <c r="AO56" s="1273"/>
      <c r="AP56" s="1273"/>
      <c r="AQ56" s="1273"/>
      <c r="AR56" s="1273"/>
      <c r="AS56" s="1273"/>
      <c r="AT56" s="1273"/>
      <c r="AU56" s="1273"/>
      <c r="AV56" s="1273"/>
      <c r="AW56" s="1273"/>
      <c r="AX56" s="1273"/>
      <c r="AY56" s="1273"/>
      <c r="AZ56" s="1273"/>
      <c r="BA56" s="1273"/>
      <c r="BB56" s="1277"/>
      <c r="BC56" s="1277"/>
      <c r="BD56" s="1277"/>
      <c r="BE56" s="1277"/>
      <c r="BF56" s="1277"/>
      <c r="BG56" s="1277"/>
      <c r="BH56" s="1277"/>
      <c r="BI56" s="1277"/>
      <c r="BJ56" s="1277"/>
      <c r="BK56" s="1277"/>
      <c r="BL56" s="1277"/>
      <c r="BM56" s="1277"/>
      <c r="BN56" s="1277"/>
      <c r="BO56" s="1277"/>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1256" customFormat="1" x14ac:dyDescent="0.15">
      <c r="B57" s="1279"/>
      <c r="G57" s="1267"/>
      <c r="H57" s="1267"/>
      <c r="I57" s="1280"/>
      <c r="J57" s="1280"/>
      <c r="K57" s="1276"/>
      <c r="L57" s="1276"/>
      <c r="M57" s="1276"/>
      <c r="N57" s="1276"/>
      <c r="AM57" s="1242"/>
      <c r="AN57" s="1273"/>
      <c r="AO57" s="1273"/>
      <c r="AP57" s="1273"/>
      <c r="AQ57" s="1273"/>
      <c r="AR57" s="1273"/>
      <c r="AS57" s="1273"/>
      <c r="AT57" s="1273"/>
      <c r="AU57" s="1273"/>
      <c r="AV57" s="1273"/>
      <c r="AW57" s="1273"/>
      <c r="AX57" s="1273"/>
      <c r="AY57" s="1273"/>
      <c r="AZ57" s="1273"/>
      <c r="BA57" s="1273"/>
      <c r="BB57" s="1277" t="s">
        <v>616</v>
      </c>
      <c r="BC57" s="1277"/>
      <c r="BD57" s="1277"/>
      <c r="BE57" s="1277"/>
      <c r="BF57" s="1277"/>
      <c r="BG57" s="1277"/>
      <c r="BH57" s="1277"/>
      <c r="BI57" s="1277"/>
      <c r="BJ57" s="1277"/>
      <c r="BK57" s="1277"/>
      <c r="BL57" s="1277"/>
      <c r="BM57" s="1277"/>
      <c r="BN57" s="1277"/>
      <c r="BO57" s="1277"/>
      <c r="BP57" s="1278">
        <v>58.2</v>
      </c>
      <c r="BQ57" s="1278"/>
      <c r="BR57" s="1278"/>
      <c r="BS57" s="1278"/>
      <c r="BT57" s="1278"/>
      <c r="BU57" s="1278"/>
      <c r="BV57" s="1278"/>
      <c r="BW57" s="1278"/>
      <c r="BX57" s="1278">
        <v>60.1</v>
      </c>
      <c r="BY57" s="1278"/>
      <c r="BZ57" s="1278"/>
      <c r="CA57" s="1278"/>
      <c r="CB57" s="1278"/>
      <c r="CC57" s="1278"/>
      <c r="CD57" s="1278"/>
      <c r="CE57" s="1278"/>
      <c r="CF57" s="1278">
        <v>61.6</v>
      </c>
      <c r="CG57" s="1278"/>
      <c r="CH57" s="1278"/>
      <c r="CI57" s="1278"/>
      <c r="CJ57" s="1278"/>
      <c r="CK57" s="1278"/>
      <c r="CL57" s="1278"/>
      <c r="CM57" s="1278"/>
      <c r="CN57" s="1278">
        <v>64</v>
      </c>
      <c r="CO57" s="1278"/>
      <c r="CP57" s="1278"/>
      <c r="CQ57" s="1278"/>
      <c r="CR57" s="1278"/>
      <c r="CS57" s="1278"/>
      <c r="CT57" s="1278"/>
      <c r="CU57" s="1278"/>
      <c r="CV57" s="1278">
        <v>64.900000000000006</v>
      </c>
      <c r="CW57" s="1278"/>
      <c r="CX57" s="1278"/>
      <c r="CY57" s="1278"/>
      <c r="CZ57" s="1278"/>
      <c r="DA57" s="1278"/>
      <c r="DB57" s="1278"/>
      <c r="DC57" s="1278"/>
      <c r="DD57" s="1281"/>
      <c r="DE57" s="1279"/>
    </row>
    <row r="58" spans="1:109" s="1256" customFormat="1" x14ac:dyDescent="0.15">
      <c r="A58" s="1242"/>
      <c r="B58" s="1279"/>
      <c r="G58" s="1267"/>
      <c r="H58" s="1267"/>
      <c r="I58" s="1280"/>
      <c r="J58" s="1280"/>
      <c r="K58" s="1276"/>
      <c r="L58" s="1276"/>
      <c r="M58" s="1276"/>
      <c r="N58" s="1276"/>
      <c r="AM58" s="1242"/>
      <c r="AN58" s="1273"/>
      <c r="AO58" s="1273"/>
      <c r="AP58" s="1273"/>
      <c r="AQ58" s="1273"/>
      <c r="AR58" s="1273"/>
      <c r="AS58" s="1273"/>
      <c r="AT58" s="1273"/>
      <c r="AU58" s="1273"/>
      <c r="AV58" s="1273"/>
      <c r="AW58" s="1273"/>
      <c r="AX58" s="1273"/>
      <c r="AY58" s="1273"/>
      <c r="AZ58" s="1273"/>
      <c r="BA58" s="1273"/>
      <c r="BB58" s="1277"/>
      <c r="BC58" s="1277"/>
      <c r="BD58" s="1277"/>
      <c r="BE58" s="1277"/>
      <c r="BF58" s="1277"/>
      <c r="BG58" s="1277"/>
      <c r="BH58" s="1277"/>
      <c r="BI58" s="1277"/>
      <c r="BJ58" s="1277"/>
      <c r="BK58" s="1277"/>
      <c r="BL58" s="1277"/>
      <c r="BM58" s="1277"/>
      <c r="BN58" s="1277"/>
      <c r="BO58" s="1277"/>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1281"/>
      <c r="DE58" s="1279"/>
    </row>
    <row r="59" spans="1:109" s="1256" customFormat="1" x14ac:dyDescent="0.15">
      <c r="A59" s="1242"/>
      <c r="B59" s="1279"/>
      <c r="K59" s="1282"/>
      <c r="L59" s="1282"/>
      <c r="M59" s="1282"/>
      <c r="N59" s="1282"/>
      <c r="AQ59" s="1282"/>
      <c r="AR59" s="1282"/>
      <c r="AS59" s="1282"/>
      <c r="AT59" s="1282"/>
      <c r="BC59" s="1282"/>
      <c r="BD59" s="1282"/>
      <c r="BE59" s="1282"/>
      <c r="BF59" s="1282"/>
      <c r="BO59" s="1282"/>
      <c r="BP59" s="1282"/>
      <c r="BQ59" s="1282"/>
      <c r="BR59" s="1282"/>
      <c r="CA59" s="1282"/>
      <c r="CB59" s="1282"/>
      <c r="CC59" s="1282"/>
      <c r="CD59" s="1282"/>
      <c r="CM59" s="1282"/>
      <c r="CN59" s="1282"/>
      <c r="CO59" s="1282"/>
      <c r="CP59" s="1282"/>
      <c r="CY59" s="1282"/>
      <c r="CZ59" s="1282"/>
      <c r="DA59" s="1282"/>
      <c r="DB59" s="1282"/>
      <c r="DC59" s="1282"/>
      <c r="DD59" s="1281"/>
      <c r="DE59" s="1279"/>
    </row>
    <row r="60" spans="1:109" s="1256" customFormat="1" x14ac:dyDescent="0.15">
      <c r="A60" s="1242"/>
      <c r="B60" s="1279"/>
      <c r="K60" s="1282"/>
      <c r="L60" s="1282"/>
      <c r="M60" s="1282"/>
      <c r="N60" s="1282"/>
      <c r="AQ60" s="1282"/>
      <c r="AR60" s="1282"/>
      <c r="AS60" s="1282"/>
      <c r="AT60" s="1282"/>
      <c r="BC60" s="1282"/>
      <c r="BD60" s="1282"/>
      <c r="BE60" s="1282"/>
      <c r="BF60" s="1282"/>
      <c r="BO60" s="1282"/>
      <c r="BP60" s="1282"/>
      <c r="BQ60" s="1282"/>
      <c r="BR60" s="1282"/>
      <c r="CA60" s="1282"/>
      <c r="CB60" s="1282"/>
      <c r="CC60" s="1282"/>
      <c r="CD60" s="1282"/>
      <c r="CM60" s="1282"/>
      <c r="CN60" s="1282"/>
      <c r="CO60" s="1282"/>
      <c r="CP60" s="1282"/>
      <c r="CY60" s="1282"/>
      <c r="CZ60" s="1282"/>
      <c r="DA60" s="1282"/>
      <c r="DB60" s="1282"/>
      <c r="DC60" s="1282"/>
      <c r="DD60" s="1281"/>
      <c r="DE60" s="1279"/>
    </row>
    <row r="61" spans="1:109" s="1256" customFormat="1" x14ac:dyDescent="0.15">
      <c r="A61" s="1242"/>
      <c r="B61" s="1283"/>
      <c r="C61" s="1284"/>
      <c r="D61" s="1284"/>
      <c r="E61" s="1284"/>
      <c r="F61" s="1284"/>
      <c r="G61" s="1284"/>
      <c r="H61" s="1284"/>
      <c r="I61" s="1284"/>
      <c r="J61" s="1284"/>
      <c r="K61" s="1284"/>
      <c r="L61" s="1284"/>
      <c r="M61" s="1285"/>
      <c r="N61" s="1285"/>
      <c r="O61" s="1284"/>
      <c r="P61" s="1284"/>
      <c r="Q61" s="1284"/>
      <c r="R61" s="1284"/>
      <c r="S61" s="1284"/>
      <c r="T61" s="1284"/>
      <c r="U61" s="1284"/>
      <c r="V61" s="1284"/>
      <c r="W61" s="1284"/>
      <c r="X61" s="1284"/>
      <c r="Y61" s="1284"/>
      <c r="Z61" s="1284"/>
      <c r="AA61" s="1284"/>
      <c r="AB61" s="1284"/>
      <c r="AC61" s="1284"/>
      <c r="AD61" s="1284"/>
      <c r="AE61" s="1284"/>
      <c r="AF61" s="1284"/>
      <c r="AG61" s="1284"/>
      <c r="AH61" s="1284"/>
      <c r="AI61" s="1284"/>
      <c r="AJ61" s="1284"/>
      <c r="AK61" s="1284"/>
      <c r="AL61" s="1284"/>
      <c r="AM61" s="1284"/>
      <c r="AN61" s="1284"/>
      <c r="AO61" s="1284"/>
      <c r="AP61" s="1284"/>
      <c r="AQ61" s="1284"/>
      <c r="AR61" s="1284"/>
      <c r="AS61" s="1285"/>
      <c r="AT61" s="1285"/>
      <c r="AU61" s="1284"/>
      <c r="AV61" s="1284"/>
      <c r="AW61" s="1284"/>
      <c r="AX61" s="1284"/>
      <c r="AY61" s="1284"/>
      <c r="AZ61" s="1284"/>
      <c r="BA61" s="1284"/>
      <c r="BB61" s="1284"/>
      <c r="BC61" s="1284"/>
      <c r="BD61" s="1284"/>
      <c r="BE61" s="1285"/>
      <c r="BF61" s="1285"/>
      <c r="BG61" s="1284"/>
      <c r="BH61" s="1284"/>
      <c r="BI61" s="1284"/>
      <c r="BJ61" s="1284"/>
      <c r="BK61" s="1284"/>
      <c r="BL61" s="1284"/>
      <c r="BM61" s="1284"/>
      <c r="BN61" s="1284"/>
      <c r="BO61" s="1284"/>
      <c r="BP61" s="1284"/>
      <c r="BQ61" s="1285"/>
      <c r="BR61" s="1285"/>
      <c r="BS61" s="1284"/>
      <c r="BT61" s="1284"/>
      <c r="BU61" s="1284"/>
      <c r="BV61" s="1284"/>
      <c r="BW61" s="1284"/>
      <c r="BX61" s="1284"/>
      <c r="BY61" s="1284"/>
      <c r="BZ61" s="1284"/>
      <c r="CA61" s="1284"/>
      <c r="CB61" s="1284"/>
      <c r="CC61" s="1285"/>
      <c r="CD61" s="1285"/>
      <c r="CE61" s="1284"/>
      <c r="CF61" s="1284"/>
      <c r="CG61" s="1284"/>
      <c r="CH61" s="1284"/>
      <c r="CI61" s="1284"/>
      <c r="CJ61" s="1284"/>
      <c r="CK61" s="1284"/>
      <c r="CL61" s="1284"/>
      <c r="CM61" s="1284"/>
      <c r="CN61" s="1284"/>
      <c r="CO61" s="1285"/>
      <c r="CP61" s="1285"/>
      <c r="CQ61" s="1284"/>
      <c r="CR61" s="1284"/>
      <c r="CS61" s="1284"/>
      <c r="CT61" s="1284"/>
      <c r="CU61" s="1284"/>
      <c r="CV61" s="1284"/>
      <c r="CW61" s="1284"/>
      <c r="CX61" s="1284"/>
      <c r="CY61" s="1284"/>
      <c r="CZ61" s="1284"/>
      <c r="DA61" s="1285"/>
      <c r="DB61" s="1285"/>
      <c r="DC61" s="1285"/>
      <c r="DD61" s="1286"/>
      <c r="DE61" s="1279"/>
    </row>
    <row r="62" spans="1:109" x14ac:dyDescent="0.15">
      <c r="B62" s="1253"/>
      <c r="C62" s="1253"/>
      <c r="D62" s="1253"/>
      <c r="E62" s="1253"/>
      <c r="F62" s="1253"/>
      <c r="G62" s="1253"/>
      <c r="H62" s="1253"/>
      <c r="I62" s="1253"/>
      <c r="J62" s="1253"/>
      <c r="K62" s="1253"/>
      <c r="L62" s="1253"/>
      <c r="M62" s="1253"/>
      <c r="N62" s="1253"/>
      <c r="O62" s="1253"/>
      <c r="P62" s="1253"/>
      <c r="Q62" s="1253"/>
      <c r="R62" s="1253"/>
      <c r="S62" s="1253"/>
      <c r="T62" s="1253"/>
      <c r="U62" s="1253"/>
      <c r="V62" s="1253"/>
      <c r="W62" s="1253"/>
      <c r="X62" s="1253"/>
      <c r="Y62" s="1253"/>
      <c r="Z62" s="1253"/>
      <c r="AA62" s="1253"/>
      <c r="AB62" s="1253"/>
      <c r="AC62" s="1253"/>
      <c r="AD62" s="1253"/>
      <c r="AE62" s="1253"/>
      <c r="AF62" s="1253"/>
      <c r="AG62" s="1253"/>
      <c r="AH62" s="1253"/>
      <c r="AI62" s="1253"/>
      <c r="AJ62" s="1253"/>
      <c r="AK62" s="1253"/>
      <c r="AL62" s="1253"/>
      <c r="AM62" s="1253"/>
      <c r="AN62" s="1253"/>
      <c r="AO62" s="1253"/>
      <c r="AP62" s="1253"/>
      <c r="AQ62" s="1253"/>
      <c r="AR62" s="1253"/>
      <c r="AS62" s="1253"/>
      <c r="AT62" s="1253"/>
      <c r="AU62" s="1253"/>
      <c r="AV62" s="1253"/>
      <c r="AW62" s="1253"/>
      <c r="AX62" s="1253"/>
      <c r="AY62" s="1253"/>
      <c r="AZ62" s="1253"/>
      <c r="BA62" s="1253"/>
      <c r="BB62" s="1253"/>
      <c r="BC62" s="1253"/>
      <c r="BD62" s="1253"/>
      <c r="BE62" s="1253"/>
      <c r="BF62" s="1253"/>
      <c r="BG62" s="1253"/>
      <c r="BH62" s="1253"/>
      <c r="BI62" s="1253"/>
      <c r="BJ62" s="1253"/>
      <c r="BK62" s="1253"/>
      <c r="BL62" s="1253"/>
      <c r="BM62" s="1253"/>
      <c r="BN62" s="1253"/>
      <c r="BO62" s="1253"/>
      <c r="BP62" s="1253"/>
      <c r="BQ62" s="1253"/>
      <c r="BR62" s="1253"/>
      <c r="BS62" s="1253"/>
      <c r="BT62" s="1253"/>
      <c r="BU62" s="1253"/>
      <c r="BV62" s="1253"/>
      <c r="BW62" s="1253"/>
      <c r="BX62" s="1253"/>
      <c r="BY62" s="1253"/>
      <c r="BZ62" s="1253"/>
      <c r="CA62" s="1253"/>
      <c r="CB62" s="1253"/>
      <c r="CC62" s="1253"/>
      <c r="CD62" s="1253"/>
      <c r="CE62" s="1253"/>
      <c r="CF62" s="1253"/>
      <c r="CG62" s="1253"/>
      <c r="CH62" s="1253"/>
      <c r="CI62" s="1253"/>
      <c r="CJ62" s="1253"/>
      <c r="CK62" s="1253"/>
      <c r="CL62" s="1253"/>
      <c r="CM62" s="1253"/>
      <c r="CN62" s="1253"/>
      <c r="CO62" s="1253"/>
      <c r="CP62" s="1253"/>
      <c r="CQ62" s="1253"/>
      <c r="CR62" s="1253"/>
      <c r="CS62" s="1253"/>
      <c r="CT62" s="1253"/>
      <c r="CU62" s="1253"/>
      <c r="CV62" s="1253"/>
      <c r="CW62" s="1253"/>
      <c r="CX62" s="1253"/>
      <c r="CY62" s="1253"/>
      <c r="CZ62" s="1253"/>
      <c r="DA62" s="1253"/>
      <c r="DB62" s="1253"/>
      <c r="DC62" s="1253"/>
      <c r="DD62" s="1253"/>
      <c r="DE62" s="1242"/>
    </row>
    <row r="63" spans="1:109" ht="17.25" x14ac:dyDescent="0.15">
      <c r="B63" s="1287" t="s">
        <v>618</v>
      </c>
    </row>
    <row r="64" spans="1:109" x14ac:dyDescent="0.15">
      <c r="B64" s="1248"/>
      <c r="G64" s="1255"/>
      <c r="I64" s="1288"/>
      <c r="J64" s="1288"/>
      <c r="K64" s="1288"/>
      <c r="L64" s="1288"/>
      <c r="M64" s="1288"/>
      <c r="N64" s="1289"/>
      <c r="AM64" s="1255"/>
      <c r="AN64" s="1255" t="s">
        <v>611</v>
      </c>
      <c r="AP64" s="1256"/>
      <c r="AQ64" s="1256"/>
      <c r="AR64" s="1256"/>
      <c r="AY64" s="1255"/>
      <c r="BA64" s="1256"/>
      <c r="BB64" s="1256"/>
      <c r="BC64" s="1256"/>
      <c r="BK64" s="1255"/>
      <c r="BM64" s="1256"/>
      <c r="BN64" s="1256"/>
      <c r="BO64" s="1256"/>
      <c r="BW64" s="1255"/>
      <c r="BY64" s="1256"/>
      <c r="BZ64" s="1256"/>
      <c r="CA64" s="1256"/>
      <c r="CI64" s="1255"/>
      <c r="CK64" s="1256"/>
      <c r="CL64" s="1256"/>
      <c r="CM64" s="1256"/>
      <c r="CU64" s="1255"/>
      <c r="CW64" s="1256"/>
      <c r="CX64" s="1256"/>
      <c r="CY64" s="1256"/>
    </row>
    <row r="65" spans="2:107" ht="13.5" customHeight="1" x14ac:dyDescent="0.15">
      <c r="B65" s="1248"/>
      <c r="AN65" s="1257" t="s">
        <v>619</v>
      </c>
      <c r="AO65" s="1258"/>
      <c r="AP65" s="1258"/>
      <c r="AQ65" s="1258"/>
      <c r="AR65" s="1258"/>
      <c r="AS65" s="1258"/>
      <c r="AT65" s="1258"/>
      <c r="AU65" s="1258"/>
      <c r="AV65" s="1258"/>
      <c r="AW65" s="1258"/>
      <c r="AX65" s="1258"/>
      <c r="AY65" s="1258"/>
      <c r="AZ65" s="1258"/>
      <c r="BA65" s="1258"/>
      <c r="BB65" s="1258"/>
      <c r="BC65" s="1258"/>
      <c r="BD65" s="1258"/>
      <c r="BE65" s="1258"/>
      <c r="BF65" s="1258"/>
      <c r="BG65" s="1258"/>
      <c r="BH65" s="1258"/>
      <c r="BI65" s="1258"/>
      <c r="BJ65" s="1258"/>
      <c r="BK65" s="1258"/>
      <c r="BL65" s="1258"/>
      <c r="BM65" s="1258"/>
      <c r="BN65" s="1258"/>
      <c r="BO65" s="1258"/>
      <c r="BP65" s="1258"/>
      <c r="BQ65" s="1258"/>
      <c r="BR65" s="1258"/>
      <c r="BS65" s="1258"/>
      <c r="BT65" s="1258"/>
      <c r="BU65" s="1258"/>
      <c r="BV65" s="1258"/>
      <c r="BW65" s="1258"/>
      <c r="BX65" s="1258"/>
      <c r="BY65" s="1258"/>
      <c r="BZ65" s="1258"/>
      <c r="CA65" s="1258"/>
      <c r="CB65" s="1258"/>
      <c r="CC65" s="1258"/>
      <c r="CD65" s="1258"/>
      <c r="CE65" s="1258"/>
      <c r="CF65" s="1258"/>
      <c r="CG65" s="1258"/>
      <c r="CH65" s="1258"/>
      <c r="CI65" s="1258"/>
      <c r="CJ65" s="1258"/>
      <c r="CK65" s="1258"/>
      <c r="CL65" s="1258"/>
      <c r="CM65" s="1258"/>
      <c r="CN65" s="1258"/>
      <c r="CO65" s="1258"/>
      <c r="CP65" s="1258"/>
      <c r="CQ65" s="1258"/>
      <c r="CR65" s="1258"/>
      <c r="CS65" s="1258"/>
      <c r="CT65" s="1258"/>
      <c r="CU65" s="1258"/>
      <c r="CV65" s="1258"/>
      <c r="CW65" s="1258"/>
      <c r="CX65" s="1258"/>
      <c r="CY65" s="1258"/>
      <c r="CZ65" s="1258"/>
      <c r="DA65" s="1258"/>
      <c r="DB65" s="1258"/>
      <c r="DC65" s="1259"/>
    </row>
    <row r="66" spans="2:107" x14ac:dyDescent="0.15">
      <c r="B66" s="1248"/>
      <c r="AN66" s="1260"/>
      <c r="AO66" s="1261"/>
      <c r="AP66" s="1261"/>
      <c r="AQ66" s="1261"/>
      <c r="AR66" s="1261"/>
      <c r="AS66" s="1261"/>
      <c r="AT66" s="1261"/>
      <c r="AU66" s="1261"/>
      <c r="AV66" s="1261"/>
      <c r="AW66" s="1261"/>
      <c r="AX66" s="1261"/>
      <c r="AY66" s="1261"/>
      <c r="AZ66" s="1261"/>
      <c r="BA66" s="1261"/>
      <c r="BB66" s="1261"/>
      <c r="BC66" s="1261"/>
      <c r="BD66" s="1261"/>
      <c r="BE66" s="1261"/>
      <c r="BF66" s="1261"/>
      <c r="BG66" s="1261"/>
      <c r="BH66" s="1261"/>
      <c r="BI66" s="1261"/>
      <c r="BJ66" s="1261"/>
      <c r="BK66" s="1261"/>
      <c r="BL66" s="1261"/>
      <c r="BM66" s="1261"/>
      <c r="BN66" s="1261"/>
      <c r="BO66" s="1261"/>
      <c r="BP66" s="1261"/>
      <c r="BQ66" s="1261"/>
      <c r="BR66" s="1261"/>
      <c r="BS66" s="1261"/>
      <c r="BT66" s="1261"/>
      <c r="BU66" s="1261"/>
      <c r="BV66" s="1261"/>
      <c r="BW66" s="1261"/>
      <c r="BX66" s="1261"/>
      <c r="BY66" s="1261"/>
      <c r="BZ66" s="1261"/>
      <c r="CA66" s="1261"/>
      <c r="CB66" s="1261"/>
      <c r="CC66" s="1261"/>
      <c r="CD66" s="1261"/>
      <c r="CE66" s="1261"/>
      <c r="CF66" s="1261"/>
      <c r="CG66" s="1261"/>
      <c r="CH66" s="1261"/>
      <c r="CI66" s="1261"/>
      <c r="CJ66" s="1261"/>
      <c r="CK66" s="1261"/>
      <c r="CL66" s="1261"/>
      <c r="CM66" s="1261"/>
      <c r="CN66" s="1261"/>
      <c r="CO66" s="1261"/>
      <c r="CP66" s="1261"/>
      <c r="CQ66" s="1261"/>
      <c r="CR66" s="1261"/>
      <c r="CS66" s="1261"/>
      <c r="CT66" s="1261"/>
      <c r="CU66" s="1261"/>
      <c r="CV66" s="1261"/>
      <c r="CW66" s="1261"/>
      <c r="CX66" s="1261"/>
      <c r="CY66" s="1261"/>
      <c r="CZ66" s="1261"/>
      <c r="DA66" s="1261"/>
      <c r="DB66" s="1261"/>
      <c r="DC66" s="1262"/>
    </row>
    <row r="67" spans="2:107" x14ac:dyDescent="0.15">
      <c r="B67" s="1248"/>
      <c r="AN67" s="1260"/>
      <c r="AO67" s="1261"/>
      <c r="AP67" s="1261"/>
      <c r="AQ67" s="1261"/>
      <c r="AR67" s="1261"/>
      <c r="AS67" s="1261"/>
      <c r="AT67" s="1261"/>
      <c r="AU67" s="1261"/>
      <c r="AV67" s="1261"/>
      <c r="AW67" s="1261"/>
      <c r="AX67" s="1261"/>
      <c r="AY67" s="1261"/>
      <c r="AZ67" s="1261"/>
      <c r="BA67" s="1261"/>
      <c r="BB67" s="1261"/>
      <c r="BC67" s="1261"/>
      <c r="BD67" s="1261"/>
      <c r="BE67" s="1261"/>
      <c r="BF67" s="1261"/>
      <c r="BG67" s="1261"/>
      <c r="BH67" s="1261"/>
      <c r="BI67" s="1261"/>
      <c r="BJ67" s="1261"/>
      <c r="BK67" s="1261"/>
      <c r="BL67" s="1261"/>
      <c r="BM67" s="1261"/>
      <c r="BN67" s="1261"/>
      <c r="BO67" s="1261"/>
      <c r="BP67" s="1261"/>
      <c r="BQ67" s="1261"/>
      <c r="BR67" s="1261"/>
      <c r="BS67" s="1261"/>
      <c r="BT67" s="1261"/>
      <c r="BU67" s="1261"/>
      <c r="BV67" s="1261"/>
      <c r="BW67" s="1261"/>
      <c r="BX67" s="1261"/>
      <c r="BY67" s="1261"/>
      <c r="BZ67" s="1261"/>
      <c r="CA67" s="1261"/>
      <c r="CB67" s="1261"/>
      <c r="CC67" s="1261"/>
      <c r="CD67" s="1261"/>
      <c r="CE67" s="1261"/>
      <c r="CF67" s="1261"/>
      <c r="CG67" s="1261"/>
      <c r="CH67" s="1261"/>
      <c r="CI67" s="1261"/>
      <c r="CJ67" s="1261"/>
      <c r="CK67" s="1261"/>
      <c r="CL67" s="1261"/>
      <c r="CM67" s="1261"/>
      <c r="CN67" s="1261"/>
      <c r="CO67" s="1261"/>
      <c r="CP67" s="1261"/>
      <c r="CQ67" s="1261"/>
      <c r="CR67" s="1261"/>
      <c r="CS67" s="1261"/>
      <c r="CT67" s="1261"/>
      <c r="CU67" s="1261"/>
      <c r="CV67" s="1261"/>
      <c r="CW67" s="1261"/>
      <c r="CX67" s="1261"/>
      <c r="CY67" s="1261"/>
      <c r="CZ67" s="1261"/>
      <c r="DA67" s="1261"/>
      <c r="DB67" s="1261"/>
      <c r="DC67" s="1262"/>
    </row>
    <row r="68" spans="2:107" x14ac:dyDescent="0.15">
      <c r="B68" s="1248"/>
      <c r="AN68" s="1260"/>
      <c r="AO68" s="1261"/>
      <c r="AP68" s="1261"/>
      <c r="AQ68" s="1261"/>
      <c r="AR68" s="1261"/>
      <c r="AS68" s="1261"/>
      <c r="AT68" s="1261"/>
      <c r="AU68" s="1261"/>
      <c r="AV68" s="1261"/>
      <c r="AW68" s="1261"/>
      <c r="AX68" s="1261"/>
      <c r="AY68" s="1261"/>
      <c r="AZ68" s="1261"/>
      <c r="BA68" s="1261"/>
      <c r="BB68" s="1261"/>
      <c r="BC68" s="1261"/>
      <c r="BD68" s="1261"/>
      <c r="BE68" s="1261"/>
      <c r="BF68" s="1261"/>
      <c r="BG68" s="1261"/>
      <c r="BH68" s="1261"/>
      <c r="BI68" s="1261"/>
      <c r="BJ68" s="1261"/>
      <c r="BK68" s="1261"/>
      <c r="BL68" s="1261"/>
      <c r="BM68" s="1261"/>
      <c r="BN68" s="1261"/>
      <c r="BO68" s="1261"/>
      <c r="BP68" s="1261"/>
      <c r="BQ68" s="1261"/>
      <c r="BR68" s="1261"/>
      <c r="BS68" s="1261"/>
      <c r="BT68" s="1261"/>
      <c r="BU68" s="1261"/>
      <c r="BV68" s="1261"/>
      <c r="BW68" s="1261"/>
      <c r="BX68" s="1261"/>
      <c r="BY68" s="1261"/>
      <c r="BZ68" s="1261"/>
      <c r="CA68" s="1261"/>
      <c r="CB68" s="1261"/>
      <c r="CC68" s="1261"/>
      <c r="CD68" s="1261"/>
      <c r="CE68" s="1261"/>
      <c r="CF68" s="1261"/>
      <c r="CG68" s="1261"/>
      <c r="CH68" s="1261"/>
      <c r="CI68" s="1261"/>
      <c r="CJ68" s="1261"/>
      <c r="CK68" s="1261"/>
      <c r="CL68" s="1261"/>
      <c r="CM68" s="1261"/>
      <c r="CN68" s="1261"/>
      <c r="CO68" s="1261"/>
      <c r="CP68" s="1261"/>
      <c r="CQ68" s="1261"/>
      <c r="CR68" s="1261"/>
      <c r="CS68" s="1261"/>
      <c r="CT68" s="1261"/>
      <c r="CU68" s="1261"/>
      <c r="CV68" s="1261"/>
      <c r="CW68" s="1261"/>
      <c r="CX68" s="1261"/>
      <c r="CY68" s="1261"/>
      <c r="CZ68" s="1261"/>
      <c r="DA68" s="1261"/>
      <c r="DB68" s="1261"/>
      <c r="DC68" s="1262"/>
    </row>
    <row r="69" spans="2:107" x14ac:dyDescent="0.15">
      <c r="B69" s="1248"/>
      <c r="AN69" s="1263"/>
      <c r="AO69" s="1264"/>
      <c r="AP69" s="1264"/>
      <c r="AQ69" s="1264"/>
      <c r="AR69" s="1264"/>
      <c r="AS69" s="1264"/>
      <c r="AT69" s="1264"/>
      <c r="AU69" s="1264"/>
      <c r="AV69" s="1264"/>
      <c r="AW69" s="1264"/>
      <c r="AX69" s="1264"/>
      <c r="AY69" s="1264"/>
      <c r="AZ69" s="1264"/>
      <c r="BA69" s="1264"/>
      <c r="BB69" s="1264"/>
      <c r="BC69" s="1264"/>
      <c r="BD69" s="1264"/>
      <c r="BE69" s="1264"/>
      <c r="BF69" s="1264"/>
      <c r="BG69" s="1264"/>
      <c r="BH69" s="1264"/>
      <c r="BI69" s="1264"/>
      <c r="BJ69" s="1264"/>
      <c r="BK69" s="1264"/>
      <c r="BL69" s="1264"/>
      <c r="BM69" s="1264"/>
      <c r="BN69" s="1264"/>
      <c r="BO69" s="1264"/>
      <c r="BP69" s="1264"/>
      <c r="BQ69" s="1264"/>
      <c r="BR69" s="1264"/>
      <c r="BS69" s="1264"/>
      <c r="BT69" s="1264"/>
      <c r="BU69" s="1264"/>
      <c r="BV69" s="1264"/>
      <c r="BW69" s="1264"/>
      <c r="BX69" s="1264"/>
      <c r="BY69" s="1264"/>
      <c r="BZ69" s="1264"/>
      <c r="CA69" s="1264"/>
      <c r="CB69" s="1264"/>
      <c r="CC69" s="1264"/>
      <c r="CD69" s="1264"/>
      <c r="CE69" s="1264"/>
      <c r="CF69" s="1264"/>
      <c r="CG69" s="1264"/>
      <c r="CH69" s="1264"/>
      <c r="CI69" s="1264"/>
      <c r="CJ69" s="1264"/>
      <c r="CK69" s="1264"/>
      <c r="CL69" s="1264"/>
      <c r="CM69" s="1264"/>
      <c r="CN69" s="1264"/>
      <c r="CO69" s="1264"/>
      <c r="CP69" s="1264"/>
      <c r="CQ69" s="1264"/>
      <c r="CR69" s="1264"/>
      <c r="CS69" s="1264"/>
      <c r="CT69" s="1264"/>
      <c r="CU69" s="1264"/>
      <c r="CV69" s="1264"/>
      <c r="CW69" s="1264"/>
      <c r="CX69" s="1264"/>
      <c r="CY69" s="1264"/>
      <c r="CZ69" s="1264"/>
      <c r="DA69" s="1264"/>
      <c r="DB69" s="1264"/>
      <c r="DC69" s="1265"/>
    </row>
    <row r="70" spans="2:107" x14ac:dyDescent="0.15">
      <c r="B70" s="1248"/>
      <c r="H70" s="1290"/>
      <c r="I70" s="1290"/>
      <c r="J70" s="1291"/>
      <c r="K70" s="1291"/>
      <c r="L70" s="1292"/>
      <c r="M70" s="1291"/>
      <c r="N70" s="1292"/>
      <c r="AN70" s="1266"/>
      <c r="AO70" s="1266"/>
      <c r="AP70" s="1266"/>
      <c r="AZ70" s="1266"/>
      <c r="BA70" s="1266"/>
      <c r="BB70" s="1266"/>
      <c r="BL70" s="1266"/>
      <c r="BM70" s="1266"/>
      <c r="BN70" s="1266"/>
      <c r="BX70" s="1266"/>
      <c r="BY70" s="1266"/>
      <c r="BZ70" s="1266"/>
      <c r="CJ70" s="1266"/>
      <c r="CK70" s="1266"/>
      <c r="CL70" s="1266"/>
      <c r="CV70" s="1266"/>
      <c r="CW70" s="1266"/>
      <c r="CX70" s="1266"/>
    </row>
    <row r="71" spans="2:107" x14ac:dyDescent="0.15">
      <c r="B71" s="1248"/>
      <c r="G71" s="1293"/>
      <c r="I71" s="1294"/>
      <c r="J71" s="1291"/>
      <c r="K71" s="1291"/>
      <c r="L71" s="1292"/>
      <c r="M71" s="1291"/>
      <c r="N71" s="1292"/>
      <c r="AM71" s="1293"/>
      <c r="AN71" s="1242" t="s">
        <v>613</v>
      </c>
    </row>
    <row r="72" spans="2:107" x14ac:dyDescent="0.15">
      <c r="B72" s="1248"/>
      <c r="G72" s="1267"/>
      <c r="H72" s="1267"/>
      <c r="I72" s="1267"/>
      <c r="J72" s="1267"/>
      <c r="K72" s="1268"/>
      <c r="L72" s="1268"/>
      <c r="M72" s="1269"/>
      <c r="N72" s="1269"/>
      <c r="AN72" s="1270"/>
      <c r="AO72" s="1271"/>
      <c r="AP72" s="1271"/>
      <c r="AQ72" s="1271"/>
      <c r="AR72" s="1271"/>
      <c r="AS72" s="1271"/>
      <c r="AT72" s="1271"/>
      <c r="AU72" s="1271"/>
      <c r="AV72" s="1271"/>
      <c r="AW72" s="1271"/>
      <c r="AX72" s="1271"/>
      <c r="AY72" s="1271"/>
      <c r="AZ72" s="1271"/>
      <c r="BA72" s="1271"/>
      <c r="BB72" s="1271"/>
      <c r="BC72" s="1271"/>
      <c r="BD72" s="1271"/>
      <c r="BE72" s="1271"/>
      <c r="BF72" s="1271"/>
      <c r="BG72" s="1271"/>
      <c r="BH72" s="1271"/>
      <c r="BI72" s="1271"/>
      <c r="BJ72" s="1271"/>
      <c r="BK72" s="1271"/>
      <c r="BL72" s="1271"/>
      <c r="BM72" s="1271"/>
      <c r="BN72" s="1271"/>
      <c r="BO72" s="1272"/>
      <c r="BP72" s="1273" t="s">
        <v>574</v>
      </c>
      <c r="BQ72" s="1273"/>
      <c r="BR72" s="1273"/>
      <c r="BS72" s="1273"/>
      <c r="BT72" s="1273"/>
      <c r="BU72" s="1273"/>
      <c r="BV72" s="1273"/>
      <c r="BW72" s="1273"/>
      <c r="BX72" s="1273" t="s">
        <v>575</v>
      </c>
      <c r="BY72" s="1273"/>
      <c r="BZ72" s="1273"/>
      <c r="CA72" s="1273"/>
      <c r="CB72" s="1273"/>
      <c r="CC72" s="1273"/>
      <c r="CD72" s="1273"/>
      <c r="CE72" s="1273"/>
      <c r="CF72" s="1273" t="s">
        <v>576</v>
      </c>
      <c r="CG72" s="1273"/>
      <c r="CH72" s="1273"/>
      <c r="CI72" s="1273"/>
      <c r="CJ72" s="1273"/>
      <c r="CK72" s="1273"/>
      <c r="CL72" s="1273"/>
      <c r="CM72" s="1273"/>
      <c r="CN72" s="1273" t="s">
        <v>577</v>
      </c>
      <c r="CO72" s="1273"/>
      <c r="CP72" s="1273"/>
      <c r="CQ72" s="1273"/>
      <c r="CR72" s="1273"/>
      <c r="CS72" s="1273"/>
      <c r="CT72" s="1273"/>
      <c r="CU72" s="1273"/>
      <c r="CV72" s="1273" t="s">
        <v>578</v>
      </c>
      <c r="CW72" s="1273"/>
      <c r="CX72" s="1273"/>
      <c r="CY72" s="1273"/>
      <c r="CZ72" s="1273"/>
      <c r="DA72" s="1273"/>
      <c r="DB72" s="1273"/>
      <c r="DC72" s="1273"/>
    </row>
    <row r="73" spans="2:107" x14ac:dyDescent="0.15">
      <c r="B73" s="1248"/>
      <c r="G73" s="1274"/>
      <c r="H73" s="1274"/>
      <c r="I73" s="1274"/>
      <c r="J73" s="1274"/>
      <c r="K73" s="1295"/>
      <c r="L73" s="1295"/>
      <c r="M73" s="1295"/>
      <c r="N73" s="1295"/>
      <c r="AM73" s="1266"/>
      <c r="AN73" s="1277" t="s">
        <v>614</v>
      </c>
      <c r="AO73" s="1277"/>
      <c r="AP73" s="1277"/>
      <c r="AQ73" s="1277"/>
      <c r="AR73" s="1277"/>
      <c r="AS73" s="1277"/>
      <c r="AT73" s="1277"/>
      <c r="AU73" s="1277"/>
      <c r="AV73" s="1277"/>
      <c r="AW73" s="1277"/>
      <c r="AX73" s="1277"/>
      <c r="AY73" s="1277"/>
      <c r="AZ73" s="1277"/>
      <c r="BA73" s="1277"/>
      <c r="BB73" s="1277" t="s">
        <v>615</v>
      </c>
      <c r="BC73" s="1277"/>
      <c r="BD73" s="1277"/>
      <c r="BE73" s="1277"/>
      <c r="BF73" s="1277"/>
      <c r="BG73" s="1277"/>
      <c r="BH73" s="1277"/>
      <c r="BI73" s="1277"/>
      <c r="BJ73" s="1277"/>
      <c r="BK73" s="1277"/>
      <c r="BL73" s="1277"/>
      <c r="BM73" s="1277"/>
      <c r="BN73" s="1277"/>
      <c r="BO73" s="1277"/>
      <c r="BP73" s="1278"/>
      <c r="BQ73" s="1278"/>
      <c r="BR73" s="1278"/>
      <c r="BS73" s="1278"/>
      <c r="BT73" s="1278"/>
      <c r="BU73" s="1278"/>
      <c r="BV73" s="1278"/>
      <c r="BW73" s="1278"/>
      <c r="BX73" s="1278"/>
      <c r="BY73" s="1278"/>
      <c r="BZ73" s="1278"/>
      <c r="CA73" s="1278"/>
      <c r="CB73" s="1278"/>
      <c r="CC73" s="1278"/>
      <c r="CD73" s="1278"/>
      <c r="CE73" s="1278"/>
      <c r="CF73" s="1278"/>
      <c r="CG73" s="1278"/>
      <c r="CH73" s="1278"/>
      <c r="CI73" s="1278"/>
      <c r="CJ73" s="1278"/>
      <c r="CK73" s="1278"/>
      <c r="CL73" s="1278"/>
      <c r="CM73" s="1278"/>
      <c r="CN73" s="1278"/>
      <c r="CO73" s="1278"/>
      <c r="CP73" s="1278"/>
      <c r="CQ73" s="1278"/>
      <c r="CR73" s="1278"/>
      <c r="CS73" s="1278"/>
      <c r="CT73" s="1278"/>
      <c r="CU73" s="1278"/>
      <c r="CV73" s="1278"/>
      <c r="CW73" s="1278"/>
      <c r="CX73" s="1278"/>
      <c r="CY73" s="1278"/>
      <c r="CZ73" s="1278"/>
      <c r="DA73" s="1278"/>
      <c r="DB73" s="1278"/>
      <c r="DC73" s="1278"/>
    </row>
    <row r="74" spans="2:107" x14ac:dyDescent="0.15">
      <c r="B74" s="1248"/>
      <c r="G74" s="1274"/>
      <c r="H74" s="1274"/>
      <c r="I74" s="1274"/>
      <c r="J74" s="1274"/>
      <c r="K74" s="1295"/>
      <c r="L74" s="1295"/>
      <c r="M74" s="1295"/>
      <c r="N74" s="1295"/>
      <c r="AM74" s="1266"/>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x14ac:dyDescent="0.15">
      <c r="B75" s="1248"/>
      <c r="G75" s="1274"/>
      <c r="H75" s="1274"/>
      <c r="I75" s="1267"/>
      <c r="J75" s="1267"/>
      <c r="K75" s="1276"/>
      <c r="L75" s="1276"/>
      <c r="M75" s="1276"/>
      <c r="N75" s="1276"/>
      <c r="AM75" s="1266"/>
      <c r="AN75" s="1277"/>
      <c r="AO75" s="1277"/>
      <c r="AP75" s="1277"/>
      <c r="AQ75" s="1277"/>
      <c r="AR75" s="1277"/>
      <c r="AS75" s="1277"/>
      <c r="AT75" s="1277"/>
      <c r="AU75" s="1277"/>
      <c r="AV75" s="1277"/>
      <c r="AW75" s="1277"/>
      <c r="AX75" s="1277"/>
      <c r="AY75" s="1277"/>
      <c r="AZ75" s="1277"/>
      <c r="BA75" s="1277"/>
      <c r="BB75" s="1277" t="s">
        <v>620</v>
      </c>
      <c r="BC75" s="1277"/>
      <c r="BD75" s="1277"/>
      <c r="BE75" s="1277"/>
      <c r="BF75" s="1277"/>
      <c r="BG75" s="1277"/>
      <c r="BH75" s="1277"/>
      <c r="BI75" s="1277"/>
      <c r="BJ75" s="1277"/>
      <c r="BK75" s="1277"/>
      <c r="BL75" s="1277"/>
      <c r="BM75" s="1277"/>
      <c r="BN75" s="1277"/>
      <c r="BO75" s="1277"/>
      <c r="BP75" s="1278">
        <v>7.8</v>
      </c>
      <c r="BQ75" s="1278"/>
      <c r="BR75" s="1278"/>
      <c r="BS75" s="1278"/>
      <c r="BT75" s="1278"/>
      <c r="BU75" s="1278"/>
      <c r="BV75" s="1278"/>
      <c r="BW75" s="1278"/>
      <c r="BX75" s="1278">
        <v>8.1999999999999993</v>
      </c>
      <c r="BY75" s="1278"/>
      <c r="BZ75" s="1278"/>
      <c r="CA75" s="1278"/>
      <c r="CB75" s="1278"/>
      <c r="CC75" s="1278"/>
      <c r="CD75" s="1278"/>
      <c r="CE75" s="1278"/>
      <c r="CF75" s="1278">
        <v>8.8000000000000007</v>
      </c>
      <c r="CG75" s="1278"/>
      <c r="CH75" s="1278"/>
      <c r="CI75" s="1278"/>
      <c r="CJ75" s="1278"/>
      <c r="CK75" s="1278"/>
      <c r="CL75" s="1278"/>
      <c r="CM75" s="1278"/>
      <c r="CN75" s="1278">
        <v>8.8000000000000007</v>
      </c>
      <c r="CO75" s="1278"/>
      <c r="CP75" s="1278"/>
      <c r="CQ75" s="1278"/>
      <c r="CR75" s="1278"/>
      <c r="CS75" s="1278"/>
      <c r="CT75" s="1278"/>
      <c r="CU75" s="1278"/>
      <c r="CV75" s="1278">
        <v>8.6999999999999993</v>
      </c>
      <c r="CW75" s="1278"/>
      <c r="CX75" s="1278"/>
      <c r="CY75" s="1278"/>
      <c r="CZ75" s="1278"/>
      <c r="DA75" s="1278"/>
      <c r="DB75" s="1278"/>
      <c r="DC75" s="1278"/>
    </row>
    <row r="76" spans="2:107" x14ac:dyDescent="0.15">
      <c r="B76" s="1248"/>
      <c r="G76" s="1274"/>
      <c r="H76" s="1274"/>
      <c r="I76" s="1267"/>
      <c r="J76" s="1267"/>
      <c r="K76" s="1276"/>
      <c r="L76" s="1276"/>
      <c r="M76" s="1276"/>
      <c r="N76" s="1276"/>
      <c r="AM76" s="1266"/>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x14ac:dyDescent="0.15">
      <c r="B77" s="1248"/>
      <c r="G77" s="1267"/>
      <c r="H77" s="1267"/>
      <c r="I77" s="1267"/>
      <c r="J77" s="1267"/>
      <c r="K77" s="1295"/>
      <c r="L77" s="1295"/>
      <c r="M77" s="1295"/>
      <c r="N77" s="1295"/>
      <c r="AN77" s="1273" t="s">
        <v>617</v>
      </c>
      <c r="AO77" s="1273"/>
      <c r="AP77" s="1273"/>
      <c r="AQ77" s="1273"/>
      <c r="AR77" s="1273"/>
      <c r="AS77" s="1273"/>
      <c r="AT77" s="1273"/>
      <c r="AU77" s="1273"/>
      <c r="AV77" s="1273"/>
      <c r="AW77" s="1273"/>
      <c r="AX77" s="1273"/>
      <c r="AY77" s="1273"/>
      <c r="AZ77" s="1273"/>
      <c r="BA77" s="1273"/>
      <c r="BB77" s="1277" t="s">
        <v>615</v>
      </c>
      <c r="BC77" s="1277"/>
      <c r="BD77" s="1277"/>
      <c r="BE77" s="1277"/>
      <c r="BF77" s="1277"/>
      <c r="BG77" s="1277"/>
      <c r="BH77" s="1277"/>
      <c r="BI77" s="1277"/>
      <c r="BJ77" s="1277"/>
      <c r="BK77" s="1277"/>
      <c r="BL77" s="1277"/>
      <c r="BM77" s="1277"/>
      <c r="BN77" s="1277"/>
      <c r="BO77" s="1277"/>
      <c r="BP77" s="1278">
        <v>0</v>
      </c>
      <c r="BQ77" s="1278"/>
      <c r="BR77" s="1278"/>
      <c r="BS77" s="1278"/>
      <c r="BT77" s="1278"/>
      <c r="BU77" s="1278"/>
      <c r="BV77" s="1278"/>
      <c r="BW77" s="1278"/>
      <c r="BX77" s="1278">
        <v>0</v>
      </c>
      <c r="BY77" s="1278"/>
      <c r="BZ77" s="1278"/>
      <c r="CA77" s="1278"/>
      <c r="CB77" s="1278"/>
      <c r="CC77" s="1278"/>
      <c r="CD77" s="1278"/>
      <c r="CE77" s="1278"/>
      <c r="CF77" s="1278">
        <v>0</v>
      </c>
      <c r="CG77" s="1278"/>
      <c r="CH77" s="1278"/>
      <c r="CI77" s="1278"/>
      <c r="CJ77" s="1278"/>
      <c r="CK77" s="1278"/>
      <c r="CL77" s="1278"/>
      <c r="CM77" s="1278"/>
      <c r="CN77" s="1278">
        <v>0</v>
      </c>
      <c r="CO77" s="1278"/>
      <c r="CP77" s="1278"/>
      <c r="CQ77" s="1278"/>
      <c r="CR77" s="1278"/>
      <c r="CS77" s="1278"/>
      <c r="CT77" s="1278"/>
      <c r="CU77" s="1278"/>
      <c r="CV77" s="1278">
        <v>0</v>
      </c>
      <c r="CW77" s="1278"/>
      <c r="CX77" s="1278"/>
      <c r="CY77" s="1278"/>
      <c r="CZ77" s="1278"/>
      <c r="DA77" s="1278"/>
      <c r="DB77" s="1278"/>
      <c r="DC77" s="1278"/>
    </row>
    <row r="78" spans="2:107" x14ac:dyDescent="0.15">
      <c r="B78" s="1248"/>
      <c r="G78" s="1267"/>
      <c r="H78" s="1267"/>
      <c r="I78" s="1267"/>
      <c r="J78" s="1267"/>
      <c r="K78" s="1295"/>
      <c r="L78" s="1295"/>
      <c r="M78" s="1295"/>
      <c r="N78" s="1295"/>
      <c r="AN78" s="1273"/>
      <c r="AO78" s="1273"/>
      <c r="AP78" s="1273"/>
      <c r="AQ78" s="1273"/>
      <c r="AR78" s="1273"/>
      <c r="AS78" s="1273"/>
      <c r="AT78" s="1273"/>
      <c r="AU78" s="1273"/>
      <c r="AV78" s="1273"/>
      <c r="AW78" s="1273"/>
      <c r="AX78" s="1273"/>
      <c r="AY78" s="1273"/>
      <c r="AZ78" s="1273"/>
      <c r="BA78" s="1273"/>
      <c r="BB78" s="1277"/>
      <c r="BC78" s="1277"/>
      <c r="BD78" s="1277"/>
      <c r="BE78" s="1277"/>
      <c r="BF78" s="1277"/>
      <c r="BG78" s="1277"/>
      <c r="BH78" s="1277"/>
      <c r="BI78" s="1277"/>
      <c r="BJ78" s="1277"/>
      <c r="BK78" s="1277"/>
      <c r="BL78" s="1277"/>
      <c r="BM78" s="1277"/>
      <c r="BN78" s="1277"/>
      <c r="BO78" s="1277"/>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x14ac:dyDescent="0.15">
      <c r="B79" s="1248"/>
      <c r="G79" s="1267"/>
      <c r="H79" s="1267"/>
      <c r="I79" s="1280"/>
      <c r="J79" s="1280"/>
      <c r="K79" s="1296"/>
      <c r="L79" s="1296"/>
      <c r="M79" s="1296"/>
      <c r="N79" s="1296"/>
      <c r="AN79" s="1273"/>
      <c r="AO79" s="1273"/>
      <c r="AP79" s="1273"/>
      <c r="AQ79" s="1273"/>
      <c r="AR79" s="1273"/>
      <c r="AS79" s="1273"/>
      <c r="AT79" s="1273"/>
      <c r="AU79" s="1273"/>
      <c r="AV79" s="1273"/>
      <c r="AW79" s="1273"/>
      <c r="AX79" s="1273"/>
      <c r="AY79" s="1273"/>
      <c r="AZ79" s="1273"/>
      <c r="BA79" s="1273"/>
      <c r="BB79" s="1277" t="s">
        <v>620</v>
      </c>
      <c r="BC79" s="1277"/>
      <c r="BD79" s="1277"/>
      <c r="BE79" s="1277"/>
      <c r="BF79" s="1277"/>
      <c r="BG79" s="1277"/>
      <c r="BH79" s="1277"/>
      <c r="BI79" s="1277"/>
      <c r="BJ79" s="1277"/>
      <c r="BK79" s="1277"/>
      <c r="BL79" s="1277"/>
      <c r="BM79" s="1277"/>
      <c r="BN79" s="1277"/>
      <c r="BO79" s="1277"/>
      <c r="BP79" s="1278">
        <v>8.5</v>
      </c>
      <c r="BQ79" s="1278"/>
      <c r="BR79" s="1278"/>
      <c r="BS79" s="1278"/>
      <c r="BT79" s="1278"/>
      <c r="BU79" s="1278"/>
      <c r="BV79" s="1278"/>
      <c r="BW79" s="1278"/>
      <c r="BX79" s="1278">
        <v>8.6</v>
      </c>
      <c r="BY79" s="1278"/>
      <c r="BZ79" s="1278"/>
      <c r="CA79" s="1278"/>
      <c r="CB79" s="1278"/>
      <c r="CC79" s="1278"/>
      <c r="CD79" s="1278"/>
      <c r="CE79" s="1278"/>
      <c r="CF79" s="1278">
        <v>8.6</v>
      </c>
      <c r="CG79" s="1278"/>
      <c r="CH79" s="1278"/>
      <c r="CI79" s="1278"/>
      <c r="CJ79" s="1278"/>
      <c r="CK79" s="1278"/>
      <c r="CL79" s="1278"/>
      <c r="CM79" s="1278"/>
      <c r="CN79" s="1278">
        <v>8.9</v>
      </c>
      <c r="CO79" s="1278"/>
      <c r="CP79" s="1278"/>
      <c r="CQ79" s="1278"/>
      <c r="CR79" s="1278"/>
      <c r="CS79" s="1278"/>
      <c r="CT79" s="1278"/>
      <c r="CU79" s="1278"/>
      <c r="CV79" s="1278">
        <v>8.9</v>
      </c>
      <c r="CW79" s="1278"/>
      <c r="CX79" s="1278"/>
      <c r="CY79" s="1278"/>
      <c r="CZ79" s="1278"/>
      <c r="DA79" s="1278"/>
      <c r="DB79" s="1278"/>
      <c r="DC79" s="1278"/>
    </row>
    <row r="80" spans="2:107" x14ac:dyDescent="0.15">
      <c r="B80" s="1248"/>
      <c r="G80" s="1267"/>
      <c r="H80" s="1267"/>
      <c r="I80" s="1280"/>
      <c r="J80" s="1280"/>
      <c r="K80" s="1296"/>
      <c r="L80" s="1296"/>
      <c r="M80" s="1296"/>
      <c r="N80" s="1296"/>
      <c r="AN80" s="1273"/>
      <c r="AO80" s="1273"/>
      <c r="AP80" s="1273"/>
      <c r="AQ80" s="1273"/>
      <c r="AR80" s="1273"/>
      <c r="AS80" s="1273"/>
      <c r="AT80" s="1273"/>
      <c r="AU80" s="1273"/>
      <c r="AV80" s="1273"/>
      <c r="AW80" s="1273"/>
      <c r="AX80" s="1273"/>
      <c r="AY80" s="1273"/>
      <c r="AZ80" s="1273"/>
      <c r="BA80" s="1273"/>
      <c r="BB80" s="1277"/>
      <c r="BC80" s="1277"/>
      <c r="BD80" s="1277"/>
      <c r="BE80" s="1277"/>
      <c r="BF80" s="1277"/>
      <c r="BG80" s="1277"/>
      <c r="BH80" s="1277"/>
      <c r="BI80" s="1277"/>
      <c r="BJ80" s="1277"/>
      <c r="BK80" s="1277"/>
      <c r="BL80" s="1277"/>
      <c r="BM80" s="1277"/>
      <c r="BN80" s="1277"/>
      <c r="BO80" s="1277"/>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x14ac:dyDescent="0.15">
      <c r="B81" s="1248"/>
    </row>
    <row r="82" spans="2:109" ht="17.25" x14ac:dyDescent="0.15">
      <c r="B82" s="1248"/>
      <c r="K82" s="1297"/>
      <c r="L82" s="1297"/>
      <c r="M82" s="1297"/>
      <c r="N82" s="1297"/>
      <c r="AQ82" s="1297"/>
      <c r="AR82" s="1297"/>
      <c r="AS82" s="1297"/>
      <c r="AT82" s="1297"/>
      <c r="BC82" s="1297"/>
      <c r="BD82" s="1297"/>
      <c r="BE82" s="1297"/>
      <c r="BF82" s="1297"/>
      <c r="BO82" s="1297"/>
      <c r="BP82" s="1297"/>
      <c r="BQ82" s="1297"/>
      <c r="BR82" s="1297"/>
      <c r="CA82" s="1297"/>
      <c r="CB82" s="1297"/>
      <c r="CC82" s="1297"/>
      <c r="CD82" s="1297"/>
      <c r="CM82" s="1297"/>
      <c r="CN82" s="1297"/>
      <c r="CO82" s="1297"/>
      <c r="CP82" s="1297"/>
      <c r="CY82" s="1297"/>
      <c r="CZ82" s="1297"/>
      <c r="DA82" s="1297"/>
      <c r="DB82" s="1297"/>
      <c r="DC82" s="1297"/>
    </row>
    <row r="83" spans="2:109" x14ac:dyDescent="0.15">
      <c r="B83" s="1250"/>
      <c r="C83" s="1251"/>
      <c r="D83" s="1251"/>
      <c r="E83" s="1251"/>
      <c r="F83" s="1251"/>
      <c r="G83" s="1251"/>
      <c r="H83" s="1251"/>
      <c r="I83" s="1251"/>
      <c r="J83" s="1251"/>
      <c r="K83" s="1251"/>
      <c r="L83" s="1251"/>
      <c r="M83" s="1251"/>
      <c r="N83" s="1251"/>
      <c r="O83" s="1251"/>
      <c r="P83" s="1251"/>
      <c r="Q83" s="1251"/>
      <c r="R83" s="1251"/>
      <c r="S83" s="1251"/>
      <c r="T83" s="1251"/>
      <c r="U83" s="1251"/>
      <c r="V83" s="1251"/>
      <c r="W83" s="1251"/>
      <c r="X83" s="1251"/>
      <c r="Y83" s="1251"/>
      <c r="Z83" s="1251"/>
      <c r="AA83" s="1251"/>
      <c r="AB83" s="1251"/>
      <c r="AC83" s="1251"/>
      <c r="AD83" s="1251"/>
      <c r="AE83" s="1251"/>
      <c r="AF83" s="1251"/>
      <c r="AG83" s="1251"/>
      <c r="AH83" s="1251"/>
      <c r="AI83" s="1251"/>
      <c r="AJ83" s="1251"/>
      <c r="AK83" s="1251"/>
      <c r="AL83" s="1251"/>
      <c r="AM83" s="1251"/>
      <c r="AN83" s="1251"/>
      <c r="AO83" s="1251"/>
      <c r="AP83" s="1251"/>
      <c r="AQ83" s="1251"/>
      <c r="AR83" s="1251"/>
      <c r="AS83" s="1251"/>
      <c r="AT83" s="1251"/>
      <c r="AU83" s="1251"/>
      <c r="AV83" s="1251"/>
      <c r="AW83" s="1251"/>
      <c r="AX83" s="1251"/>
      <c r="AY83" s="1251"/>
      <c r="AZ83" s="1251"/>
      <c r="BA83" s="1251"/>
      <c r="BB83" s="1251"/>
      <c r="BC83" s="1251"/>
      <c r="BD83" s="1251"/>
      <c r="BE83" s="1251"/>
      <c r="BF83" s="1251"/>
      <c r="BG83" s="1251"/>
      <c r="BH83" s="1251"/>
      <c r="BI83" s="1251"/>
      <c r="BJ83" s="1251"/>
      <c r="BK83" s="1251"/>
      <c r="BL83" s="1251"/>
      <c r="BM83" s="1251"/>
      <c r="BN83" s="1251"/>
      <c r="BO83" s="1251"/>
      <c r="BP83" s="1251"/>
      <c r="BQ83" s="1251"/>
      <c r="BR83" s="1251"/>
      <c r="BS83" s="1251"/>
      <c r="BT83" s="1251"/>
      <c r="BU83" s="1251"/>
      <c r="BV83" s="1251"/>
      <c r="BW83" s="1251"/>
      <c r="BX83" s="1251"/>
      <c r="BY83" s="1251"/>
      <c r="BZ83" s="1251"/>
      <c r="CA83" s="1251"/>
      <c r="CB83" s="1251"/>
      <c r="CC83" s="1251"/>
      <c r="CD83" s="1251"/>
      <c r="CE83" s="1251"/>
      <c r="CF83" s="1251"/>
      <c r="CG83" s="1251"/>
      <c r="CH83" s="1251"/>
      <c r="CI83" s="1251"/>
      <c r="CJ83" s="1251"/>
      <c r="CK83" s="1251"/>
      <c r="CL83" s="1251"/>
      <c r="CM83" s="1251"/>
      <c r="CN83" s="1251"/>
      <c r="CO83" s="1251"/>
      <c r="CP83" s="1251"/>
      <c r="CQ83" s="1251"/>
      <c r="CR83" s="1251"/>
      <c r="CS83" s="1251"/>
      <c r="CT83" s="1251"/>
      <c r="CU83" s="1251"/>
      <c r="CV83" s="1251"/>
      <c r="CW83" s="1251"/>
      <c r="CX83" s="1251"/>
      <c r="CY83" s="1251"/>
      <c r="CZ83" s="1251"/>
      <c r="DA83" s="1251"/>
      <c r="DB83" s="1251"/>
      <c r="DC83" s="1251"/>
      <c r="DD83" s="1252"/>
    </row>
    <row r="84" spans="2:109" x14ac:dyDescent="0.15">
      <c r="DD84" s="1242"/>
      <c r="DE84" s="1242"/>
    </row>
    <row r="85" spans="2:109" x14ac:dyDescent="0.15">
      <c r="DD85" s="1242"/>
      <c r="DE85" s="1242"/>
    </row>
  </sheetData>
  <sheetProtection algorithmName="SHA-512" hashValue="mQ3xaDU3rkoZaQ/ONdoOtil0mmrTzf9EnaNdhVnUTUvHOyMVMxQyHrGn2529b+u5WxpSgrhpXJwipfFrObwPiQ==" saltValue="PcBwiiOzcHl03XB+ZEvr2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election activeCell="BL18" sqref="BL18"/>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521</v>
      </c>
    </row>
  </sheetData>
  <sheetProtection algorithmName="SHA-512" hashValue="UCbpwjV8H4fb2BV0dZR6mjreyqSTxkfL2OX9tgLC+K78EjmGA2s6nGtJ6cHLibk6bhZSgBjOAkwCqOUFqwAzIA==" saltValue="1euzGIHF+fC9vp+VJ5cql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zoomScale="75" zoomScaleNormal="75" zoomScaleSheetLayoutView="55" workbookViewId="0">
      <selection activeCell="BL18" sqref="BL18"/>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521</v>
      </c>
    </row>
  </sheetData>
  <sheetProtection algorithmName="SHA-512" hashValue="premsnWnz4tluY/y60dXevx8XJfaTyU1ujwKFcZK7GvGxtey5wogSPeus0VhcRAo6H20IfQoAw86HTHjHRigjw==" saltValue="p7BTBxg7Jz3nMZ3mQgcVR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571</v>
      </c>
      <c r="G2" s="148"/>
      <c r="H2" s="149"/>
    </row>
    <row r="3" spans="1:8" x14ac:dyDescent="0.15">
      <c r="A3" s="145" t="s">
        <v>564</v>
      </c>
      <c r="B3" s="150"/>
      <c r="C3" s="151"/>
      <c r="D3" s="152">
        <v>327266</v>
      </c>
      <c r="E3" s="153"/>
      <c r="F3" s="154">
        <v>202870</v>
      </c>
      <c r="G3" s="155"/>
      <c r="H3" s="156"/>
    </row>
    <row r="4" spans="1:8" x14ac:dyDescent="0.15">
      <c r="A4" s="157"/>
      <c r="B4" s="158"/>
      <c r="C4" s="159"/>
      <c r="D4" s="160">
        <v>129132</v>
      </c>
      <c r="E4" s="161"/>
      <c r="F4" s="162">
        <v>79735</v>
      </c>
      <c r="G4" s="163"/>
      <c r="H4" s="164"/>
    </row>
    <row r="5" spans="1:8" x14ac:dyDescent="0.15">
      <c r="A5" s="145" t="s">
        <v>566</v>
      </c>
      <c r="B5" s="150"/>
      <c r="C5" s="151"/>
      <c r="D5" s="152">
        <v>261424</v>
      </c>
      <c r="E5" s="153"/>
      <c r="F5" s="154">
        <v>167497</v>
      </c>
      <c r="G5" s="155"/>
      <c r="H5" s="156"/>
    </row>
    <row r="6" spans="1:8" x14ac:dyDescent="0.15">
      <c r="A6" s="157"/>
      <c r="B6" s="158"/>
      <c r="C6" s="159"/>
      <c r="D6" s="160">
        <v>206754</v>
      </c>
      <c r="E6" s="161"/>
      <c r="F6" s="162">
        <v>82571</v>
      </c>
      <c r="G6" s="163"/>
      <c r="H6" s="164"/>
    </row>
    <row r="7" spans="1:8" x14ac:dyDescent="0.15">
      <c r="A7" s="145" t="s">
        <v>567</v>
      </c>
      <c r="B7" s="150"/>
      <c r="C7" s="151"/>
      <c r="D7" s="152">
        <v>175941</v>
      </c>
      <c r="E7" s="153"/>
      <c r="F7" s="154">
        <v>190274</v>
      </c>
      <c r="G7" s="155"/>
      <c r="H7" s="156"/>
    </row>
    <row r="8" spans="1:8" x14ac:dyDescent="0.15">
      <c r="A8" s="157"/>
      <c r="B8" s="158"/>
      <c r="C8" s="159"/>
      <c r="D8" s="160">
        <v>126101</v>
      </c>
      <c r="E8" s="161"/>
      <c r="F8" s="162">
        <v>88584</v>
      </c>
      <c r="G8" s="163"/>
      <c r="H8" s="164"/>
    </row>
    <row r="9" spans="1:8" x14ac:dyDescent="0.15">
      <c r="A9" s="145" t="s">
        <v>568</v>
      </c>
      <c r="B9" s="150"/>
      <c r="C9" s="151"/>
      <c r="D9" s="152">
        <v>203788</v>
      </c>
      <c r="E9" s="153"/>
      <c r="F9" s="154">
        <v>200194</v>
      </c>
      <c r="G9" s="155"/>
      <c r="H9" s="156"/>
    </row>
    <row r="10" spans="1:8" x14ac:dyDescent="0.15">
      <c r="A10" s="157"/>
      <c r="B10" s="158"/>
      <c r="C10" s="159"/>
      <c r="D10" s="160">
        <v>150311</v>
      </c>
      <c r="E10" s="161"/>
      <c r="F10" s="162">
        <v>106422</v>
      </c>
      <c r="G10" s="163"/>
      <c r="H10" s="164"/>
    </row>
    <row r="11" spans="1:8" x14ac:dyDescent="0.15">
      <c r="A11" s="145" t="s">
        <v>569</v>
      </c>
      <c r="B11" s="150"/>
      <c r="C11" s="151"/>
      <c r="D11" s="152">
        <v>138976</v>
      </c>
      <c r="E11" s="153"/>
      <c r="F11" s="154">
        <v>196914</v>
      </c>
      <c r="G11" s="155"/>
      <c r="H11" s="156"/>
    </row>
    <row r="12" spans="1:8" x14ac:dyDescent="0.15">
      <c r="A12" s="157"/>
      <c r="B12" s="158"/>
      <c r="C12" s="165"/>
      <c r="D12" s="160">
        <v>75346</v>
      </c>
      <c r="E12" s="161"/>
      <c r="F12" s="162">
        <v>98966</v>
      </c>
      <c r="G12" s="163"/>
      <c r="H12" s="164"/>
    </row>
    <row r="13" spans="1:8" x14ac:dyDescent="0.15">
      <c r="A13" s="145"/>
      <c r="B13" s="150"/>
      <c r="C13" s="166"/>
      <c r="D13" s="167">
        <v>221479</v>
      </c>
      <c r="E13" s="168"/>
      <c r="F13" s="169">
        <v>191550</v>
      </c>
      <c r="G13" s="170"/>
      <c r="H13" s="156"/>
    </row>
    <row r="14" spans="1:8" x14ac:dyDescent="0.15">
      <c r="A14" s="157"/>
      <c r="B14" s="158"/>
      <c r="C14" s="159"/>
      <c r="D14" s="160">
        <v>137529</v>
      </c>
      <c r="E14" s="161"/>
      <c r="F14" s="162">
        <v>91256</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4.3899999999999997</v>
      </c>
      <c r="C19" s="171">
        <f>ROUND(VALUE(SUBSTITUTE(実質収支比率等に係る経年分析!G$48,"▲","-")),2)</f>
        <v>3.53</v>
      </c>
      <c r="D19" s="171">
        <f>ROUND(VALUE(SUBSTITUTE(実質収支比率等に係る経年分析!H$48,"▲","-")),2)</f>
        <v>4.08</v>
      </c>
      <c r="E19" s="171">
        <f>ROUND(VALUE(SUBSTITUTE(実質収支比率等に係る経年分析!I$48,"▲","-")),2)</f>
        <v>4.8600000000000003</v>
      </c>
      <c r="F19" s="171">
        <f>ROUND(VALUE(SUBSTITUTE(実質収支比率等に係る経年分析!J$48,"▲","-")),2)</f>
        <v>6.18</v>
      </c>
    </row>
    <row r="20" spans="1:11" x14ac:dyDescent="0.15">
      <c r="A20" s="171" t="s">
        <v>55</v>
      </c>
      <c r="B20" s="171">
        <f>ROUND(VALUE(SUBSTITUTE(実質収支比率等に係る経年分析!F$47,"▲","-")),2)</f>
        <v>32.75</v>
      </c>
      <c r="C20" s="171">
        <f>ROUND(VALUE(SUBSTITUTE(実質収支比率等に係る経年分析!G$47,"▲","-")),2)</f>
        <v>36.380000000000003</v>
      </c>
      <c r="D20" s="171">
        <f>ROUND(VALUE(SUBSTITUTE(実質収支比率等に係る経年分析!H$47,"▲","-")),2)</f>
        <v>27.62</v>
      </c>
      <c r="E20" s="171">
        <f>ROUND(VALUE(SUBSTITUTE(実質収支比率等に係る経年分析!I$47,"▲","-")),2)</f>
        <v>27</v>
      </c>
      <c r="F20" s="171">
        <f>ROUND(VALUE(SUBSTITUTE(実質収支比率等に係る経年分析!J$47,"▲","-")),2)</f>
        <v>24.5</v>
      </c>
    </row>
    <row r="21" spans="1:11" x14ac:dyDescent="0.15">
      <c r="A21" s="171" t="s">
        <v>56</v>
      </c>
      <c r="B21" s="171">
        <f>IF(ISNUMBER(VALUE(SUBSTITUTE(実質収支比率等に係る経年分析!F$49,"▲","-"))),ROUND(VALUE(SUBSTITUTE(実質収支比率等に係る経年分析!F$49,"▲","-")),2),NA())</f>
        <v>-2.29</v>
      </c>
      <c r="C21" s="171">
        <f>IF(ISNUMBER(VALUE(SUBSTITUTE(実質収支比率等に係る経年分析!G$49,"▲","-"))),ROUND(VALUE(SUBSTITUTE(実質収支比率等に係る経年分析!G$49,"▲","-")),2),NA())</f>
        <v>-0.98</v>
      </c>
      <c r="D21" s="171">
        <f>IF(ISNUMBER(VALUE(SUBSTITUTE(実質収支比率等に係る経年分析!H$49,"▲","-"))),ROUND(VALUE(SUBSTITUTE(実質収支比率等に係る経年分析!H$49,"▲","-")),2),NA())</f>
        <v>-11.26</v>
      </c>
      <c r="E21" s="171">
        <f>IF(ISNUMBER(VALUE(SUBSTITUTE(実質収支比率等に係る経年分析!I$49,"▲","-"))),ROUND(VALUE(SUBSTITUTE(実質収支比率等に係る経年分析!I$49,"▲","-")),2),NA())</f>
        <v>-1.3</v>
      </c>
      <c r="F21" s="171">
        <f>IF(ISNUMBER(VALUE(SUBSTITUTE(実質収支比率等に係る経年分析!J$49,"▲","-"))),ROUND(VALUE(SUBSTITUTE(実質収支比率等に係る経年分析!J$49,"▲","-")),2),NA())</f>
        <v>-2.69</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0.02</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0.01</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営農用水道等事業特別会計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0.01</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0.01</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0.01</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0.01</v>
      </c>
    </row>
    <row r="30" spans="1:11" x14ac:dyDescent="0.15">
      <c r="A30" s="172" t="str">
        <f>IF(連結実質赤字比率に係る赤字・黒字の構成分析!C$40="",NA(),連結実質赤字比率に係る赤字・黒字の構成分析!C$40)</f>
        <v>公共下水道事業特別会計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0.04</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0.08</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0.02</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0.02</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0.02</v>
      </c>
    </row>
    <row r="31" spans="1:11" x14ac:dyDescent="0.15">
      <c r="A31" s="172" t="str">
        <f>IF(連結実質赤字比率に係る赤字・黒字の構成分析!C$39="",NA(),連結実質赤字比率に係る赤字・黒字の構成分析!C$39)</f>
        <v>簡易水道事業特別会計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0.23</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7.0000000000000007E-2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7.0000000000000007E-2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7.0000000000000007E-2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0.03</v>
      </c>
    </row>
    <row r="32" spans="1:11" x14ac:dyDescent="0.15">
      <c r="A32" s="172" t="str">
        <f>IF(連結実質赤字比率に係る赤字・黒字の構成分析!C$38="",NA(),連結実質赤字比率に係る赤字・黒字の構成分析!C$38)</f>
        <v>介護保険事業特別会計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0.71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0.6</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0.05</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0.13</v>
      </c>
    </row>
    <row r="33" spans="1:16" x14ac:dyDescent="0.15">
      <c r="A33" s="172" t="str">
        <f>IF(連結実質赤字比率に係る赤字・黒字の構成分析!C$37="",NA(),連結実質赤字比率に係る赤字・黒字の構成分析!C$37)</f>
        <v>風力発電事業特別会計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0.04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0.04</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0.03</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0.05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0.25</v>
      </c>
    </row>
    <row r="34" spans="1:16" x14ac:dyDescent="0.15">
      <c r="A34" s="172" t="str">
        <f>IF(連結実質赤字比率に係る赤字・黒字の構成分析!C$36="",NA(),連結実質赤字比率に係る赤字・黒字の構成分析!C$36)</f>
        <v>国民健康保険事業特別会計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0.83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0.14000000000000001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0.03</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0.02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0.32</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4.37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3.52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4.07</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4.84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6.15</v>
      </c>
    </row>
    <row r="36" spans="1:16" x14ac:dyDescent="0.15">
      <c r="A36" s="172" t="str">
        <f>IF(連結実質赤字比率に係る赤字・黒字の構成分析!C$34="",NA(),連結実質赤字比率に係る赤字・黒字の構成分析!C$34)</f>
        <v>病院事業会計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12.02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13.74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15.46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16.760000000000002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18.14</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1257</v>
      </c>
      <c r="E42" s="173"/>
      <c r="F42" s="173"/>
      <c r="G42" s="173">
        <f>'実質公債費比率（分子）の構造'!L$52</f>
        <v>1176</v>
      </c>
      <c r="H42" s="173"/>
      <c r="I42" s="173"/>
      <c r="J42" s="173">
        <f>'実質公債費比率（分子）の構造'!M$52</f>
        <v>1093</v>
      </c>
      <c r="K42" s="173"/>
      <c r="L42" s="173"/>
      <c r="M42" s="173">
        <f>'実質公債費比率（分子）の構造'!N$52</f>
        <v>1090</v>
      </c>
      <c r="N42" s="173"/>
      <c r="O42" s="173"/>
      <c r="P42" s="173">
        <f>'実質公債費比率（分子）の構造'!O$52</f>
        <v>1018</v>
      </c>
    </row>
    <row r="43" spans="1:16" x14ac:dyDescent="0.15">
      <c r="A43" s="173" t="s">
        <v>18</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64</v>
      </c>
      <c r="B44" s="173">
        <f>'実質公債費比率（分子）の構造'!K$50</f>
        <v>9</v>
      </c>
      <c r="C44" s="173"/>
      <c r="D44" s="173"/>
      <c r="E44" s="173">
        <f>'実質公債費比率（分子）の構造'!L$50</f>
        <v>9</v>
      </c>
      <c r="F44" s="173"/>
      <c r="G44" s="173"/>
      <c r="H44" s="173">
        <f>'実質公債費比率（分子）の構造'!M$50</f>
        <v>3</v>
      </c>
      <c r="I44" s="173"/>
      <c r="J44" s="173"/>
      <c r="K44" s="173">
        <f>'実質公債費比率（分子）の構造'!N$50</f>
        <v>5</v>
      </c>
      <c r="L44" s="173"/>
      <c r="M44" s="173"/>
      <c r="N44" s="173">
        <f>'実質公債費比率（分子）の構造'!O$50</f>
        <v>4</v>
      </c>
      <c r="O44" s="173"/>
      <c r="P44" s="173"/>
    </row>
    <row r="45" spans="1:16" x14ac:dyDescent="0.15">
      <c r="A45" s="173" t="s">
        <v>65</v>
      </c>
      <c r="B45" s="173">
        <f>'実質公債費比率（分子）の構造'!K$49</f>
        <v>21</v>
      </c>
      <c r="C45" s="173"/>
      <c r="D45" s="173"/>
      <c r="E45" s="173">
        <f>'実質公債費比率（分子）の構造'!L$49</f>
        <v>11</v>
      </c>
      <c r="F45" s="173"/>
      <c r="G45" s="173"/>
      <c r="H45" s="173">
        <f>'実質公債費比率（分子）の構造'!M$49</f>
        <v>2</v>
      </c>
      <c r="I45" s="173"/>
      <c r="J45" s="173"/>
      <c r="K45" s="173">
        <f>'実質公債費比率（分子）の構造'!N$49</f>
        <v>2</v>
      </c>
      <c r="L45" s="173"/>
      <c r="M45" s="173"/>
      <c r="N45" s="173">
        <f>'実質公債費比率（分子）の構造'!O$49</f>
        <v>8</v>
      </c>
      <c r="O45" s="173"/>
      <c r="P45" s="173"/>
    </row>
    <row r="46" spans="1:16" x14ac:dyDescent="0.15">
      <c r="A46" s="173" t="s">
        <v>66</v>
      </c>
      <c r="B46" s="173">
        <f>'実質公債費比率（分子）の構造'!K$48</f>
        <v>281</v>
      </c>
      <c r="C46" s="173"/>
      <c r="D46" s="173"/>
      <c r="E46" s="173">
        <f>'実質公債費比率（分子）の構造'!L$48</f>
        <v>273</v>
      </c>
      <c r="F46" s="173"/>
      <c r="G46" s="173"/>
      <c r="H46" s="173">
        <f>'実質公債費比率（分子）の構造'!M$48</f>
        <v>276</v>
      </c>
      <c r="I46" s="173"/>
      <c r="J46" s="173"/>
      <c r="K46" s="173">
        <f>'実質公債費比率（分子）の構造'!N$48</f>
        <v>264</v>
      </c>
      <c r="L46" s="173"/>
      <c r="M46" s="173"/>
      <c r="N46" s="173">
        <f>'実質公債費比率（分子）の構造'!O$48</f>
        <v>292</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1335</v>
      </c>
      <c r="C49" s="173"/>
      <c r="D49" s="173"/>
      <c r="E49" s="173">
        <f>'実質公債費比率（分子）の構造'!L$45</f>
        <v>1308</v>
      </c>
      <c r="F49" s="173"/>
      <c r="G49" s="173"/>
      <c r="H49" s="173">
        <f>'実質公債費比率（分子）の構造'!M$45</f>
        <v>1238</v>
      </c>
      <c r="I49" s="173"/>
      <c r="J49" s="173"/>
      <c r="K49" s="173">
        <f>'実質公債費比率（分子）の構造'!N$45</f>
        <v>1197</v>
      </c>
      <c r="L49" s="173"/>
      <c r="M49" s="173"/>
      <c r="N49" s="173">
        <f>'実質公債費比率（分子）の構造'!O$45</f>
        <v>1147</v>
      </c>
      <c r="O49" s="173"/>
      <c r="P49" s="173"/>
    </row>
    <row r="50" spans="1:16" x14ac:dyDescent="0.15">
      <c r="A50" s="173" t="s">
        <v>70</v>
      </c>
      <c r="B50" s="173" t="e">
        <f>NA()</f>
        <v>#N/A</v>
      </c>
      <c r="C50" s="173">
        <f>IF(ISNUMBER('実質公債費比率（分子）の構造'!K$53),'実質公債費比率（分子）の構造'!K$53,NA())</f>
        <v>389</v>
      </c>
      <c r="D50" s="173" t="e">
        <f>NA()</f>
        <v>#N/A</v>
      </c>
      <c r="E50" s="173" t="e">
        <f>NA()</f>
        <v>#N/A</v>
      </c>
      <c r="F50" s="173">
        <f>IF(ISNUMBER('実質公債費比率（分子）の構造'!L$53),'実質公債費比率（分子）の構造'!L$53,NA())</f>
        <v>425</v>
      </c>
      <c r="G50" s="173" t="e">
        <f>NA()</f>
        <v>#N/A</v>
      </c>
      <c r="H50" s="173" t="e">
        <f>NA()</f>
        <v>#N/A</v>
      </c>
      <c r="I50" s="173">
        <f>IF(ISNUMBER('実質公債費比率（分子）の構造'!M$53),'実質公債費比率（分子）の構造'!M$53,NA())</f>
        <v>426</v>
      </c>
      <c r="J50" s="173" t="e">
        <f>NA()</f>
        <v>#N/A</v>
      </c>
      <c r="K50" s="173" t="e">
        <f>NA()</f>
        <v>#N/A</v>
      </c>
      <c r="L50" s="173">
        <f>IF(ISNUMBER('実質公債費比率（分子）の構造'!N$53),'実質公債費比率（分子）の構造'!N$53,NA())</f>
        <v>378</v>
      </c>
      <c r="M50" s="173" t="e">
        <f>NA()</f>
        <v>#N/A</v>
      </c>
      <c r="N50" s="173" t="e">
        <f>NA()</f>
        <v>#N/A</v>
      </c>
      <c r="O50" s="173">
        <f>IF(ISNUMBER('実質公債費比率（分子）の構造'!O$53),'実質公債費比率（分子）の構造'!O$53,NA())</f>
        <v>433</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43</v>
      </c>
      <c r="B56" s="172"/>
      <c r="C56" s="172"/>
      <c r="D56" s="172">
        <f>'将来負担比率（分子）の構造'!I$52</f>
        <v>9507</v>
      </c>
      <c r="E56" s="172"/>
      <c r="F56" s="172"/>
      <c r="G56" s="172">
        <f>'将来負担比率（分子）の構造'!J$52</f>
        <v>9548</v>
      </c>
      <c r="H56" s="172"/>
      <c r="I56" s="172"/>
      <c r="J56" s="172">
        <f>'将来負担比率（分子）の構造'!K$52</f>
        <v>9253</v>
      </c>
      <c r="K56" s="172"/>
      <c r="L56" s="172"/>
      <c r="M56" s="172">
        <f>'将来負担比率（分子）の構造'!L$52</f>
        <v>9112</v>
      </c>
      <c r="N56" s="172"/>
      <c r="O56" s="172"/>
      <c r="P56" s="172">
        <f>'将来負担比率（分子）の構造'!M$52</f>
        <v>8212</v>
      </c>
    </row>
    <row r="57" spans="1:16" x14ac:dyDescent="0.15">
      <c r="A57" s="172" t="s">
        <v>42</v>
      </c>
      <c r="B57" s="172"/>
      <c r="C57" s="172"/>
      <c r="D57" s="172">
        <f>'将来負担比率（分子）の構造'!I$51</f>
        <v>622</v>
      </c>
      <c r="E57" s="172"/>
      <c r="F57" s="172"/>
      <c r="G57" s="172">
        <f>'将来負担比率（分子）の構造'!J$51</f>
        <v>532</v>
      </c>
      <c r="H57" s="172"/>
      <c r="I57" s="172"/>
      <c r="J57" s="172">
        <f>'将来負担比率（分子）の構造'!K$51</f>
        <v>442</v>
      </c>
      <c r="K57" s="172"/>
      <c r="L57" s="172"/>
      <c r="M57" s="172">
        <f>'将来負担比率（分子）の構造'!L$51</f>
        <v>369</v>
      </c>
      <c r="N57" s="172"/>
      <c r="O57" s="172"/>
      <c r="P57" s="172">
        <f>'将来負担比率（分子）の構造'!M$51</f>
        <v>306</v>
      </c>
    </row>
    <row r="58" spans="1:16" x14ac:dyDescent="0.15">
      <c r="A58" s="172" t="s">
        <v>41</v>
      </c>
      <c r="B58" s="172"/>
      <c r="C58" s="172"/>
      <c r="D58" s="172">
        <f>'将来負担比率（分子）の構造'!I$50</f>
        <v>3964</v>
      </c>
      <c r="E58" s="172"/>
      <c r="F58" s="172"/>
      <c r="G58" s="172">
        <f>'将来負担比率（分子）の構造'!J$50</f>
        <v>3755</v>
      </c>
      <c r="H58" s="172"/>
      <c r="I58" s="172"/>
      <c r="J58" s="172">
        <f>'将来負担比率（分子）の構造'!K$50</f>
        <v>3336</v>
      </c>
      <c r="K58" s="172"/>
      <c r="L58" s="172"/>
      <c r="M58" s="172">
        <f>'将来負担比率（分子）の構造'!L$50</f>
        <v>3535</v>
      </c>
      <c r="N58" s="172"/>
      <c r="O58" s="172"/>
      <c r="P58" s="172">
        <f>'将来負担比率（分子）の構造'!M$50</f>
        <v>3766</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1623</v>
      </c>
      <c r="C62" s="172"/>
      <c r="D62" s="172"/>
      <c r="E62" s="172">
        <f>'将来負担比率（分子）の構造'!J$45</f>
        <v>1550</v>
      </c>
      <c r="F62" s="172"/>
      <c r="G62" s="172"/>
      <c r="H62" s="172">
        <f>'将来負担比率（分子）の構造'!K$45</f>
        <v>1529</v>
      </c>
      <c r="I62" s="172"/>
      <c r="J62" s="172"/>
      <c r="K62" s="172">
        <f>'将来負担比率（分子）の構造'!L$45</f>
        <v>1555</v>
      </c>
      <c r="L62" s="172"/>
      <c r="M62" s="172"/>
      <c r="N62" s="172">
        <f>'将来負担比率（分子）の構造'!M$45</f>
        <v>1544</v>
      </c>
      <c r="O62" s="172"/>
      <c r="P62" s="172"/>
    </row>
    <row r="63" spans="1:16" x14ac:dyDescent="0.15">
      <c r="A63" s="172" t="s">
        <v>34</v>
      </c>
      <c r="B63" s="172">
        <f>'将来負担比率（分子）の構造'!I$44</f>
        <v>2</v>
      </c>
      <c r="C63" s="172"/>
      <c r="D63" s="172"/>
      <c r="E63" s="172">
        <f>'将来負担比率（分子）の構造'!J$44</f>
        <v>3</v>
      </c>
      <c r="F63" s="172"/>
      <c r="G63" s="172"/>
      <c r="H63" s="172">
        <f>'将来負担比率（分子）の構造'!K$44</f>
        <v>2</v>
      </c>
      <c r="I63" s="172"/>
      <c r="J63" s="172"/>
      <c r="K63" s="172">
        <f>'将来負担比率（分子）の構造'!L$44</f>
        <v>45</v>
      </c>
      <c r="L63" s="172"/>
      <c r="M63" s="172"/>
      <c r="N63" s="172">
        <f>'将来負担比率（分子）の構造'!M$44</f>
        <v>74</v>
      </c>
      <c r="O63" s="172"/>
      <c r="P63" s="172"/>
    </row>
    <row r="64" spans="1:16" x14ac:dyDescent="0.15">
      <c r="A64" s="172" t="s">
        <v>33</v>
      </c>
      <c r="B64" s="172">
        <f>'将来負担比率（分子）の構造'!I$43</f>
        <v>2806</v>
      </c>
      <c r="C64" s="172"/>
      <c r="D64" s="172"/>
      <c r="E64" s="172">
        <f>'将来負担比率（分子）の構造'!J$43</f>
        <v>2655</v>
      </c>
      <c r="F64" s="172"/>
      <c r="G64" s="172"/>
      <c r="H64" s="172">
        <f>'将来負担比率（分子）の構造'!K$43</f>
        <v>2523</v>
      </c>
      <c r="I64" s="172"/>
      <c r="J64" s="172"/>
      <c r="K64" s="172">
        <f>'将来負担比率（分子）の構造'!L$43</f>
        <v>2291</v>
      </c>
      <c r="L64" s="172"/>
      <c r="M64" s="172"/>
      <c r="N64" s="172">
        <f>'将来負担比率（分子）の構造'!M$43</f>
        <v>2128</v>
      </c>
      <c r="O64" s="172"/>
      <c r="P64" s="172"/>
    </row>
    <row r="65" spans="1:16" x14ac:dyDescent="0.15">
      <c r="A65" s="172" t="s">
        <v>32</v>
      </c>
      <c r="B65" s="172">
        <f>'将来負担比率（分子）の構造'!I$42</f>
        <v>19</v>
      </c>
      <c r="C65" s="172"/>
      <c r="D65" s="172"/>
      <c r="E65" s="172">
        <f>'将来負担比率（分子）の構造'!J$42</f>
        <v>12</v>
      </c>
      <c r="F65" s="172"/>
      <c r="G65" s="172"/>
      <c r="H65" s="172">
        <f>'将来負担比率（分子）の構造'!K$42</f>
        <v>9</v>
      </c>
      <c r="I65" s="172"/>
      <c r="J65" s="172"/>
      <c r="K65" s="172">
        <f>'将来負担比率（分子）の構造'!L$42</f>
        <v>8</v>
      </c>
      <c r="L65" s="172"/>
      <c r="M65" s="172"/>
      <c r="N65" s="172">
        <f>'将来負担比率（分子）の構造'!M$42</f>
        <v>6</v>
      </c>
      <c r="O65" s="172"/>
      <c r="P65" s="172"/>
    </row>
    <row r="66" spans="1:16" x14ac:dyDescent="0.15">
      <c r="A66" s="172" t="s">
        <v>31</v>
      </c>
      <c r="B66" s="172">
        <f>'将来負担比率（分子）の構造'!I$41</f>
        <v>9228</v>
      </c>
      <c r="C66" s="172"/>
      <c r="D66" s="172"/>
      <c r="E66" s="172">
        <f>'将来負担比率（分子）の構造'!J$41</f>
        <v>9265</v>
      </c>
      <c r="F66" s="172"/>
      <c r="G66" s="172"/>
      <c r="H66" s="172">
        <f>'将来負担比率（分子）の構造'!K$41</f>
        <v>8910</v>
      </c>
      <c r="I66" s="172"/>
      <c r="J66" s="172"/>
      <c r="K66" s="172">
        <f>'将来負担比率（分子）の構造'!L$41</f>
        <v>8824</v>
      </c>
      <c r="L66" s="172"/>
      <c r="M66" s="172"/>
      <c r="N66" s="172">
        <f>'将来負担比率（分子）の構造'!M$41</f>
        <v>8325</v>
      </c>
      <c r="O66" s="172"/>
      <c r="P66" s="172"/>
    </row>
    <row r="67" spans="1:16" x14ac:dyDescent="0.15">
      <c r="A67" s="172" t="s">
        <v>74</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1534</v>
      </c>
      <c r="C72" s="176">
        <f>基金残高に係る経年分析!G55</f>
        <v>1537</v>
      </c>
      <c r="D72" s="176">
        <f>基金残高に係る経年分析!H55</f>
        <v>1438</v>
      </c>
    </row>
    <row r="73" spans="1:16" x14ac:dyDescent="0.15">
      <c r="A73" s="175" t="s">
        <v>77</v>
      </c>
      <c r="B73" s="176">
        <f>基金残高に係る経年分析!F56</f>
        <v>201</v>
      </c>
      <c r="C73" s="176">
        <f>基金残高に係る経年分析!G56</f>
        <v>201</v>
      </c>
      <c r="D73" s="176">
        <f>基金残高に係る経年分析!H56</f>
        <v>248</v>
      </c>
    </row>
    <row r="74" spans="1:16" x14ac:dyDescent="0.15">
      <c r="A74" s="175" t="s">
        <v>78</v>
      </c>
      <c r="B74" s="176">
        <f>基金残高に係る経年分析!F57</f>
        <v>2617</v>
      </c>
      <c r="C74" s="176">
        <f>基金残高に係る経年分析!G57</f>
        <v>2872</v>
      </c>
      <c r="D74" s="176">
        <f>基金残高に係る経年分析!H57</f>
        <v>3176</v>
      </c>
    </row>
  </sheetData>
  <sheetProtection algorithmName="SHA-512" hashValue="/TKO+ZkyYkoPB2LXxf5v+IYBZsqsyjnlFfwPDhvDum5g9JYR7hgH9/UEC1J9wxR3TgP0HqplzQWDL1N0FKyhow==" saltValue="11jlKOBuPdr0XiRsXvd/a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election activeCell="B47" sqref="B47:CB47"/>
    </sheetView>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5" t="s">
        <v>216</v>
      </c>
      <c r="DI1" s="606"/>
      <c r="DJ1" s="606"/>
      <c r="DK1" s="606"/>
      <c r="DL1" s="606"/>
      <c r="DM1" s="606"/>
      <c r="DN1" s="607"/>
      <c r="DO1" s="212"/>
      <c r="DP1" s="605" t="s">
        <v>217</v>
      </c>
      <c r="DQ1" s="606"/>
      <c r="DR1" s="606"/>
      <c r="DS1" s="606"/>
      <c r="DT1" s="606"/>
      <c r="DU1" s="606"/>
      <c r="DV1" s="606"/>
      <c r="DW1" s="606"/>
      <c r="DX1" s="606"/>
      <c r="DY1" s="606"/>
      <c r="DZ1" s="606"/>
      <c r="EA1" s="606"/>
      <c r="EB1" s="606"/>
      <c r="EC1" s="607"/>
      <c r="ED1" s="210"/>
      <c r="EE1" s="210"/>
      <c r="EF1" s="210"/>
      <c r="EG1" s="210"/>
      <c r="EH1" s="210"/>
      <c r="EI1" s="210"/>
      <c r="EJ1" s="210"/>
      <c r="EK1" s="210"/>
      <c r="EL1" s="210"/>
      <c r="EM1" s="210"/>
    </row>
    <row r="2" spans="2:143" ht="22.5" customHeight="1" x14ac:dyDescent="0.15">
      <c r="B2" s="213" t="s">
        <v>218</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8" t="s">
        <v>219</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220</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09"/>
      <c r="BX3" s="609"/>
      <c r="BY3" s="609"/>
      <c r="BZ3" s="609"/>
      <c r="CA3" s="609"/>
      <c r="CB3" s="610"/>
      <c r="CD3" s="611" t="s">
        <v>221</v>
      </c>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2"/>
      <c r="DD3" s="612"/>
      <c r="DE3" s="612"/>
      <c r="DF3" s="612"/>
      <c r="DG3" s="612"/>
      <c r="DH3" s="612"/>
      <c r="DI3" s="612"/>
      <c r="DJ3" s="612"/>
      <c r="DK3" s="612"/>
      <c r="DL3" s="612"/>
      <c r="DM3" s="612"/>
      <c r="DN3" s="612"/>
      <c r="DO3" s="612"/>
      <c r="DP3" s="612"/>
      <c r="DQ3" s="612"/>
      <c r="DR3" s="612"/>
      <c r="DS3" s="612"/>
      <c r="DT3" s="612"/>
      <c r="DU3" s="612"/>
      <c r="DV3" s="612"/>
      <c r="DW3" s="612"/>
      <c r="DX3" s="612"/>
      <c r="DY3" s="612"/>
      <c r="DZ3" s="612"/>
      <c r="EA3" s="612"/>
      <c r="EB3" s="612"/>
      <c r="EC3" s="613"/>
    </row>
    <row r="4" spans="2:143" ht="11.25" customHeight="1" x14ac:dyDescent="0.15">
      <c r="B4" s="608" t="s">
        <v>1</v>
      </c>
      <c r="C4" s="609"/>
      <c r="D4" s="609"/>
      <c r="E4" s="609"/>
      <c r="F4" s="609"/>
      <c r="G4" s="609"/>
      <c r="H4" s="609"/>
      <c r="I4" s="609"/>
      <c r="J4" s="609"/>
      <c r="K4" s="609"/>
      <c r="L4" s="609"/>
      <c r="M4" s="609"/>
      <c r="N4" s="609"/>
      <c r="O4" s="609"/>
      <c r="P4" s="609"/>
      <c r="Q4" s="610"/>
      <c r="R4" s="608" t="s">
        <v>222</v>
      </c>
      <c r="S4" s="609"/>
      <c r="T4" s="609"/>
      <c r="U4" s="609"/>
      <c r="V4" s="609"/>
      <c r="W4" s="609"/>
      <c r="X4" s="609"/>
      <c r="Y4" s="610"/>
      <c r="Z4" s="608" t="s">
        <v>223</v>
      </c>
      <c r="AA4" s="609"/>
      <c r="AB4" s="609"/>
      <c r="AC4" s="610"/>
      <c r="AD4" s="608" t="s">
        <v>224</v>
      </c>
      <c r="AE4" s="609"/>
      <c r="AF4" s="609"/>
      <c r="AG4" s="609"/>
      <c r="AH4" s="609"/>
      <c r="AI4" s="609"/>
      <c r="AJ4" s="609"/>
      <c r="AK4" s="610"/>
      <c r="AL4" s="608" t="s">
        <v>223</v>
      </c>
      <c r="AM4" s="609"/>
      <c r="AN4" s="609"/>
      <c r="AO4" s="610"/>
      <c r="AP4" s="614" t="s">
        <v>225</v>
      </c>
      <c r="AQ4" s="614"/>
      <c r="AR4" s="614"/>
      <c r="AS4" s="614"/>
      <c r="AT4" s="614"/>
      <c r="AU4" s="614"/>
      <c r="AV4" s="614"/>
      <c r="AW4" s="614"/>
      <c r="AX4" s="614"/>
      <c r="AY4" s="614"/>
      <c r="AZ4" s="614"/>
      <c r="BA4" s="614"/>
      <c r="BB4" s="614"/>
      <c r="BC4" s="614"/>
      <c r="BD4" s="614"/>
      <c r="BE4" s="614"/>
      <c r="BF4" s="614"/>
      <c r="BG4" s="614" t="s">
        <v>226</v>
      </c>
      <c r="BH4" s="614"/>
      <c r="BI4" s="614"/>
      <c r="BJ4" s="614"/>
      <c r="BK4" s="614"/>
      <c r="BL4" s="614"/>
      <c r="BM4" s="614"/>
      <c r="BN4" s="614"/>
      <c r="BO4" s="614" t="s">
        <v>223</v>
      </c>
      <c r="BP4" s="614"/>
      <c r="BQ4" s="614"/>
      <c r="BR4" s="614"/>
      <c r="BS4" s="614" t="s">
        <v>227</v>
      </c>
      <c r="BT4" s="614"/>
      <c r="BU4" s="614"/>
      <c r="BV4" s="614"/>
      <c r="BW4" s="614"/>
      <c r="BX4" s="614"/>
      <c r="BY4" s="614"/>
      <c r="BZ4" s="614"/>
      <c r="CA4" s="614"/>
      <c r="CB4" s="614"/>
      <c r="CD4" s="611" t="s">
        <v>228</v>
      </c>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3"/>
    </row>
    <row r="5" spans="2:143" s="361" customFormat="1" ht="11.25" customHeight="1" x14ac:dyDescent="0.15">
      <c r="B5" s="615" t="s">
        <v>229</v>
      </c>
      <c r="C5" s="616"/>
      <c r="D5" s="616"/>
      <c r="E5" s="616"/>
      <c r="F5" s="616"/>
      <c r="G5" s="616"/>
      <c r="H5" s="616"/>
      <c r="I5" s="616"/>
      <c r="J5" s="616"/>
      <c r="K5" s="616"/>
      <c r="L5" s="616"/>
      <c r="M5" s="616"/>
      <c r="N5" s="616"/>
      <c r="O5" s="616"/>
      <c r="P5" s="616"/>
      <c r="Q5" s="617"/>
      <c r="R5" s="618">
        <v>810051</v>
      </c>
      <c r="S5" s="619"/>
      <c r="T5" s="619"/>
      <c r="U5" s="619"/>
      <c r="V5" s="619"/>
      <c r="W5" s="619"/>
      <c r="X5" s="619"/>
      <c r="Y5" s="620"/>
      <c r="Z5" s="621">
        <v>8.6999999999999993</v>
      </c>
      <c r="AA5" s="621"/>
      <c r="AB5" s="621"/>
      <c r="AC5" s="621"/>
      <c r="AD5" s="622">
        <v>810051</v>
      </c>
      <c r="AE5" s="622"/>
      <c r="AF5" s="622"/>
      <c r="AG5" s="622"/>
      <c r="AH5" s="622"/>
      <c r="AI5" s="622"/>
      <c r="AJ5" s="622"/>
      <c r="AK5" s="622"/>
      <c r="AL5" s="623">
        <v>14</v>
      </c>
      <c r="AM5" s="624"/>
      <c r="AN5" s="624"/>
      <c r="AO5" s="625"/>
      <c r="AP5" s="615" t="s">
        <v>230</v>
      </c>
      <c r="AQ5" s="616"/>
      <c r="AR5" s="616"/>
      <c r="AS5" s="616"/>
      <c r="AT5" s="616"/>
      <c r="AU5" s="616"/>
      <c r="AV5" s="616"/>
      <c r="AW5" s="616"/>
      <c r="AX5" s="616"/>
      <c r="AY5" s="616"/>
      <c r="AZ5" s="616"/>
      <c r="BA5" s="616"/>
      <c r="BB5" s="616"/>
      <c r="BC5" s="616"/>
      <c r="BD5" s="616"/>
      <c r="BE5" s="616"/>
      <c r="BF5" s="617"/>
      <c r="BG5" s="629">
        <v>808508</v>
      </c>
      <c r="BH5" s="630"/>
      <c r="BI5" s="630"/>
      <c r="BJ5" s="630"/>
      <c r="BK5" s="630"/>
      <c r="BL5" s="630"/>
      <c r="BM5" s="630"/>
      <c r="BN5" s="631"/>
      <c r="BO5" s="632">
        <v>99.8</v>
      </c>
      <c r="BP5" s="632"/>
      <c r="BQ5" s="632"/>
      <c r="BR5" s="632"/>
      <c r="BS5" s="633">
        <v>8073</v>
      </c>
      <c r="BT5" s="633"/>
      <c r="BU5" s="633"/>
      <c r="BV5" s="633"/>
      <c r="BW5" s="633"/>
      <c r="BX5" s="633"/>
      <c r="BY5" s="633"/>
      <c r="BZ5" s="633"/>
      <c r="CA5" s="633"/>
      <c r="CB5" s="637"/>
      <c r="CD5" s="611" t="s">
        <v>225</v>
      </c>
      <c r="CE5" s="612"/>
      <c r="CF5" s="612"/>
      <c r="CG5" s="612"/>
      <c r="CH5" s="612"/>
      <c r="CI5" s="612"/>
      <c r="CJ5" s="612"/>
      <c r="CK5" s="612"/>
      <c r="CL5" s="612"/>
      <c r="CM5" s="612"/>
      <c r="CN5" s="612"/>
      <c r="CO5" s="612"/>
      <c r="CP5" s="612"/>
      <c r="CQ5" s="613"/>
      <c r="CR5" s="611" t="s">
        <v>231</v>
      </c>
      <c r="CS5" s="612"/>
      <c r="CT5" s="612"/>
      <c r="CU5" s="612"/>
      <c r="CV5" s="612"/>
      <c r="CW5" s="612"/>
      <c r="CX5" s="612"/>
      <c r="CY5" s="613"/>
      <c r="CZ5" s="611" t="s">
        <v>223</v>
      </c>
      <c r="DA5" s="612"/>
      <c r="DB5" s="612"/>
      <c r="DC5" s="613"/>
      <c r="DD5" s="611" t="s">
        <v>232</v>
      </c>
      <c r="DE5" s="612"/>
      <c r="DF5" s="612"/>
      <c r="DG5" s="612"/>
      <c r="DH5" s="612"/>
      <c r="DI5" s="612"/>
      <c r="DJ5" s="612"/>
      <c r="DK5" s="612"/>
      <c r="DL5" s="612"/>
      <c r="DM5" s="612"/>
      <c r="DN5" s="612"/>
      <c r="DO5" s="612"/>
      <c r="DP5" s="613"/>
      <c r="DQ5" s="611" t="s">
        <v>233</v>
      </c>
      <c r="DR5" s="612"/>
      <c r="DS5" s="612"/>
      <c r="DT5" s="612"/>
      <c r="DU5" s="612"/>
      <c r="DV5" s="612"/>
      <c r="DW5" s="612"/>
      <c r="DX5" s="612"/>
      <c r="DY5" s="612"/>
      <c r="DZ5" s="612"/>
      <c r="EA5" s="612"/>
      <c r="EB5" s="612"/>
      <c r="EC5" s="613"/>
    </row>
    <row r="6" spans="2:143" ht="11.25" customHeight="1" x14ac:dyDescent="0.15">
      <c r="B6" s="626" t="s">
        <v>234</v>
      </c>
      <c r="C6" s="627"/>
      <c r="D6" s="627"/>
      <c r="E6" s="627"/>
      <c r="F6" s="627"/>
      <c r="G6" s="627"/>
      <c r="H6" s="627"/>
      <c r="I6" s="627"/>
      <c r="J6" s="627"/>
      <c r="K6" s="627"/>
      <c r="L6" s="627"/>
      <c r="M6" s="627"/>
      <c r="N6" s="627"/>
      <c r="O6" s="627"/>
      <c r="P6" s="627"/>
      <c r="Q6" s="628"/>
      <c r="R6" s="629">
        <v>128479</v>
      </c>
      <c r="S6" s="630"/>
      <c r="T6" s="630"/>
      <c r="U6" s="630"/>
      <c r="V6" s="630"/>
      <c r="W6" s="630"/>
      <c r="X6" s="630"/>
      <c r="Y6" s="631"/>
      <c r="Z6" s="632">
        <v>1.4</v>
      </c>
      <c r="AA6" s="632"/>
      <c r="AB6" s="632"/>
      <c r="AC6" s="632"/>
      <c r="AD6" s="633">
        <v>128479</v>
      </c>
      <c r="AE6" s="633"/>
      <c r="AF6" s="633"/>
      <c r="AG6" s="633"/>
      <c r="AH6" s="633"/>
      <c r="AI6" s="633"/>
      <c r="AJ6" s="633"/>
      <c r="AK6" s="633"/>
      <c r="AL6" s="634">
        <v>2.2000000000000002</v>
      </c>
      <c r="AM6" s="635"/>
      <c r="AN6" s="635"/>
      <c r="AO6" s="636"/>
      <c r="AP6" s="626" t="s">
        <v>235</v>
      </c>
      <c r="AQ6" s="627"/>
      <c r="AR6" s="627"/>
      <c r="AS6" s="627"/>
      <c r="AT6" s="627"/>
      <c r="AU6" s="627"/>
      <c r="AV6" s="627"/>
      <c r="AW6" s="627"/>
      <c r="AX6" s="627"/>
      <c r="AY6" s="627"/>
      <c r="AZ6" s="627"/>
      <c r="BA6" s="627"/>
      <c r="BB6" s="627"/>
      <c r="BC6" s="627"/>
      <c r="BD6" s="627"/>
      <c r="BE6" s="627"/>
      <c r="BF6" s="628"/>
      <c r="BG6" s="629">
        <v>808508</v>
      </c>
      <c r="BH6" s="630"/>
      <c r="BI6" s="630"/>
      <c r="BJ6" s="630"/>
      <c r="BK6" s="630"/>
      <c r="BL6" s="630"/>
      <c r="BM6" s="630"/>
      <c r="BN6" s="631"/>
      <c r="BO6" s="632">
        <v>99.8</v>
      </c>
      <c r="BP6" s="632"/>
      <c r="BQ6" s="632"/>
      <c r="BR6" s="632"/>
      <c r="BS6" s="633">
        <v>8073</v>
      </c>
      <c r="BT6" s="633"/>
      <c r="BU6" s="633"/>
      <c r="BV6" s="633"/>
      <c r="BW6" s="633"/>
      <c r="BX6" s="633"/>
      <c r="BY6" s="633"/>
      <c r="BZ6" s="633"/>
      <c r="CA6" s="633"/>
      <c r="CB6" s="637"/>
      <c r="CD6" s="640" t="s">
        <v>236</v>
      </c>
      <c r="CE6" s="641"/>
      <c r="CF6" s="641"/>
      <c r="CG6" s="641"/>
      <c r="CH6" s="641"/>
      <c r="CI6" s="641"/>
      <c r="CJ6" s="641"/>
      <c r="CK6" s="641"/>
      <c r="CL6" s="641"/>
      <c r="CM6" s="641"/>
      <c r="CN6" s="641"/>
      <c r="CO6" s="641"/>
      <c r="CP6" s="641"/>
      <c r="CQ6" s="642"/>
      <c r="CR6" s="629">
        <v>65572</v>
      </c>
      <c r="CS6" s="630"/>
      <c r="CT6" s="630"/>
      <c r="CU6" s="630"/>
      <c r="CV6" s="630"/>
      <c r="CW6" s="630"/>
      <c r="CX6" s="630"/>
      <c r="CY6" s="631"/>
      <c r="CZ6" s="623">
        <v>0.7</v>
      </c>
      <c r="DA6" s="624"/>
      <c r="DB6" s="624"/>
      <c r="DC6" s="643"/>
      <c r="DD6" s="638" t="s">
        <v>129</v>
      </c>
      <c r="DE6" s="630"/>
      <c r="DF6" s="630"/>
      <c r="DG6" s="630"/>
      <c r="DH6" s="630"/>
      <c r="DI6" s="630"/>
      <c r="DJ6" s="630"/>
      <c r="DK6" s="630"/>
      <c r="DL6" s="630"/>
      <c r="DM6" s="630"/>
      <c r="DN6" s="630"/>
      <c r="DO6" s="630"/>
      <c r="DP6" s="631"/>
      <c r="DQ6" s="638">
        <v>65572</v>
      </c>
      <c r="DR6" s="630"/>
      <c r="DS6" s="630"/>
      <c r="DT6" s="630"/>
      <c r="DU6" s="630"/>
      <c r="DV6" s="630"/>
      <c r="DW6" s="630"/>
      <c r="DX6" s="630"/>
      <c r="DY6" s="630"/>
      <c r="DZ6" s="630"/>
      <c r="EA6" s="630"/>
      <c r="EB6" s="630"/>
      <c r="EC6" s="639"/>
    </row>
    <row r="7" spans="2:143" ht="11.25" customHeight="1" x14ac:dyDescent="0.15">
      <c r="B7" s="626" t="s">
        <v>237</v>
      </c>
      <c r="C7" s="627"/>
      <c r="D7" s="627"/>
      <c r="E7" s="627"/>
      <c r="F7" s="627"/>
      <c r="G7" s="627"/>
      <c r="H7" s="627"/>
      <c r="I7" s="627"/>
      <c r="J7" s="627"/>
      <c r="K7" s="627"/>
      <c r="L7" s="627"/>
      <c r="M7" s="627"/>
      <c r="N7" s="627"/>
      <c r="O7" s="627"/>
      <c r="P7" s="627"/>
      <c r="Q7" s="628"/>
      <c r="R7" s="629">
        <v>424</v>
      </c>
      <c r="S7" s="630"/>
      <c r="T7" s="630"/>
      <c r="U7" s="630"/>
      <c r="V7" s="630"/>
      <c r="W7" s="630"/>
      <c r="X7" s="630"/>
      <c r="Y7" s="631"/>
      <c r="Z7" s="632">
        <v>0</v>
      </c>
      <c r="AA7" s="632"/>
      <c r="AB7" s="632"/>
      <c r="AC7" s="632"/>
      <c r="AD7" s="633">
        <v>424</v>
      </c>
      <c r="AE7" s="633"/>
      <c r="AF7" s="633"/>
      <c r="AG7" s="633"/>
      <c r="AH7" s="633"/>
      <c r="AI7" s="633"/>
      <c r="AJ7" s="633"/>
      <c r="AK7" s="633"/>
      <c r="AL7" s="634">
        <v>0</v>
      </c>
      <c r="AM7" s="635"/>
      <c r="AN7" s="635"/>
      <c r="AO7" s="636"/>
      <c r="AP7" s="626" t="s">
        <v>238</v>
      </c>
      <c r="AQ7" s="627"/>
      <c r="AR7" s="627"/>
      <c r="AS7" s="627"/>
      <c r="AT7" s="627"/>
      <c r="AU7" s="627"/>
      <c r="AV7" s="627"/>
      <c r="AW7" s="627"/>
      <c r="AX7" s="627"/>
      <c r="AY7" s="627"/>
      <c r="AZ7" s="627"/>
      <c r="BA7" s="627"/>
      <c r="BB7" s="627"/>
      <c r="BC7" s="627"/>
      <c r="BD7" s="627"/>
      <c r="BE7" s="627"/>
      <c r="BF7" s="628"/>
      <c r="BG7" s="629">
        <v>312922</v>
      </c>
      <c r="BH7" s="630"/>
      <c r="BI7" s="630"/>
      <c r="BJ7" s="630"/>
      <c r="BK7" s="630"/>
      <c r="BL7" s="630"/>
      <c r="BM7" s="630"/>
      <c r="BN7" s="631"/>
      <c r="BO7" s="632">
        <v>38.6</v>
      </c>
      <c r="BP7" s="632"/>
      <c r="BQ7" s="632"/>
      <c r="BR7" s="632"/>
      <c r="BS7" s="633">
        <v>8073</v>
      </c>
      <c r="BT7" s="633"/>
      <c r="BU7" s="633"/>
      <c r="BV7" s="633"/>
      <c r="BW7" s="633"/>
      <c r="BX7" s="633"/>
      <c r="BY7" s="633"/>
      <c r="BZ7" s="633"/>
      <c r="CA7" s="633"/>
      <c r="CB7" s="637"/>
      <c r="CD7" s="644" t="s">
        <v>239</v>
      </c>
      <c r="CE7" s="645"/>
      <c r="CF7" s="645"/>
      <c r="CG7" s="645"/>
      <c r="CH7" s="645"/>
      <c r="CI7" s="645"/>
      <c r="CJ7" s="645"/>
      <c r="CK7" s="645"/>
      <c r="CL7" s="645"/>
      <c r="CM7" s="645"/>
      <c r="CN7" s="645"/>
      <c r="CO7" s="645"/>
      <c r="CP7" s="645"/>
      <c r="CQ7" s="646"/>
      <c r="CR7" s="629">
        <v>2058793</v>
      </c>
      <c r="CS7" s="630"/>
      <c r="CT7" s="630"/>
      <c r="CU7" s="630"/>
      <c r="CV7" s="630"/>
      <c r="CW7" s="630"/>
      <c r="CX7" s="630"/>
      <c r="CY7" s="631"/>
      <c r="CZ7" s="632">
        <v>23</v>
      </c>
      <c r="DA7" s="632"/>
      <c r="DB7" s="632"/>
      <c r="DC7" s="632"/>
      <c r="DD7" s="638">
        <v>217416</v>
      </c>
      <c r="DE7" s="630"/>
      <c r="DF7" s="630"/>
      <c r="DG7" s="630"/>
      <c r="DH7" s="630"/>
      <c r="DI7" s="630"/>
      <c r="DJ7" s="630"/>
      <c r="DK7" s="630"/>
      <c r="DL7" s="630"/>
      <c r="DM7" s="630"/>
      <c r="DN7" s="630"/>
      <c r="DO7" s="630"/>
      <c r="DP7" s="631"/>
      <c r="DQ7" s="638">
        <v>1594471</v>
      </c>
      <c r="DR7" s="630"/>
      <c r="DS7" s="630"/>
      <c r="DT7" s="630"/>
      <c r="DU7" s="630"/>
      <c r="DV7" s="630"/>
      <c r="DW7" s="630"/>
      <c r="DX7" s="630"/>
      <c r="DY7" s="630"/>
      <c r="DZ7" s="630"/>
      <c r="EA7" s="630"/>
      <c r="EB7" s="630"/>
      <c r="EC7" s="639"/>
    </row>
    <row r="8" spans="2:143" ht="11.25" customHeight="1" x14ac:dyDescent="0.15">
      <c r="B8" s="626" t="s">
        <v>240</v>
      </c>
      <c r="C8" s="627"/>
      <c r="D8" s="627"/>
      <c r="E8" s="627"/>
      <c r="F8" s="627"/>
      <c r="G8" s="627"/>
      <c r="H8" s="627"/>
      <c r="I8" s="627"/>
      <c r="J8" s="627"/>
      <c r="K8" s="627"/>
      <c r="L8" s="627"/>
      <c r="M8" s="627"/>
      <c r="N8" s="627"/>
      <c r="O8" s="627"/>
      <c r="P8" s="627"/>
      <c r="Q8" s="628"/>
      <c r="R8" s="629">
        <v>2176</v>
      </c>
      <c r="S8" s="630"/>
      <c r="T8" s="630"/>
      <c r="U8" s="630"/>
      <c r="V8" s="630"/>
      <c r="W8" s="630"/>
      <c r="X8" s="630"/>
      <c r="Y8" s="631"/>
      <c r="Z8" s="632">
        <v>0</v>
      </c>
      <c r="AA8" s="632"/>
      <c r="AB8" s="632"/>
      <c r="AC8" s="632"/>
      <c r="AD8" s="633">
        <v>2176</v>
      </c>
      <c r="AE8" s="633"/>
      <c r="AF8" s="633"/>
      <c r="AG8" s="633"/>
      <c r="AH8" s="633"/>
      <c r="AI8" s="633"/>
      <c r="AJ8" s="633"/>
      <c r="AK8" s="633"/>
      <c r="AL8" s="634">
        <v>0</v>
      </c>
      <c r="AM8" s="635"/>
      <c r="AN8" s="635"/>
      <c r="AO8" s="636"/>
      <c r="AP8" s="626" t="s">
        <v>241</v>
      </c>
      <c r="AQ8" s="627"/>
      <c r="AR8" s="627"/>
      <c r="AS8" s="627"/>
      <c r="AT8" s="627"/>
      <c r="AU8" s="627"/>
      <c r="AV8" s="627"/>
      <c r="AW8" s="627"/>
      <c r="AX8" s="627"/>
      <c r="AY8" s="627"/>
      <c r="AZ8" s="627"/>
      <c r="BA8" s="627"/>
      <c r="BB8" s="627"/>
      <c r="BC8" s="627"/>
      <c r="BD8" s="627"/>
      <c r="BE8" s="627"/>
      <c r="BF8" s="628"/>
      <c r="BG8" s="629">
        <v>12135</v>
      </c>
      <c r="BH8" s="630"/>
      <c r="BI8" s="630"/>
      <c r="BJ8" s="630"/>
      <c r="BK8" s="630"/>
      <c r="BL8" s="630"/>
      <c r="BM8" s="630"/>
      <c r="BN8" s="631"/>
      <c r="BO8" s="632">
        <v>1.5</v>
      </c>
      <c r="BP8" s="632"/>
      <c r="BQ8" s="632"/>
      <c r="BR8" s="632"/>
      <c r="BS8" s="633" t="s">
        <v>129</v>
      </c>
      <c r="BT8" s="633"/>
      <c r="BU8" s="633"/>
      <c r="BV8" s="633"/>
      <c r="BW8" s="633"/>
      <c r="BX8" s="633"/>
      <c r="BY8" s="633"/>
      <c r="BZ8" s="633"/>
      <c r="CA8" s="633"/>
      <c r="CB8" s="637"/>
      <c r="CD8" s="644" t="s">
        <v>243</v>
      </c>
      <c r="CE8" s="645"/>
      <c r="CF8" s="645"/>
      <c r="CG8" s="645"/>
      <c r="CH8" s="645"/>
      <c r="CI8" s="645"/>
      <c r="CJ8" s="645"/>
      <c r="CK8" s="645"/>
      <c r="CL8" s="645"/>
      <c r="CM8" s="645"/>
      <c r="CN8" s="645"/>
      <c r="CO8" s="645"/>
      <c r="CP8" s="645"/>
      <c r="CQ8" s="646"/>
      <c r="CR8" s="629">
        <v>2058776</v>
      </c>
      <c r="CS8" s="630"/>
      <c r="CT8" s="630"/>
      <c r="CU8" s="630"/>
      <c r="CV8" s="630"/>
      <c r="CW8" s="630"/>
      <c r="CX8" s="630"/>
      <c r="CY8" s="631"/>
      <c r="CZ8" s="632">
        <v>23</v>
      </c>
      <c r="DA8" s="632"/>
      <c r="DB8" s="632"/>
      <c r="DC8" s="632"/>
      <c r="DD8" s="638">
        <v>4794</v>
      </c>
      <c r="DE8" s="630"/>
      <c r="DF8" s="630"/>
      <c r="DG8" s="630"/>
      <c r="DH8" s="630"/>
      <c r="DI8" s="630"/>
      <c r="DJ8" s="630"/>
      <c r="DK8" s="630"/>
      <c r="DL8" s="630"/>
      <c r="DM8" s="630"/>
      <c r="DN8" s="630"/>
      <c r="DO8" s="630"/>
      <c r="DP8" s="631"/>
      <c r="DQ8" s="638">
        <v>1179791</v>
      </c>
      <c r="DR8" s="630"/>
      <c r="DS8" s="630"/>
      <c r="DT8" s="630"/>
      <c r="DU8" s="630"/>
      <c r="DV8" s="630"/>
      <c r="DW8" s="630"/>
      <c r="DX8" s="630"/>
      <c r="DY8" s="630"/>
      <c r="DZ8" s="630"/>
      <c r="EA8" s="630"/>
      <c r="EB8" s="630"/>
      <c r="EC8" s="639"/>
    </row>
    <row r="9" spans="2:143" ht="11.25" customHeight="1" x14ac:dyDescent="0.15">
      <c r="B9" s="626" t="s">
        <v>244</v>
      </c>
      <c r="C9" s="627"/>
      <c r="D9" s="627"/>
      <c r="E9" s="627"/>
      <c r="F9" s="627"/>
      <c r="G9" s="627"/>
      <c r="H9" s="627"/>
      <c r="I9" s="627"/>
      <c r="J9" s="627"/>
      <c r="K9" s="627"/>
      <c r="L9" s="627"/>
      <c r="M9" s="627"/>
      <c r="N9" s="627"/>
      <c r="O9" s="627"/>
      <c r="P9" s="627"/>
      <c r="Q9" s="628"/>
      <c r="R9" s="629">
        <v>2649</v>
      </c>
      <c r="S9" s="630"/>
      <c r="T9" s="630"/>
      <c r="U9" s="630"/>
      <c r="V9" s="630"/>
      <c r="W9" s="630"/>
      <c r="X9" s="630"/>
      <c r="Y9" s="631"/>
      <c r="Z9" s="632">
        <v>0</v>
      </c>
      <c r="AA9" s="632"/>
      <c r="AB9" s="632"/>
      <c r="AC9" s="632"/>
      <c r="AD9" s="633">
        <v>2649</v>
      </c>
      <c r="AE9" s="633"/>
      <c r="AF9" s="633"/>
      <c r="AG9" s="633"/>
      <c r="AH9" s="633"/>
      <c r="AI9" s="633"/>
      <c r="AJ9" s="633"/>
      <c r="AK9" s="633"/>
      <c r="AL9" s="634">
        <v>0</v>
      </c>
      <c r="AM9" s="635"/>
      <c r="AN9" s="635"/>
      <c r="AO9" s="636"/>
      <c r="AP9" s="626" t="s">
        <v>245</v>
      </c>
      <c r="AQ9" s="627"/>
      <c r="AR9" s="627"/>
      <c r="AS9" s="627"/>
      <c r="AT9" s="627"/>
      <c r="AU9" s="627"/>
      <c r="AV9" s="627"/>
      <c r="AW9" s="627"/>
      <c r="AX9" s="627"/>
      <c r="AY9" s="627"/>
      <c r="AZ9" s="627"/>
      <c r="BA9" s="627"/>
      <c r="BB9" s="627"/>
      <c r="BC9" s="627"/>
      <c r="BD9" s="627"/>
      <c r="BE9" s="627"/>
      <c r="BF9" s="628"/>
      <c r="BG9" s="629">
        <v>264409</v>
      </c>
      <c r="BH9" s="630"/>
      <c r="BI9" s="630"/>
      <c r="BJ9" s="630"/>
      <c r="BK9" s="630"/>
      <c r="BL9" s="630"/>
      <c r="BM9" s="630"/>
      <c r="BN9" s="631"/>
      <c r="BO9" s="632">
        <v>32.6</v>
      </c>
      <c r="BP9" s="632"/>
      <c r="BQ9" s="632"/>
      <c r="BR9" s="632"/>
      <c r="BS9" s="633" t="s">
        <v>129</v>
      </c>
      <c r="BT9" s="633"/>
      <c r="BU9" s="633"/>
      <c r="BV9" s="633"/>
      <c r="BW9" s="633"/>
      <c r="BX9" s="633"/>
      <c r="BY9" s="633"/>
      <c r="BZ9" s="633"/>
      <c r="CA9" s="633"/>
      <c r="CB9" s="637"/>
      <c r="CD9" s="644" t="s">
        <v>246</v>
      </c>
      <c r="CE9" s="645"/>
      <c r="CF9" s="645"/>
      <c r="CG9" s="645"/>
      <c r="CH9" s="645"/>
      <c r="CI9" s="645"/>
      <c r="CJ9" s="645"/>
      <c r="CK9" s="645"/>
      <c r="CL9" s="645"/>
      <c r="CM9" s="645"/>
      <c r="CN9" s="645"/>
      <c r="CO9" s="645"/>
      <c r="CP9" s="645"/>
      <c r="CQ9" s="646"/>
      <c r="CR9" s="629">
        <v>961216</v>
      </c>
      <c r="CS9" s="630"/>
      <c r="CT9" s="630"/>
      <c r="CU9" s="630"/>
      <c r="CV9" s="630"/>
      <c r="CW9" s="630"/>
      <c r="CX9" s="630"/>
      <c r="CY9" s="631"/>
      <c r="CZ9" s="632">
        <v>10.8</v>
      </c>
      <c r="DA9" s="632"/>
      <c r="DB9" s="632"/>
      <c r="DC9" s="632"/>
      <c r="DD9" s="638">
        <v>3443</v>
      </c>
      <c r="DE9" s="630"/>
      <c r="DF9" s="630"/>
      <c r="DG9" s="630"/>
      <c r="DH9" s="630"/>
      <c r="DI9" s="630"/>
      <c r="DJ9" s="630"/>
      <c r="DK9" s="630"/>
      <c r="DL9" s="630"/>
      <c r="DM9" s="630"/>
      <c r="DN9" s="630"/>
      <c r="DO9" s="630"/>
      <c r="DP9" s="631"/>
      <c r="DQ9" s="638">
        <v>902691</v>
      </c>
      <c r="DR9" s="630"/>
      <c r="DS9" s="630"/>
      <c r="DT9" s="630"/>
      <c r="DU9" s="630"/>
      <c r="DV9" s="630"/>
      <c r="DW9" s="630"/>
      <c r="DX9" s="630"/>
      <c r="DY9" s="630"/>
      <c r="DZ9" s="630"/>
      <c r="EA9" s="630"/>
      <c r="EB9" s="630"/>
      <c r="EC9" s="639"/>
    </row>
    <row r="10" spans="2:143" ht="11.25" customHeight="1" x14ac:dyDescent="0.15">
      <c r="B10" s="626" t="s">
        <v>247</v>
      </c>
      <c r="C10" s="627"/>
      <c r="D10" s="627"/>
      <c r="E10" s="627"/>
      <c r="F10" s="627"/>
      <c r="G10" s="627"/>
      <c r="H10" s="627"/>
      <c r="I10" s="627"/>
      <c r="J10" s="627"/>
      <c r="K10" s="627"/>
      <c r="L10" s="627"/>
      <c r="M10" s="627"/>
      <c r="N10" s="627"/>
      <c r="O10" s="627"/>
      <c r="P10" s="627"/>
      <c r="Q10" s="628"/>
      <c r="R10" s="629" t="s">
        <v>129</v>
      </c>
      <c r="S10" s="630"/>
      <c r="T10" s="630"/>
      <c r="U10" s="630"/>
      <c r="V10" s="630"/>
      <c r="W10" s="630"/>
      <c r="X10" s="630"/>
      <c r="Y10" s="631"/>
      <c r="Z10" s="632" t="s">
        <v>129</v>
      </c>
      <c r="AA10" s="632"/>
      <c r="AB10" s="632"/>
      <c r="AC10" s="632"/>
      <c r="AD10" s="633" t="s">
        <v>129</v>
      </c>
      <c r="AE10" s="633"/>
      <c r="AF10" s="633"/>
      <c r="AG10" s="633"/>
      <c r="AH10" s="633"/>
      <c r="AI10" s="633"/>
      <c r="AJ10" s="633"/>
      <c r="AK10" s="633"/>
      <c r="AL10" s="634" t="s">
        <v>129</v>
      </c>
      <c r="AM10" s="635"/>
      <c r="AN10" s="635"/>
      <c r="AO10" s="636"/>
      <c r="AP10" s="626" t="s">
        <v>248</v>
      </c>
      <c r="AQ10" s="627"/>
      <c r="AR10" s="627"/>
      <c r="AS10" s="627"/>
      <c r="AT10" s="627"/>
      <c r="AU10" s="627"/>
      <c r="AV10" s="627"/>
      <c r="AW10" s="627"/>
      <c r="AX10" s="627"/>
      <c r="AY10" s="627"/>
      <c r="AZ10" s="627"/>
      <c r="BA10" s="627"/>
      <c r="BB10" s="627"/>
      <c r="BC10" s="627"/>
      <c r="BD10" s="627"/>
      <c r="BE10" s="627"/>
      <c r="BF10" s="628"/>
      <c r="BG10" s="629">
        <v>19418</v>
      </c>
      <c r="BH10" s="630"/>
      <c r="BI10" s="630"/>
      <c r="BJ10" s="630"/>
      <c r="BK10" s="630"/>
      <c r="BL10" s="630"/>
      <c r="BM10" s="630"/>
      <c r="BN10" s="631"/>
      <c r="BO10" s="632">
        <v>2.4</v>
      </c>
      <c r="BP10" s="632"/>
      <c r="BQ10" s="632"/>
      <c r="BR10" s="632"/>
      <c r="BS10" s="633">
        <v>3236</v>
      </c>
      <c r="BT10" s="633"/>
      <c r="BU10" s="633"/>
      <c r="BV10" s="633"/>
      <c r="BW10" s="633"/>
      <c r="BX10" s="633"/>
      <c r="BY10" s="633"/>
      <c r="BZ10" s="633"/>
      <c r="CA10" s="633"/>
      <c r="CB10" s="637"/>
      <c r="CD10" s="644" t="s">
        <v>249</v>
      </c>
      <c r="CE10" s="645"/>
      <c r="CF10" s="645"/>
      <c r="CG10" s="645"/>
      <c r="CH10" s="645"/>
      <c r="CI10" s="645"/>
      <c r="CJ10" s="645"/>
      <c r="CK10" s="645"/>
      <c r="CL10" s="645"/>
      <c r="CM10" s="645"/>
      <c r="CN10" s="645"/>
      <c r="CO10" s="645"/>
      <c r="CP10" s="645"/>
      <c r="CQ10" s="646"/>
      <c r="CR10" s="629">
        <v>91</v>
      </c>
      <c r="CS10" s="630"/>
      <c r="CT10" s="630"/>
      <c r="CU10" s="630"/>
      <c r="CV10" s="630"/>
      <c r="CW10" s="630"/>
      <c r="CX10" s="630"/>
      <c r="CY10" s="631"/>
      <c r="CZ10" s="632">
        <v>0</v>
      </c>
      <c r="DA10" s="632"/>
      <c r="DB10" s="632"/>
      <c r="DC10" s="632"/>
      <c r="DD10" s="638" t="s">
        <v>129</v>
      </c>
      <c r="DE10" s="630"/>
      <c r="DF10" s="630"/>
      <c r="DG10" s="630"/>
      <c r="DH10" s="630"/>
      <c r="DI10" s="630"/>
      <c r="DJ10" s="630"/>
      <c r="DK10" s="630"/>
      <c r="DL10" s="630"/>
      <c r="DM10" s="630"/>
      <c r="DN10" s="630"/>
      <c r="DO10" s="630"/>
      <c r="DP10" s="631"/>
      <c r="DQ10" s="638">
        <v>91</v>
      </c>
      <c r="DR10" s="630"/>
      <c r="DS10" s="630"/>
      <c r="DT10" s="630"/>
      <c r="DU10" s="630"/>
      <c r="DV10" s="630"/>
      <c r="DW10" s="630"/>
      <c r="DX10" s="630"/>
      <c r="DY10" s="630"/>
      <c r="DZ10" s="630"/>
      <c r="EA10" s="630"/>
      <c r="EB10" s="630"/>
      <c r="EC10" s="639"/>
    </row>
    <row r="11" spans="2:143" ht="11.25" customHeight="1" x14ac:dyDescent="0.15">
      <c r="B11" s="626" t="s">
        <v>250</v>
      </c>
      <c r="C11" s="627"/>
      <c r="D11" s="627"/>
      <c r="E11" s="627"/>
      <c r="F11" s="627"/>
      <c r="G11" s="627"/>
      <c r="H11" s="627"/>
      <c r="I11" s="627"/>
      <c r="J11" s="627"/>
      <c r="K11" s="627"/>
      <c r="L11" s="627"/>
      <c r="M11" s="627"/>
      <c r="N11" s="627"/>
      <c r="O11" s="627"/>
      <c r="P11" s="627"/>
      <c r="Q11" s="628"/>
      <c r="R11" s="629">
        <v>201451</v>
      </c>
      <c r="S11" s="630"/>
      <c r="T11" s="630"/>
      <c r="U11" s="630"/>
      <c r="V11" s="630"/>
      <c r="W11" s="630"/>
      <c r="X11" s="630"/>
      <c r="Y11" s="631"/>
      <c r="Z11" s="634">
        <v>2.2000000000000002</v>
      </c>
      <c r="AA11" s="635"/>
      <c r="AB11" s="635"/>
      <c r="AC11" s="647"/>
      <c r="AD11" s="638">
        <v>201451</v>
      </c>
      <c r="AE11" s="630"/>
      <c r="AF11" s="630"/>
      <c r="AG11" s="630"/>
      <c r="AH11" s="630"/>
      <c r="AI11" s="630"/>
      <c r="AJ11" s="630"/>
      <c r="AK11" s="631"/>
      <c r="AL11" s="634">
        <v>3.5</v>
      </c>
      <c r="AM11" s="635"/>
      <c r="AN11" s="635"/>
      <c r="AO11" s="636"/>
      <c r="AP11" s="626" t="s">
        <v>251</v>
      </c>
      <c r="AQ11" s="627"/>
      <c r="AR11" s="627"/>
      <c r="AS11" s="627"/>
      <c r="AT11" s="627"/>
      <c r="AU11" s="627"/>
      <c r="AV11" s="627"/>
      <c r="AW11" s="627"/>
      <c r="AX11" s="627"/>
      <c r="AY11" s="627"/>
      <c r="AZ11" s="627"/>
      <c r="BA11" s="627"/>
      <c r="BB11" s="627"/>
      <c r="BC11" s="627"/>
      <c r="BD11" s="627"/>
      <c r="BE11" s="627"/>
      <c r="BF11" s="628"/>
      <c r="BG11" s="629">
        <v>16960</v>
      </c>
      <c r="BH11" s="630"/>
      <c r="BI11" s="630"/>
      <c r="BJ11" s="630"/>
      <c r="BK11" s="630"/>
      <c r="BL11" s="630"/>
      <c r="BM11" s="630"/>
      <c r="BN11" s="631"/>
      <c r="BO11" s="632">
        <v>2.1</v>
      </c>
      <c r="BP11" s="632"/>
      <c r="BQ11" s="632"/>
      <c r="BR11" s="632"/>
      <c r="BS11" s="633">
        <v>4837</v>
      </c>
      <c r="BT11" s="633"/>
      <c r="BU11" s="633"/>
      <c r="BV11" s="633"/>
      <c r="BW11" s="633"/>
      <c r="BX11" s="633"/>
      <c r="BY11" s="633"/>
      <c r="BZ11" s="633"/>
      <c r="CA11" s="633"/>
      <c r="CB11" s="637"/>
      <c r="CD11" s="644" t="s">
        <v>252</v>
      </c>
      <c r="CE11" s="645"/>
      <c r="CF11" s="645"/>
      <c r="CG11" s="645"/>
      <c r="CH11" s="645"/>
      <c r="CI11" s="645"/>
      <c r="CJ11" s="645"/>
      <c r="CK11" s="645"/>
      <c r="CL11" s="645"/>
      <c r="CM11" s="645"/>
      <c r="CN11" s="645"/>
      <c r="CO11" s="645"/>
      <c r="CP11" s="645"/>
      <c r="CQ11" s="646"/>
      <c r="CR11" s="629">
        <v>493430</v>
      </c>
      <c r="CS11" s="630"/>
      <c r="CT11" s="630"/>
      <c r="CU11" s="630"/>
      <c r="CV11" s="630"/>
      <c r="CW11" s="630"/>
      <c r="CX11" s="630"/>
      <c r="CY11" s="631"/>
      <c r="CZ11" s="632">
        <v>5.5</v>
      </c>
      <c r="DA11" s="632"/>
      <c r="DB11" s="632"/>
      <c r="DC11" s="632"/>
      <c r="DD11" s="638">
        <v>212959</v>
      </c>
      <c r="DE11" s="630"/>
      <c r="DF11" s="630"/>
      <c r="DG11" s="630"/>
      <c r="DH11" s="630"/>
      <c r="DI11" s="630"/>
      <c r="DJ11" s="630"/>
      <c r="DK11" s="630"/>
      <c r="DL11" s="630"/>
      <c r="DM11" s="630"/>
      <c r="DN11" s="630"/>
      <c r="DO11" s="630"/>
      <c r="DP11" s="631"/>
      <c r="DQ11" s="638">
        <v>273272</v>
      </c>
      <c r="DR11" s="630"/>
      <c r="DS11" s="630"/>
      <c r="DT11" s="630"/>
      <c r="DU11" s="630"/>
      <c r="DV11" s="630"/>
      <c r="DW11" s="630"/>
      <c r="DX11" s="630"/>
      <c r="DY11" s="630"/>
      <c r="DZ11" s="630"/>
      <c r="EA11" s="630"/>
      <c r="EB11" s="630"/>
      <c r="EC11" s="639"/>
    </row>
    <row r="12" spans="2:143" ht="11.25" customHeight="1" x14ac:dyDescent="0.15">
      <c r="B12" s="626" t="s">
        <v>253</v>
      </c>
      <c r="C12" s="627"/>
      <c r="D12" s="627"/>
      <c r="E12" s="627"/>
      <c r="F12" s="627"/>
      <c r="G12" s="627"/>
      <c r="H12" s="627"/>
      <c r="I12" s="627"/>
      <c r="J12" s="627"/>
      <c r="K12" s="627"/>
      <c r="L12" s="627"/>
      <c r="M12" s="627"/>
      <c r="N12" s="627"/>
      <c r="O12" s="627"/>
      <c r="P12" s="627"/>
      <c r="Q12" s="628"/>
      <c r="R12" s="629" t="s">
        <v>129</v>
      </c>
      <c r="S12" s="630"/>
      <c r="T12" s="630"/>
      <c r="U12" s="630"/>
      <c r="V12" s="630"/>
      <c r="W12" s="630"/>
      <c r="X12" s="630"/>
      <c r="Y12" s="631"/>
      <c r="Z12" s="632" t="s">
        <v>129</v>
      </c>
      <c r="AA12" s="632"/>
      <c r="AB12" s="632"/>
      <c r="AC12" s="632"/>
      <c r="AD12" s="633" t="s">
        <v>129</v>
      </c>
      <c r="AE12" s="633"/>
      <c r="AF12" s="633"/>
      <c r="AG12" s="633"/>
      <c r="AH12" s="633"/>
      <c r="AI12" s="633"/>
      <c r="AJ12" s="633"/>
      <c r="AK12" s="633"/>
      <c r="AL12" s="634" t="s">
        <v>129</v>
      </c>
      <c r="AM12" s="635"/>
      <c r="AN12" s="635"/>
      <c r="AO12" s="636"/>
      <c r="AP12" s="626" t="s">
        <v>254</v>
      </c>
      <c r="AQ12" s="627"/>
      <c r="AR12" s="627"/>
      <c r="AS12" s="627"/>
      <c r="AT12" s="627"/>
      <c r="AU12" s="627"/>
      <c r="AV12" s="627"/>
      <c r="AW12" s="627"/>
      <c r="AX12" s="627"/>
      <c r="AY12" s="627"/>
      <c r="AZ12" s="627"/>
      <c r="BA12" s="627"/>
      <c r="BB12" s="627"/>
      <c r="BC12" s="627"/>
      <c r="BD12" s="627"/>
      <c r="BE12" s="627"/>
      <c r="BF12" s="628"/>
      <c r="BG12" s="629">
        <v>409673</v>
      </c>
      <c r="BH12" s="630"/>
      <c r="BI12" s="630"/>
      <c r="BJ12" s="630"/>
      <c r="BK12" s="630"/>
      <c r="BL12" s="630"/>
      <c r="BM12" s="630"/>
      <c r="BN12" s="631"/>
      <c r="BO12" s="632">
        <v>50.6</v>
      </c>
      <c r="BP12" s="632"/>
      <c r="BQ12" s="632"/>
      <c r="BR12" s="632"/>
      <c r="BS12" s="633" t="s">
        <v>129</v>
      </c>
      <c r="BT12" s="633"/>
      <c r="BU12" s="633"/>
      <c r="BV12" s="633"/>
      <c r="BW12" s="633"/>
      <c r="BX12" s="633"/>
      <c r="BY12" s="633"/>
      <c r="BZ12" s="633"/>
      <c r="CA12" s="633"/>
      <c r="CB12" s="637"/>
      <c r="CD12" s="644" t="s">
        <v>255</v>
      </c>
      <c r="CE12" s="645"/>
      <c r="CF12" s="645"/>
      <c r="CG12" s="645"/>
      <c r="CH12" s="645"/>
      <c r="CI12" s="645"/>
      <c r="CJ12" s="645"/>
      <c r="CK12" s="645"/>
      <c r="CL12" s="645"/>
      <c r="CM12" s="645"/>
      <c r="CN12" s="645"/>
      <c r="CO12" s="645"/>
      <c r="CP12" s="645"/>
      <c r="CQ12" s="646"/>
      <c r="CR12" s="629">
        <v>184643</v>
      </c>
      <c r="CS12" s="630"/>
      <c r="CT12" s="630"/>
      <c r="CU12" s="630"/>
      <c r="CV12" s="630"/>
      <c r="CW12" s="630"/>
      <c r="CX12" s="630"/>
      <c r="CY12" s="631"/>
      <c r="CZ12" s="632">
        <v>2.1</v>
      </c>
      <c r="DA12" s="632"/>
      <c r="DB12" s="632"/>
      <c r="DC12" s="632"/>
      <c r="DD12" s="638">
        <v>67616</v>
      </c>
      <c r="DE12" s="630"/>
      <c r="DF12" s="630"/>
      <c r="DG12" s="630"/>
      <c r="DH12" s="630"/>
      <c r="DI12" s="630"/>
      <c r="DJ12" s="630"/>
      <c r="DK12" s="630"/>
      <c r="DL12" s="630"/>
      <c r="DM12" s="630"/>
      <c r="DN12" s="630"/>
      <c r="DO12" s="630"/>
      <c r="DP12" s="631"/>
      <c r="DQ12" s="638">
        <v>140676</v>
      </c>
      <c r="DR12" s="630"/>
      <c r="DS12" s="630"/>
      <c r="DT12" s="630"/>
      <c r="DU12" s="630"/>
      <c r="DV12" s="630"/>
      <c r="DW12" s="630"/>
      <c r="DX12" s="630"/>
      <c r="DY12" s="630"/>
      <c r="DZ12" s="630"/>
      <c r="EA12" s="630"/>
      <c r="EB12" s="630"/>
      <c r="EC12" s="639"/>
    </row>
    <row r="13" spans="2:143" ht="11.25" customHeight="1" x14ac:dyDescent="0.15">
      <c r="B13" s="626" t="s">
        <v>256</v>
      </c>
      <c r="C13" s="627"/>
      <c r="D13" s="627"/>
      <c r="E13" s="627"/>
      <c r="F13" s="627"/>
      <c r="G13" s="627"/>
      <c r="H13" s="627"/>
      <c r="I13" s="627"/>
      <c r="J13" s="627"/>
      <c r="K13" s="627"/>
      <c r="L13" s="627"/>
      <c r="M13" s="627"/>
      <c r="N13" s="627"/>
      <c r="O13" s="627"/>
      <c r="P13" s="627"/>
      <c r="Q13" s="628"/>
      <c r="R13" s="629" t="s">
        <v>129</v>
      </c>
      <c r="S13" s="630"/>
      <c r="T13" s="630"/>
      <c r="U13" s="630"/>
      <c r="V13" s="630"/>
      <c r="W13" s="630"/>
      <c r="X13" s="630"/>
      <c r="Y13" s="631"/>
      <c r="Z13" s="632" t="s">
        <v>129</v>
      </c>
      <c r="AA13" s="632"/>
      <c r="AB13" s="632"/>
      <c r="AC13" s="632"/>
      <c r="AD13" s="633" t="s">
        <v>129</v>
      </c>
      <c r="AE13" s="633"/>
      <c r="AF13" s="633"/>
      <c r="AG13" s="633"/>
      <c r="AH13" s="633"/>
      <c r="AI13" s="633"/>
      <c r="AJ13" s="633"/>
      <c r="AK13" s="633"/>
      <c r="AL13" s="634" t="s">
        <v>129</v>
      </c>
      <c r="AM13" s="635"/>
      <c r="AN13" s="635"/>
      <c r="AO13" s="636"/>
      <c r="AP13" s="626" t="s">
        <v>257</v>
      </c>
      <c r="AQ13" s="627"/>
      <c r="AR13" s="627"/>
      <c r="AS13" s="627"/>
      <c r="AT13" s="627"/>
      <c r="AU13" s="627"/>
      <c r="AV13" s="627"/>
      <c r="AW13" s="627"/>
      <c r="AX13" s="627"/>
      <c r="AY13" s="627"/>
      <c r="AZ13" s="627"/>
      <c r="BA13" s="627"/>
      <c r="BB13" s="627"/>
      <c r="BC13" s="627"/>
      <c r="BD13" s="627"/>
      <c r="BE13" s="627"/>
      <c r="BF13" s="628"/>
      <c r="BG13" s="629">
        <v>402695</v>
      </c>
      <c r="BH13" s="630"/>
      <c r="BI13" s="630"/>
      <c r="BJ13" s="630"/>
      <c r="BK13" s="630"/>
      <c r="BL13" s="630"/>
      <c r="BM13" s="630"/>
      <c r="BN13" s="631"/>
      <c r="BO13" s="632">
        <v>49.7</v>
      </c>
      <c r="BP13" s="632"/>
      <c r="BQ13" s="632"/>
      <c r="BR13" s="632"/>
      <c r="BS13" s="633" t="s">
        <v>129</v>
      </c>
      <c r="BT13" s="633"/>
      <c r="BU13" s="633"/>
      <c r="BV13" s="633"/>
      <c r="BW13" s="633"/>
      <c r="BX13" s="633"/>
      <c r="BY13" s="633"/>
      <c r="BZ13" s="633"/>
      <c r="CA13" s="633"/>
      <c r="CB13" s="637"/>
      <c r="CD13" s="644" t="s">
        <v>258</v>
      </c>
      <c r="CE13" s="645"/>
      <c r="CF13" s="645"/>
      <c r="CG13" s="645"/>
      <c r="CH13" s="645"/>
      <c r="CI13" s="645"/>
      <c r="CJ13" s="645"/>
      <c r="CK13" s="645"/>
      <c r="CL13" s="645"/>
      <c r="CM13" s="645"/>
      <c r="CN13" s="645"/>
      <c r="CO13" s="645"/>
      <c r="CP13" s="645"/>
      <c r="CQ13" s="646"/>
      <c r="CR13" s="629">
        <v>952989</v>
      </c>
      <c r="CS13" s="630"/>
      <c r="CT13" s="630"/>
      <c r="CU13" s="630"/>
      <c r="CV13" s="630"/>
      <c r="CW13" s="630"/>
      <c r="CX13" s="630"/>
      <c r="CY13" s="631"/>
      <c r="CZ13" s="632">
        <v>10.7</v>
      </c>
      <c r="DA13" s="632"/>
      <c r="DB13" s="632"/>
      <c r="DC13" s="632"/>
      <c r="DD13" s="638">
        <v>330565</v>
      </c>
      <c r="DE13" s="630"/>
      <c r="DF13" s="630"/>
      <c r="DG13" s="630"/>
      <c r="DH13" s="630"/>
      <c r="DI13" s="630"/>
      <c r="DJ13" s="630"/>
      <c r="DK13" s="630"/>
      <c r="DL13" s="630"/>
      <c r="DM13" s="630"/>
      <c r="DN13" s="630"/>
      <c r="DO13" s="630"/>
      <c r="DP13" s="631"/>
      <c r="DQ13" s="638">
        <v>674062</v>
      </c>
      <c r="DR13" s="630"/>
      <c r="DS13" s="630"/>
      <c r="DT13" s="630"/>
      <c r="DU13" s="630"/>
      <c r="DV13" s="630"/>
      <c r="DW13" s="630"/>
      <c r="DX13" s="630"/>
      <c r="DY13" s="630"/>
      <c r="DZ13" s="630"/>
      <c r="EA13" s="630"/>
      <c r="EB13" s="630"/>
      <c r="EC13" s="639"/>
    </row>
    <row r="14" spans="2:143" ht="11.25" customHeight="1" x14ac:dyDescent="0.15">
      <c r="B14" s="626" t="s">
        <v>259</v>
      </c>
      <c r="C14" s="627"/>
      <c r="D14" s="627"/>
      <c r="E14" s="627"/>
      <c r="F14" s="627"/>
      <c r="G14" s="627"/>
      <c r="H14" s="627"/>
      <c r="I14" s="627"/>
      <c r="J14" s="627"/>
      <c r="K14" s="627"/>
      <c r="L14" s="627"/>
      <c r="M14" s="627"/>
      <c r="N14" s="627"/>
      <c r="O14" s="627"/>
      <c r="P14" s="627"/>
      <c r="Q14" s="628"/>
      <c r="R14" s="629" t="s">
        <v>129</v>
      </c>
      <c r="S14" s="630"/>
      <c r="T14" s="630"/>
      <c r="U14" s="630"/>
      <c r="V14" s="630"/>
      <c r="W14" s="630"/>
      <c r="X14" s="630"/>
      <c r="Y14" s="631"/>
      <c r="Z14" s="632" t="s">
        <v>129</v>
      </c>
      <c r="AA14" s="632"/>
      <c r="AB14" s="632"/>
      <c r="AC14" s="632"/>
      <c r="AD14" s="633" t="s">
        <v>129</v>
      </c>
      <c r="AE14" s="633"/>
      <c r="AF14" s="633"/>
      <c r="AG14" s="633"/>
      <c r="AH14" s="633"/>
      <c r="AI14" s="633"/>
      <c r="AJ14" s="633"/>
      <c r="AK14" s="633"/>
      <c r="AL14" s="634" t="s">
        <v>129</v>
      </c>
      <c r="AM14" s="635"/>
      <c r="AN14" s="635"/>
      <c r="AO14" s="636"/>
      <c r="AP14" s="626" t="s">
        <v>260</v>
      </c>
      <c r="AQ14" s="627"/>
      <c r="AR14" s="627"/>
      <c r="AS14" s="627"/>
      <c r="AT14" s="627"/>
      <c r="AU14" s="627"/>
      <c r="AV14" s="627"/>
      <c r="AW14" s="627"/>
      <c r="AX14" s="627"/>
      <c r="AY14" s="627"/>
      <c r="AZ14" s="627"/>
      <c r="BA14" s="627"/>
      <c r="BB14" s="627"/>
      <c r="BC14" s="627"/>
      <c r="BD14" s="627"/>
      <c r="BE14" s="627"/>
      <c r="BF14" s="628"/>
      <c r="BG14" s="629">
        <v>26277</v>
      </c>
      <c r="BH14" s="630"/>
      <c r="BI14" s="630"/>
      <c r="BJ14" s="630"/>
      <c r="BK14" s="630"/>
      <c r="BL14" s="630"/>
      <c r="BM14" s="630"/>
      <c r="BN14" s="631"/>
      <c r="BO14" s="632">
        <v>3.2</v>
      </c>
      <c r="BP14" s="632"/>
      <c r="BQ14" s="632"/>
      <c r="BR14" s="632"/>
      <c r="BS14" s="633" t="s">
        <v>129</v>
      </c>
      <c r="BT14" s="633"/>
      <c r="BU14" s="633"/>
      <c r="BV14" s="633"/>
      <c r="BW14" s="633"/>
      <c r="BX14" s="633"/>
      <c r="BY14" s="633"/>
      <c r="BZ14" s="633"/>
      <c r="CA14" s="633"/>
      <c r="CB14" s="637"/>
      <c r="CD14" s="644" t="s">
        <v>261</v>
      </c>
      <c r="CE14" s="645"/>
      <c r="CF14" s="645"/>
      <c r="CG14" s="645"/>
      <c r="CH14" s="645"/>
      <c r="CI14" s="645"/>
      <c r="CJ14" s="645"/>
      <c r="CK14" s="645"/>
      <c r="CL14" s="645"/>
      <c r="CM14" s="645"/>
      <c r="CN14" s="645"/>
      <c r="CO14" s="645"/>
      <c r="CP14" s="645"/>
      <c r="CQ14" s="646"/>
      <c r="CR14" s="629">
        <v>540435</v>
      </c>
      <c r="CS14" s="630"/>
      <c r="CT14" s="630"/>
      <c r="CU14" s="630"/>
      <c r="CV14" s="630"/>
      <c r="CW14" s="630"/>
      <c r="CX14" s="630"/>
      <c r="CY14" s="631"/>
      <c r="CZ14" s="632">
        <v>6</v>
      </c>
      <c r="DA14" s="632"/>
      <c r="DB14" s="632"/>
      <c r="DC14" s="632"/>
      <c r="DD14" s="638">
        <v>157471</v>
      </c>
      <c r="DE14" s="630"/>
      <c r="DF14" s="630"/>
      <c r="DG14" s="630"/>
      <c r="DH14" s="630"/>
      <c r="DI14" s="630"/>
      <c r="DJ14" s="630"/>
      <c r="DK14" s="630"/>
      <c r="DL14" s="630"/>
      <c r="DM14" s="630"/>
      <c r="DN14" s="630"/>
      <c r="DO14" s="630"/>
      <c r="DP14" s="631"/>
      <c r="DQ14" s="638">
        <v>357271</v>
      </c>
      <c r="DR14" s="630"/>
      <c r="DS14" s="630"/>
      <c r="DT14" s="630"/>
      <c r="DU14" s="630"/>
      <c r="DV14" s="630"/>
      <c r="DW14" s="630"/>
      <c r="DX14" s="630"/>
      <c r="DY14" s="630"/>
      <c r="DZ14" s="630"/>
      <c r="EA14" s="630"/>
      <c r="EB14" s="630"/>
      <c r="EC14" s="639"/>
    </row>
    <row r="15" spans="2:143" ht="11.25" customHeight="1" x14ac:dyDescent="0.15">
      <c r="B15" s="626" t="s">
        <v>262</v>
      </c>
      <c r="C15" s="627"/>
      <c r="D15" s="627"/>
      <c r="E15" s="627"/>
      <c r="F15" s="627"/>
      <c r="G15" s="627"/>
      <c r="H15" s="627"/>
      <c r="I15" s="627"/>
      <c r="J15" s="627"/>
      <c r="K15" s="627"/>
      <c r="L15" s="627"/>
      <c r="M15" s="627"/>
      <c r="N15" s="627"/>
      <c r="O15" s="627"/>
      <c r="P15" s="627"/>
      <c r="Q15" s="628"/>
      <c r="R15" s="629" t="s">
        <v>129</v>
      </c>
      <c r="S15" s="630"/>
      <c r="T15" s="630"/>
      <c r="U15" s="630"/>
      <c r="V15" s="630"/>
      <c r="W15" s="630"/>
      <c r="X15" s="630"/>
      <c r="Y15" s="631"/>
      <c r="Z15" s="632" t="s">
        <v>129</v>
      </c>
      <c r="AA15" s="632"/>
      <c r="AB15" s="632"/>
      <c r="AC15" s="632"/>
      <c r="AD15" s="633" t="s">
        <v>129</v>
      </c>
      <c r="AE15" s="633"/>
      <c r="AF15" s="633"/>
      <c r="AG15" s="633"/>
      <c r="AH15" s="633"/>
      <c r="AI15" s="633"/>
      <c r="AJ15" s="633"/>
      <c r="AK15" s="633"/>
      <c r="AL15" s="634" t="s">
        <v>129</v>
      </c>
      <c r="AM15" s="635"/>
      <c r="AN15" s="635"/>
      <c r="AO15" s="636"/>
      <c r="AP15" s="626" t="s">
        <v>263</v>
      </c>
      <c r="AQ15" s="627"/>
      <c r="AR15" s="627"/>
      <c r="AS15" s="627"/>
      <c r="AT15" s="627"/>
      <c r="AU15" s="627"/>
      <c r="AV15" s="627"/>
      <c r="AW15" s="627"/>
      <c r="AX15" s="627"/>
      <c r="AY15" s="627"/>
      <c r="AZ15" s="627"/>
      <c r="BA15" s="627"/>
      <c r="BB15" s="627"/>
      <c r="BC15" s="627"/>
      <c r="BD15" s="627"/>
      <c r="BE15" s="627"/>
      <c r="BF15" s="628"/>
      <c r="BG15" s="629">
        <v>59636</v>
      </c>
      <c r="BH15" s="630"/>
      <c r="BI15" s="630"/>
      <c r="BJ15" s="630"/>
      <c r="BK15" s="630"/>
      <c r="BL15" s="630"/>
      <c r="BM15" s="630"/>
      <c r="BN15" s="631"/>
      <c r="BO15" s="632">
        <v>7.4</v>
      </c>
      <c r="BP15" s="632"/>
      <c r="BQ15" s="632"/>
      <c r="BR15" s="632"/>
      <c r="BS15" s="633" t="s">
        <v>129</v>
      </c>
      <c r="BT15" s="633"/>
      <c r="BU15" s="633"/>
      <c r="BV15" s="633"/>
      <c r="BW15" s="633"/>
      <c r="BX15" s="633"/>
      <c r="BY15" s="633"/>
      <c r="BZ15" s="633"/>
      <c r="CA15" s="633"/>
      <c r="CB15" s="637"/>
      <c r="CD15" s="644" t="s">
        <v>264</v>
      </c>
      <c r="CE15" s="645"/>
      <c r="CF15" s="645"/>
      <c r="CG15" s="645"/>
      <c r="CH15" s="645"/>
      <c r="CI15" s="645"/>
      <c r="CJ15" s="645"/>
      <c r="CK15" s="645"/>
      <c r="CL15" s="645"/>
      <c r="CM15" s="645"/>
      <c r="CN15" s="645"/>
      <c r="CO15" s="645"/>
      <c r="CP15" s="645"/>
      <c r="CQ15" s="646"/>
      <c r="CR15" s="629">
        <v>473421</v>
      </c>
      <c r="CS15" s="630"/>
      <c r="CT15" s="630"/>
      <c r="CU15" s="630"/>
      <c r="CV15" s="630"/>
      <c r="CW15" s="630"/>
      <c r="CX15" s="630"/>
      <c r="CY15" s="631"/>
      <c r="CZ15" s="632">
        <v>5.3</v>
      </c>
      <c r="DA15" s="632"/>
      <c r="DB15" s="632"/>
      <c r="DC15" s="632"/>
      <c r="DD15" s="638">
        <v>29711</v>
      </c>
      <c r="DE15" s="630"/>
      <c r="DF15" s="630"/>
      <c r="DG15" s="630"/>
      <c r="DH15" s="630"/>
      <c r="DI15" s="630"/>
      <c r="DJ15" s="630"/>
      <c r="DK15" s="630"/>
      <c r="DL15" s="630"/>
      <c r="DM15" s="630"/>
      <c r="DN15" s="630"/>
      <c r="DO15" s="630"/>
      <c r="DP15" s="631"/>
      <c r="DQ15" s="638">
        <v>458314</v>
      </c>
      <c r="DR15" s="630"/>
      <c r="DS15" s="630"/>
      <c r="DT15" s="630"/>
      <c r="DU15" s="630"/>
      <c r="DV15" s="630"/>
      <c r="DW15" s="630"/>
      <c r="DX15" s="630"/>
      <c r="DY15" s="630"/>
      <c r="DZ15" s="630"/>
      <c r="EA15" s="630"/>
      <c r="EB15" s="630"/>
      <c r="EC15" s="639"/>
    </row>
    <row r="16" spans="2:143" ht="11.25" customHeight="1" x14ac:dyDescent="0.15">
      <c r="B16" s="626" t="s">
        <v>265</v>
      </c>
      <c r="C16" s="627"/>
      <c r="D16" s="627"/>
      <c r="E16" s="627"/>
      <c r="F16" s="627"/>
      <c r="G16" s="627"/>
      <c r="H16" s="627"/>
      <c r="I16" s="627"/>
      <c r="J16" s="627"/>
      <c r="K16" s="627"/>
      <c r="L16" s="627"/>
      <c r="M16" s="627"/>
      <c r="N16" s="627"/>
      <c r="O16" s="627"/>
      <c r="P16" s="627"/>
      <c r="Q16" s="628"/>
      <c r="R16" s="629">
        <v>7977</v>
      </c>
      <c r="S16" s="630"/>
      <c r="T16" s="630"/>
      <c r="U16" s="630"/>
      <c r="V16" s="630"/>
      <c r="W16" s="630"/>
      <c r="X16" s="630"/>
      <c r="Y16" s="631"/>
      <c r="Z16" s="632">
        <v>0.1</v>
      </c>
      <c r="AA16" s="632"/>
      <c r="AB16" s="632"/>
      <c r="AC16" s="632"/>
      <c r="AD16" s="633">
        <v>7977</v>
      </c>
      <c r="AE16" s="633"/>
      <c r="AF16" s="633"/>
      <c r="AG16" s="633"/>
      <c r="AH16" s="633"/>
      <c r="AI16" s="633"/>
      <c r="AJ16" s="633"/>
      <c r="AK16" s="633"/>
      <c r="AL16" s="634">
        <v>0.1</v>
      </c>
      <c r="AM16" s="635"/>
      <c r="AN16" s="635"/>
      <c r="AO16" s="636"/>
      <c r="AP16" s="626" t="s">
        <v>266</v>
      </c>
      <c r="AQ16" s="627"/>
      <c r="AR16" s="627"/>
      <c r="AS16" s="627"/>
      <c r="AT16" s="627"/>
      <c r="AU16" s="627"/>
      <c r="AV16" s="627"/>
      <c r="AW16" s="627"/>
      <c r="AX16" s="627"/>
      <c r="AY16" s="627"/>
      <c r="AZ16" s="627"/>
      <c r="BA16" s="627"/>
      <c r="BB16" s="627"/>
      <c r="BC16" s="627"/>
      <c r="BD16" s="627"/>
      <c r="BE16" s="627"/>
      <c r="BF16" s="628"/>
      <c r="BG16" s="629" t="s">
        <v>129</v>
      </c>
      <c r="BH16" s="630"/>
      <c r="BI16" s="630"/>
      <c r="BJ16" s="630"/>
      <c r="BK16" s="630"/>
      <c r="BL16" s="630"/>
      <c r="BM16" s="630"/>
      <c r="BN16" s="631"/>
      <c r="BO16" s="632" t="s">
        <v>129</v>
      </c>
      <c r="BP16" s="632"/>
      <c r="BQ16" s="632"/>
      <c r="BR16" s="632"/>
      <c r="BS16" s="633" t="s">
        <v>129</v>
      </c>
      <c r="BT16" s="633"/>
      <c r="BU16" s="633"/>
      <c r="BV16" s="633"/>
      <c r="BW16" s="633"/>
      <c r="BX16" s="633"/>
      <c r="BY16" s="633"/>
      <c r="BZ16" s="633"/>
      <c r="CA16" s="633"/>
      <c r="CB16" s="637"/>
      <c r="CD16" s="644" t="s">
        <v>267</v>
      </c>
      <c r="CE16" s="645"/>
      <c r="CF16" s="645"/>
      <c r="CG16" s="645"/>
      <c r="CH16" s="645"/>
      <c r="CI16" s="645"/>
      <c r="CJ16" s="645"/>
      <c r="CK16" s="645"/>
      <c r="CL16" s="645"/>
      <c r="CM16" s="645"/>
      <c r="CN16" s="645"/>
      <c r="CO16" s="645"/>
      <c r="CP16" s="645"/>
      <c r="CQ16" s="646"/>
      <c r="CR16" s="629">
        <v>4708</v>
      </c>
      <c r="CS16" s="630"/>
      <c r="CT16" s="630"/>
      <c r="CU16" s="630"/>
      <c r="CV16" s="630"/>
      <c r="CW16" s="630"/>
      <c r="CX16" s="630"/>
      <c r="CY16" s="631"/>
      <c r="CZ16" s="632">
        <v>0.1</v>
      </c>
      <c r="DA16" s="632"/>
      <c r="DB16" s="632"/>
      <c r="DC16" s="632"/>
      <c r="DD16" s="638" t="s">
        <v>129</v>
      </c>
      <c r="DE16" s="630"/>
      <c r="DF16" s="630"/>
      <c r="DG16" s="630"/>
      <c r="DH16" s="630"/>
      <c r="DI16" s="630"/>
      <c r="DJ16" s="630"/>
      <c r="DK16" s="630"/>
      <c r="DL16" s="630"/>
      <c r="DM16" s="630"/>
      <c r="DN16" s="630"/>
      <c r="DO16" s="630"/>
      <c r="DP16" s="631"/>
      <c r="DQ16" s="638">
        <v>142</v>
      </c>
      <c r="DR16" s="630"/>
      <c r="DS16" s="630"/>
      <c r="DT16" s="630"/>
      <c r="DU16" s="630"/>
      <c r="DV16" s="630"/>
      <c r="DW16" s="630"/>
      <c r="DX16" s="630"/>
      <c r="DY16" s="630"/>
      <c r="DZ16" s="630"/>
      <c r="EA16" s="630"/>
      <c r="EB16" s="630"/>
      <c r="EC16" s="639"/>
    </row>
    <row r="17" spans="2:133" ht="11.25" customHeight="1" x14ac:dyDescent="0.15">
      <c r="B17" s="626" t="s">
        <v>268</v>
      </c>
      <c r="C17" s="627"/>
      <c r="D17" s="627"/>
      <c r="E17" s="627"/>
      <c r="F17" s="627"/>
      <c r="G17" s="627"/>
      <c r="H17" s="627"/>
      <c r="I17" s="627"/>
      <c r="J17" s="627"/>
      <c r="K17" s="627"/>
      <c r="L17" s="627"/>
      <c r="M17" s="627"/>
      <c r="N17" s="627"/>
      <c r="O17" s="627"/>
      <c r="P17" s="627"/>
      <c r="Q17" s="628"/>
      <c r="R17" s="629">
        <v>6617</v>
      </c>
      <c r="S17" s="630"/>
      <c r="T17" s="630"/>
      <c r="U17" s="630"/>
      <c r="V17" s="630"/>
      <c r="W17" s="630"/>
      <c r="X17" s="630"/>
      <c r="Y17" s="631"/>
      <c r="Z17" s="632">
        <v>0.1</v>
      </c>
      <c r="AA17" s="632"/>
      <c r="AB17" s="632"/>
      <c r="AC17" s="632"/>
      <c r="AD17" s="633">
        <v>6617</v>
      </c>
      <c r="AE17" s="633"/>
      <c r="AF17" s="633"/>
      <c r="AG17" s="633"/>
      <c r="AH17" s="633"/>
      <c r="AI17" s="633"/>
      <c r="AJ17" s="633"/>
      <c r="AK17" s="633"/>
      <c r="AL17" s="634">
        <v>0.1</v>
      </c>
      <c r="AM17" s="635"/>
      <c r="AN17" s="635"/>
      <c r="AO17" s="636"/>
      <c r="AP17" s="626" t="s">
        <v>269</v>
      </c>
      <c r="AQ17" s="627"/>
      <c r="AR17" s="627"/>
      <c r="AS17" s="627"/>
      <c r="AT17" s="627"/>
      <c r="AU17" s="627"/>
      <c r="AV17" s="627"/>
      <c r="AW17" s="627"/>
      <c r="AX17" s="627"/>
      <c r="AY17" s="627"/>
      <c r="AZ17" s="627"/>
      <c r="BA17" s="627"/>
      <c r="BB17" s="627"/>
      <c r="BC17" s="627"/>
      <c r="BD17" s="627"/>
      <c r="BE17" s="627"/>
      <c r="BF17" s="628"/>
      <c r="BG17" s="629" t="s">
        <v>129</v>
      </c>
      <c r="BH17" s="630"/>
      <c r="BI17" s="630"/>
      <c r="BJ17" s="630"/>
      <c r="BK17" s="630"/>
      <c r="BL17" s="630"/>
      <c r="BM17" s="630"/>
      <c r="BN17" s="631"/>
      <c r="BO17" s="632" t="s">
        <v>129</v>
      </c>
      <c r="BP17" s="632"/>
      <c r="BQ17" s="632"/>
      <c r="BR17" s="632"/>
      <c r="BS17" s="633" t="s">
        <v>129</v>
      </c>
      <c r="BT17" s="633"/>
      <c r="BU17" s="633"/>
      <c r="BV17" s="633"/>
      <c r="BW17" s="633"/>
      <c r="BX17" s="633"/>
      <c r="BY17" s="633"/>
      <c r="BZ17" s="633"/>
      <c r="CA17" s="633"/>
      <c r="CB17" s="637"/>
      <c r="CD17" s="644" t="s">
        <v>270</v>
      </c>
      <c r="CE17" s="645"/>
      <c r="CF17" s="645"/>
      <c r="CG17" s="645"/>
      <c r="CH17" s="645"/>
      <c r="CI17" s="645"/>
      <c r="CJ17" s="645"/>
      <c r="CK17" s="645"/>
      <c r="CL17" s="645"/>
      <c r="CM17" s="645"/>
      <c r="CN17" s="645"/>
      <c r="CO17" s="645"/>
      <c r="CP17" s="645"/>
      <c r="CQ17" s="646"/>
      <c r="CR17" s="629">
        <v>1146810</v>
      </c>
      <c r="CS17" s="630"/>
      <c r="CT17" s="630"/>
      <c r="CU17" s="630"/>
      <c r="CV17" s="630"/>
      <c r="CW17" s="630"/>
      <c r="CX17" s="630"/>
      <c r="CY17" s="631"/>
      <c r="CZ17" s="632">
        <v>12.8</v>
      </c>
      <c r="DA17" s="632"/>
      <c r="DB17" s="632"/>
      <c r="DC17" s="632"/>
      <c r="DD17" s="638" t="s">
        <v>129</v>
      </c>
      <c r="DE17" s="630"/>
      <c r="DF17" s="630"/>
      <c r="DG17" s="630"/>
      <c r="DH17" s="630"/>
      <c r="DI17" s="630"/>
      <c r="DJ17" s="630"/>
      <c r="DK17" s="630"/>
      <c r="DL17" s="630"/>
      <c r="DM17" s="630"/>
      <c r="DN17" s="630"/>
      <c r="DO17" s="630"/>
      <c r="DP17" s="631"/>
      <c r="DQ17" s="638">
        <v>1062622</v>
      </c>
      <c r="DR17" s="630"/>
      <c r="DS17" s="630"/>
      <c r="DT17" s="630"/>
      <c r="DU17" s="630"/>
      <c r="DV17" s="630"/>
      <c r="DW17" s="630"/>
      <c r="DX17" s="630"/>
      <c r="DY17" s="630"/>
      <c r="DZ17" s="630"/>
      <c r="EA17" s="630"/>
      <c r="EB17" s="630"/>
      <c r="EC17" s="639"/>
    </row>
    <row r="18" spans="2:133" ht="11.25" customHeight="1" x14ac:dyDescent="0.15">
      <c r="B18" s="626" t="s">
        <v>271</v>
      </c>
      <c r="C18" s="627"/>
      <c r="D18" s="627"/>
      <c r="E18" s="627"/>
      <c r="F18" s="627"/>
      <c r="G18" s="627"/>
      <c r="H18" s="627"/>
      <c r="I18" s="627"/>
      <c r="J18" s="627"/>
      <c r="K18" s="627"/>
      <c r="L18" s="627"/>
      <c r="M18" s="627"/>
      <c r="N18" s="627"/>
      <c r="O18" s="627"/>
      <c r="P18" s="627"/>
      <c r="Q18" s="628"/>
      <c r="R18" s="629">
        <v>9827</v>
      </c>
      <c r="S18" s="630"/>
      <c r="T18" s="630"/>
      <c r="U18" s="630"/>
      <c r="V18" s="630"/>
      <c r="W18" s="630"/>
      <c r="X18" s="630"/>
      <c r="Y18" s="631"/>
      <c r="Z18" s="632">
        <v>0.1</v>
      </c>
      <c r="AA18" s="632"/>
      <c r="AB18" s="632"/>
      <c r="AC18" s="632"/>
      <c r="AD18" s="633">
        <v>9827</v>
      </c>
      <c r="AE18" s="633"/>
      <c r="AF18" s="633"/>
      <c r="AG18" s="633"/>
      <c r="AH18" s="633"/>
      <c r="AI18" s="633"/>
      <c r="AJ18" s="633"/>
      <c r="AK18" s="633"/>
      <c r="AL18" s="634">
        <v>0.20000000298023224</v>
      </c>
      <c r="AM18" s="635"/>
      <c r="AN18" s="635"/>
      <c r="AO18" s="636"/>
      <c r="AP18" s="626" t="s">
        <v>272</v>
      </c>
      <c r="AQ18" s="627"/>
      <c r="AR18" s="627"/>
      <c r="AS18" s="627"/>
      <c r="AT18" s="627"/>
      <c r="AU18" s="627"/>
      <c r="AV18" s="627"/>
      <c r="AW18" s="627"/>
      <c r="AX18" s="627"/>
      <c r="AY18" s="627"/>
      <c r="AZ18" s="627"/>
      <c r="BA18" s="627"/>
      <c r="BB18" s="627"/>
      <c r="BC18" s="627"/>
      <c r="BD18" s="627"/>
      <c r="BE18" s="627"/>
      <c r="BF18" s="628"/>
      <c r="BG18" s="629" t="s">
        <v>129</v>
      </c>
      <c r="BH18" s="630"/>
      <c r="BI18" s="630"/>
      <c r="BJ18" s="630"/>
      <c r="BK18" s="630"/>
      <c r="BL18" s="630"/>
      <c r="BM18" s="630"/>
      <c r="BN18" s="631"/>
      <c r="BO18" s="632" t="s">
        <v>129</v>
      </c>
      <c r="BP18" s="632"/>
      <c r="BQ18" s="632"/>
      <c r="BR18" s="632"/>
      <c r="BS18" s="633" t="s">
        <v>129</v>
      </c>
      <c r="BT18" s="633"/>
      <c r="BU18" s="633"/>
      <c r="BV18" s="633"/>
      <c r="BW18" s="633"/>
      <c r="BX18" s="633"/>
      <c r="BY18" s="633"/>
      <c r="BZ18" s="633"/>
      <c r="CA18" s="633"/>
      <c r="CB18" s="637"/>
      <c r="CD18" s="644" t="s">
        <v>273</v>
      </c>
      <c r="CE18" s="645"/>
      <c r="CF18" s="645"/>
      <c r="CG18" s="645"/>
      <c r="CH18" s="645"/>
      <c r="CI18" s="645"/>
      <c r="CJ18" s="645"/>
      <c r="CK18" s="645"/>
      <c r="CL18" s="645"/>
      <c r="CM18" s="645"/>
      <c r="CN18" s="645"/>
      <c r="CO18" s="645"/>
      <c r="CP18" s="645"/>
      <c r="CQ18" s="646"/>
      <c r="CR18" s="629" t="s">
        <v>129</v>
      </c>
      <c r="CS18" s="630"/>
      <c r="CT18" s="630"/>
      <c r="CU18" s="630"/>
      <c r="CV18" s="630"/>
      <c r="CW18" s="630"/>
      <c r="CX18" s="630"/>
      <c r="CY18" s="631"/>
      <c r="CZ18" s="632" t="s">
        <v>129</v>
      </c>
      <c r="DA18" s="632"/>
      <c r="DB18" s="632"/>
      <c r="DC18" s="632"/>
      <c r="DD18" s="638" t="s">
        <v>129</v>
      </c>
      <c r="DE18" s="630"/>
      <c r="DF18" s="630"/>
      <c r="DG18" s="630"/>
      <c r="DH18" s="630"/>
      <c r="DI18" s="630"/>
      <c r="DJ18" s="630"/>
      <c r="DK18" s="630"/>
      <c r="DL18" s="630"/>
      <c r="DM18" s="630"/>
      <c r="DN18" s="630"/>
      <c r="DO18" s="630"/>
      <c r="DP18" s="631"/>
      <c r="DQ18" s="638" t="s">
        <v>129</v>
      </c>
      <c r="DR18" s="630"/>
      <c r="DS18" s="630"/>
      <c r="DT18" s="630"/>
      <c r="DU18" s="630"/>
      <c r="DV18" s="630"/>
      <c r="DW18" s="630"/>
      <c r="DX18" s="630"/>
      <c r="DY18" s="630"/>
      <c r="DZ18" s="630"/>
      <c r="EA18" s="630"/>
      <c r="EB18" s="630"/>
      <c r="EC18" s="639"/>
    </row>
    <row r="19" spans="2:133" ht="11.25" customHeight="1" x14ac:dyDescent="0.15">
      <c r="B19" s="626" t="s">
        <v>274</v>
      </c>
      <c r="C19" s="627"/>
      <c r="D19" s="627"/>
      <c r="E19" s="627"/>
      <c r="F19" s="627"/>
      <c r="G19" s="627"/>
      <c r="H19" s="627"/>
      <c r="I19" s="627"/>
      <c r="J19" s="627"/>
      <c r="K19" s="627"/>
      <c r="L19" s="627"/>
      <c r="M19" s="627"/>
      <c r="N19" s="627"/>
      <c r="O19" s="627"/>
      <c r="P19" s="627"/>
      <c r="Q19" s="628"/>
      <c r="R19" s="629">
        <v>1509</v>
      </c>
      <c r="S19" s="630"/>
      <c r="T19" s="630"/>
      <c r="U19" s="630"/>
      <c r="V19" s="630"/>
      <c r="W19" s="630"/>
      <c r="X19" s="630"/>
      <c r="Y19" s="631"/>
      <c r="Z19" s="632">
        <v>0</v>
      </c>
      <c r="AA19" s="632"/>
      <c r="AB19" s="632"/>
      <c r="AC19" s="632"/>
      <c r="AD19" s="633">
        <v>1509</v>
      </c>
      <c r="AE19" s="633"/>
      <c r="AF19" s="633"/>
      <c r="AG19" s="633"/>
      <c r="AH19" s="633"/>
      <c r="AI19" s="633"/>
      <c r="AJ19" s="633"/>
      <c r="AK19" s="633"/>
      <c r="AL19" s="634">
        <v>0</v>
      </c>
      <c r="AM19" s="635"/>
      <c r="AN19" s="635"/>
      <c r="AO19" s="636"/>
      <c r="AP19" s="626" t="s">
        <v>275</v>
      </c>
      <c r="AQ19" s="627"/>
      <c r="AR19" s="627"/>
      <c r="AS19" s="627"/>
      <c r="AT19" s="627"/>
      <c r="AU19" s="627"/>
      <c r="AV19" s="627"/>
      <c r="AW19" s="627"/>
      <c r="AX19" s="627"/>
      <c r="AY19" s="627"/>
      <c r="AZ19" s="627"/>
      <c r="BA19" s="627"/>
      <c r="BB19" s="627"/>
      <c r="BC19" s="627"/>
      <c r="BD19" s="627"/>
      <c r="BE19" s="627"/>
      <c r="BF19" s="628"/>
      <c r="BG19" s="629">
        <v>1543</v>
      </c>
      <c r="BH19" s="630"/>
      <c r="BI19" s="630"/>
      <c r="BJ19" s="630"/>
      <c r="BK19" s="630"/>
      <c r="BL19" s="630"/>
      <c r="BM19" s="630"/>
      <c r="BN19" s="631"/>
      <c r="BO19" s="632">
        <v>0.2</v>
      </c>
      <c r="BP19" s="632"/>
      <c r="BQ19" s="632"/>
      <c r="BR19" s="632"/>
      <c r="BS19" s="633" t="s">
        <v>129</v>
      </c>
      <c r="BT19" s="633"/>
      <c r="BU19" s="633"/>
      <c r="BV19" s="633"/>
      <c r="BW19" s="633"/>
      <c r="BX19" s="633"/>
      <c r="BY19" s="633"/>
      <c r="BZ19" s="633"/>
      <c r="CA19" s="633"/>
      <c r="CB19" s="637"/>
      <c r="CD19" s="644" t="s">
        <v>276</v>
      </c>
      <c r="CE19" s="645"/>
      <c r="CF19" s="645"/>
      <c r="CG19" s="645"/>
      <c r="CH19" s="645"/>
      <c r="CI19" s="645"/>
      <c r="CJ19" s="645"/>
      <c r="CK19" s="645"/>
      <c r="CL19" s="645"/>
      <c r="CM19" s="645"/>
      <c r="CN19" s="645"/>
      <c r="CO19" s="645"/>
      <c r="CP19" s="645"/>
      <c r="CQ19" s="646"/>
      <c r="CR19" s="629" t="s">
        <v>129</v>
      </c>
      <c r="CS19" s="630"/>
      <c r="CT19" s="630"/>
      <c r="CU19" s="630"/>
      <c r="CV19" s="630"/>
      <c r="CW19" s="630"/>
      <c r="CX19" s="630"/>
      <c r="CY19" s="631"/>
      <c r="CZ19" s="632" t="s">
        <v>129</v>
      </c>
      <c r="DA19" s="632"/>
      <c r="DB19" s="632"/>
      <c r="DC19" s="632"/>
      <c r="DD19" s="638" t="s">
        <v>129</v>
      </c>
      <c r="DE19" s="630"/>
      <c r="DF19" s="630"/>
      <c r="DG19" s="630"/>
      <c r="DH19" s="630"/>
      <c r="DI19" s="630"/>
      <c r="DJ19" s="630"/>
      <c r="DK19" s="630"/>
      <c r="DL19" s="630"/>
      <c r="DM19" s="630"/>
      <c r="DN19" s="630"/>
      <c r="DO19" s="630"/>
      <c r="DP19" s="631"/>
      <c r="DQ19" s="638" t="s">
        <v>129</v>
      </c>
      <c r="DR19" s="630"/>
      <c r="DS19" s="630"/>
      <c r="DT19" s="630"/>
      <c r="DU19" s="630"/>
      <c r="DV19" s="630"/>
      <c r="DW19" s="630"/>
      <c r="DX19" s="630"/>
      <c r="DY19" s="630"/>
      <c r="DZ19" s="630"/>
      <c r="EA19" s="630"/>
      <c r="EB19" s="630"/>
      <c r="EC19" s="639"/>
    </row>
    <row r="20" spans="2:133" ht="11.25" customHeight="1" x14ac:dyDescent="0.15">
      <c r="B20" s="626" t="s">
        <v>277</v>
      </c>
      <c r="C20" s="627"/>
      <c r="D20" s="627"/>
      <c r="E20" s="627"/>
      <c r="F20" s="627"/>
      <c r="G20" s="627"/>
      <c r="H20" s="627"/>
      <c r="I20" s="627"/>
      <c r="J20" s="627"/>
      <c r="K20" s="627"/>
      <c r="L20" s="627"/>
      <c r="M20" s="627"/>
      <c r="N20" s="627"/>
      <c r="O20" s="627"/>
      <c r="P20" s="627"/>
      <c r="Q20" s="628"/>
      <c r="R20" s="629">
        <v>2217</v>
      </c>
      <c r="S20" s="630"/>
      <c r="T20" s="630"/>
      <c r="U20" s="630"/>
      <c r="V20" s="630"/>
      <c r="W20" s="630"/>
      <c r="X20" s="630"/>
      <c r="Y20" s="631"/>
      <c r="Z20" s="632">
        <v>0</v>
      </c>
      <c r="AA20" s="632"/>
      <c r="AB20" s="632"/>
      <c r="AC20" s="632"/>
      <c r="AD20" s="633">
        <v>2217</v>
      </c>
      <c r="AE20" s="633"/>
      <c r="AF20" s="633"/>
      <c r="AG20" s="633"/>
      <c r="AH20" s="633"/>
      <c r="AI20" s="633"/>
      <c r="AJ20" s="633"/>
      <c r="AK20" s="633"/>
      <c r="AL20" s="634">
        <v>0</v>
      </c>
      <c r="AM20" s="635"/>
      <c r="AN20" s="635"/>
      <c r="AO20" s="636"/>
      <c r="AP20" s="626" t="s">
        <v>278</v>
      </c>
      <c r="AQ20" s="627"/>
      <c r="AR20" s="627"/>
      <c r="AS20" s="627"/>
      <c r="AT20" s="627"/>
      <c r="AU20" s="627"/>
      <c r="AV20" s="627"/>
      <c r="AW20" s="627"/>
      <c r="AX20" s="627"/>
      <c r="AY20" s="627"/>
      <c r="AZ20" s="627"/>
      <c r="BA20" s="627"/>
      <c r="BB20" s="627"/>
      <c r="BC20" s="627"/>
      <c r="BD20" s="627"/>
      <c r="BE20" s="627"/>
      <c r="BF20" s="628"/>
      <c r="BG20" s="629">
        <v>1543</v>
      </c>
      <c r="BH20" s="630"/>
      <c r="BI20" s="630"/>
      <c r="BJ20" s="630"/>
      <c r="BK20" s="630"/>
      <c r="BL20" s="630"/>
      <c r="BM20" s="630"/>
      <c r="BN20" s="631"/>
      <c r="BO20" s="632">
        <v>0.2</v>
      </c>
      <c r="BP20" s="632"/>
      <c r="BQ20" s="632"/>
      <c r="BR20" s="632"/>
      <c r="BS20" s="633" t="s">
        <v>129</v>
      </c>
      <c r="BT20" s="633"/>
      <c r="BU20" s="633"/>
      <c r="BV20" s="633"/>
      <c r="BW20" s="633"/>
      <c r="BX20" s="633"/>
      <c r="BY20" s="633"/>
      <c r="BZ20" s="633"/>
      <c r="CA20" s="633"/>
      <c r="CB20" s="637"/>
      <c r="CD20" s="644" t="s">
        <v>279</v>
      </c>
      <c r="CE20" s="645"/>
      <c r="CF20" s="645"/>
      <c r="CG20" s="645"/>
      <c r="CH20" s="645"/>
      <c r="CI20" s="645"/>
      <c r="CJ20" s="645"/>
      <c r="CK20" s="645"/>
      <c r="CL20" s="645"/>
      <c r="CM20" s="645"/>
      <c r="CN20" s="645"/>
      <c r="CO20" s="645"/>
      <c r="CP20" s="645"/>
      <c r="CQ20" s="646"/>
      <c r="CR20" s="629">
        <v>8940884</v>
      </c>
      <c r="CS20" s="630"/>
      <c r="CT20" s="630"/>
      <c r="CU20" s="630"/>
      <c r="CV20" s="630"/>
      <c r="CW20" s="630"/>
      <c r="CX20" s="630"/>
      <c r="CY20" s="631"/>
      <c r="CZ20" s="632">
        <v>100</v>
      </c>
      <c r="DA20" s="632"/>
      <c r="DB20" s="632"/>
      <c r="DC20" s="632"/>
      <c r="DD20" s="638">
        <v>1023975</v>
      </c>
      <c r="DE20" s="630"/>
      <c r="DF20" s="630"/>
      <c r="DG20" s="630"/>
      <c r="DH20" s="630"/>
      <c r="DI20" s="630"/>
      <c r="DJ20" s="630"/>
      <c r="DK20" s="630"/>
      <c r="DL20" s="630"/>
      <c r="DM20" s="630"/>
      <c r="DN20" s="630"/>
      <c r="DO20" s="630"/>
      <c r="DP20" s="631"/>
      <c r="DQ20" s="638">
        <v>6708975</v>
      </c>
      <c r="DR20" s="630"/>
      <c r="DS20" s="630"/>
      <c r="DT20" s="630"/>
      <c r="DU20" s="630"/>
      <c r="DV20" s="630"/>
      <c r="DW20" s="630"/>
      <c r="DX20" s="630"/>
      <c r="DY20" s="630"/>
      <c r="DZ20" s="630"/>
      <c r="EA20" s="630"/>
      <c r="EB20" s="630"/>
      <c r="EC20" s="639"/>
    </row>
    <row r="21" spans="2:133" ht="11.25" customHeight="1" x14ac:dyDescent="0.15">
      <c r="B21" s="626" t="s">
        <v>280</v>
      </c>
      <c r="C21" s="627"/>
      <c r="D21" s="627"/>
      <c r="E21" s="627"/>
      <c r="F21" s="627"/>
      <c r="G21" s="627"/>
      <c r="H21" s="627"/>
      <c r="I21" s="627"/>
      <c r="J21" s="627"/>
      <c r="K21" s="627"/>
      <c r="L21" s="627"/>
      <c r="M21" s="627"/>
      <c r="N21" s="627"/>
      <c r="O21" s="627"/>
      <c r="P21" s="627"/>
      <c r="Q21" s="628"/>
      <c r="R21" s="629">
        <v>474</v>
      </c>
      <c r="S21" s="630"/>
      <c r="T21" s="630"/>
      <c r="U21" s="630"/>
      <c r="V21" s="630"/>
      <c r="W21" s="630"/>
      <c r="X21" s="630"/>
      <c r="Y21" s="631"/>
      <c r="Z21" s="632">
        <v>0</v>
      </c>
      <c r="AA21" s="632"/>
      <c r="AB21" s="632"/>
      <c r="AC21" s="632"/>
      <c r="AD21" s="633">
        <v>474</v>
      </c>
      <c r="AE21" s="633"/>
      <c r="AF21" s="633"/>
      <c r="AG21" s="633"/>
      <c r="AH21" s="633"/>
      <c r="AI21" s="633"/>
      <c r="AJ21" s="633"/>
      <c r="AK21" s="633"/>
      <c r="AL21" s="634">
        <v>0</v>
      </c>
      <c r="AM21" s="635"/>
      <c r="AN21" s="635"/>
      <c r="AO21" s="636"/>
      <c r="AP21" s="648" t="s">
        <v>281</v>
      </c>
      <c r="AQ21" s="649"/>
      <c r="AR21" s="649"/>
      <c r="AS21" s="649"/>
      <c r="AT21" s="649"/>
      <c r="AU21" s="649"/>
      <c r="AV21" s="649"/>
      <c r="AW21" s="649"/>
      <c r="AX21" s="649"/>
      <c r="AY21" s="649"/>
      <c r="AZ21" s="649"/>
      <c r="BA21" s="649"/>
      <c r="BB21" s="649"/>
      <c r="BC21" s="649"/>
      <c r="BD21" s="649"/>
      <c r="BE21" s="649"/>
      <c r="BF21" s="650"/>
      <c r="BG21" s="629">
        <v>1543</v>
      </c>
      <c r="BH21" s="630"/>
      <c r="BI21" s="630"/>
      <c r="BJ21" s="630"/>
      <c r="BK21" s="630"/>
      <c r="BL21" s="630"/>
      <c r="BM21" s="630"/>
      <c r="BN21" s="631"/>
      <c r="BO21" s="632">
        <v>0.2</v>
      </c>
      <c r="BP21" s="632"/>
      <c r="BQ21" s="632"/>
      <c r="BR21" s="632"/>
      <c r="BS21" s="633" t="s">
        <v>129</v>
      </c>
      <c r="BT21" s="633"/>
      <c r="BU21" s="633"/>
      <c r="BV21" s="633"/>
      <c r="BW21" s="633"/>
      <c r="BX21" s="633"/>
      <c r="BY21" s="633"/>
      <c r="BZ21" s="633"/>
      <c r="CA21" s="633"/>
      <c r="CB21" s="637"/>
      <c r="CD21" s="657"/>
      <c r="CE21" s="658"/>
      <c r="CF21" s="658"/>
      <c r="CG21" s="658"/>
      <c r="CH21" s="658"/>
      <c r="CI21" s="658"/>
      <c r="CJ21" s="658"/>
      <c r="CK21" s="658"/>
      <c r="CL21" s="658"/>
      <c r="CM21" s="658"/>
      <c r="CN21" s="658"/>
      <c r="CO21" s="658"/>
      <c r="CP21" s="658"/>
      <c r="CQ21" s="659"/>
      <c r="CR21" s="660"/>
      <c r="CS21" s="652"/>
      <c r="CT21" s="652"/>
      <c r="CU21" s="652"/>
      <c r="CV21" s="652"/>
      <c r="CW21" s="652"/>
      <c r="CX21" s="652"/>
      <c r="CY21" s="661"/>
      <c r="CZ21" s="662"/>
      <c r="DA21" s="662"/>
      <c r="DB21" s="662"/>
      <c r="DC21" s="662"/>
      <c r="DD21" s="651"/>
      <c r="DE21" s="652"/>
      <c r="DF21" s="652"/>
      <c r="DG21" s="652"/>
      <c r="DH21" s="652"/>
      <c r="DI21" s="652"/>
      <c r="DJ21" s="652"/>
      <c r="DK21" s="652"/>
      <c r="DL21" s="652"/>
      <c r="DM21" s="652"/>
      <c r="DN21" s="652"/>
      <c r="DO21" s="652"/>
      <c r="DP21" s="661"/>
      <c r="DQ21" s="651"/>
      <c r="DR21" s="652"/>
      <c r="DS21" s="652"/>
      <c r="DT21" s="652"/>
      <c r="DU21" s="652"/>
      <c r="DV21" s="652"/>
      <c r="DW21" s="652"/>
      <c r="DX21" s="652"/>
      <c r="DY21" s="652"/>
      <c r="DZ21" s="652"/>
      <c r="EA21" s="652"/>
      <c r="EB21" s="652"/>
      <c r="EC21" s="653"/>
    </row>
    <row r="22" spans="2:133" ht="11.25" customHeight="1" x14ac:dyDescent="0.15">
      <c r="B22" s="654" t="s">
        <v>282</v>
      </c>
      <c r="C22" s="655"/>
      <c r="D22" s="655"/>
      <c r="E22" s="655"/>
      <c r="F22" s="655"/>
      <c r="G22" s="655"/>
      <c r="H22" s="655"/>
      <c r="I22" s="655"/>
      <c r="J22" s="655"/>
      <c r="K22" s="655"/>
      <c r="L22" s="655"/>
      <c r="M22" s="655"/>
      <c r="N22" s="655"/>
      <c r="O22" s="655"/>
      <c r="P22" s="655"/>
      <c r="Q22" s="656"/>
      <c r="R22" s="629">
        <v>5627</v>
      </c>
      <c r="S22" s="630"/>
      <c r="T22" s="630"/>
      <c r="U22" s="630"/>
      <c r="V22" s="630"/>
      <c r="W22" s="630"/>
      <c r="X22" s="630"/>
      <c r="Y22" s="631"/>
      <c r="Z22" s="632">
        <v>0.1</v>
      </c>
      <c r="AA22" s="632"/>
      <c r="AB22" s="632"/>
      <c r="AC22" s="632"/>
      <c r="AD22" s="633">
        <v>5627</v>
      </c>
      <c r="AE22" s="633"/>
      <c r="AF22" s="633"/>
      <c r="AG22" s="633"/>
      <c r="AH22" s="633"/>
      <c r="AI22" s="633"/>
      <c r="AJ22" s="633"/>
      <c r="AK22" s="633"/>
      <c r="AL22" s="634">
        <v>0.10000000149011612</v>
      </c>
      <c r="AM22" s="635"/>
      <c r="AN22" s="635"/>
      <c r="AO22" s="636"/>
      <c r="AP22" s="648" t="s">
        <v>283</v>
      </c>
      <c r="AQ22" s="649"/>
      <c r="AR22" s="649"/>
      <c r="AS22" s="649"/>
      <c r="AT22" s="649"/>
      <c r="AU22" s="649"/>
      <c r="AV22" s="649"/>
      <c r="AW22" s="649"/>
      <c r="AX22" s="649"/>
      <c r="AY22" s="649"/>
      <c r="AZ22" s="649"/>
      <c r="BA22" s="649"/>
      <c r="BB22" s="649"/>
      <c r="BC22" s="649"/>
      <c r="BD22" s="649"/>
      <c r="BE22" s="649"/>
      <c r="BF22" s="650"/>
      <c r="BG22" s="629" t="s">
        <v>129</v>
      </c>
      <c r="BH22" s="630"/>
      <c r="BI22" s="630"/>
      <c r="BJ22" s="630"/>
      <c r="BK22" s="630"/>
      <c r="BL22" s="630"/>
      <c r="BM22" s="630"/>
      <c r="BN22" s="631"/>
      <c r="BO22" s="632" t="s">
        <v>129</v>
      </c>
      <c r="BP22" s="632"/>
      <c r="BQ22" s="632"/>
      <c r="BR22" s="632"/>
      <c r="BS22" s="633" t="s">
        <v>129</v>
      </c>
      <c r="BT22" s="633"/>
      <c r="BU22" s="633"/>
      <c r="BV22" s="633"/>
      <c r="BW22" s="633"/>
      <c r="BX22" s="633"/>
      <c r="BY22" s="633"/>
      <c r="BZ22" s="633"/>
      <c r="CA22" s="633"/>
      <c r="CB22" s="637"/>
      <c r="CD22" s="611" t="s">
        <v>284</v>
      </c>
      <c r="CE22" s="612"/>
      <c r="CF22" s="612"/>
      <c r="CG22" s="612"/>
      <c r="CH22" s="612"/>
      <c r="CI22" s="612"/>
      <c r="CJ22" s="612"/>
      <c r="CK22" s="612"/>
      <c r="CL22" s="612"/>
      <c r="CM22" s="612"/>
      <c r="CN22" s="612"/>
      <c r="CO22" s="612"/>
      <c r="CP22" s="612"/>
      <c r="CQ22" s="612"/>
      <c r="CR22" s="612"/>
      <c r="CS22" s="612"/>
      <c r="CT22" s="612"/>
      <c r="CU22" s="612"/>
      <c r="CV22" s="612"/>
      <c r="CW22" s="612"/>
      <c r="CX22" s="612"/>
      <c r="CY22" s="612"/>
      <c r="CZ22" s="612"/>
      <c r="DA22" s="612"/>
      <c r="DB22" s="612"/>
      <c r="DC22" s="612"/>
      <c r="DD22" s="612"/>
      <c r="DE22" s="612"/>
      <c r="DF22" s="612"/>
      <c r="DG22" s="612"/>
      <c r="DH22" s="612"/>
      <c r="DI22" s="612"/>
      <c r="DJ22" s="612"/>
      <c r="DK22" s="612"/>
      <c r="DL22" s="612"/>
      <c r="DM22" s="612"/>
      <c r="DN22" s="612"/>
      <c r="DO22" s="612"/>
      <c r="DP22" s="612"/>
      <c r="DQ22" s="612"/>
      <c r="DR22" s="612"/>
      <c r="DS22" s="612"/>
      <c r="DT22" s="612"/>
      <c r="DU22" s="612"/>
      <c r="DV22" s="612"/>
      <c r="DW22" s="612"/>
      <c r="DX22" s="612"/>
      <c r="DY22" s="612"/>
      <c r="DZ22" s="612"/>
      <c r="EA22" s="612"/>
      <c r="EB22" s="612"/>
      <c r="EC22" s="613"/>
    </row>
    <row r="23" spans="2:133" ht="11.25" customHeight="1" x14ac:dyDescent="0.15">
      <c r="B23" s="626" t="s">
        <v>285</v>
      </c>
      <c r="C23" s="627"/>
      <c r="D23" s="627"/>
      <c r="E23" s="627"/>
      <c r="F23" s="627"/>
      <c r="G23" s="627"/>
      <c r="H23" s="627"/>
      <c r="I23" s="627"/>
      <c r="J23" s="627"/>
      <c r="K23" s="627"/>
      <c r="L23" s="627"/>
      <c r="M23" s="627"/>
      <c r="N23" s="627"/>
      <c r="O23" s="627"/>
      <c r="P23" s="627"/>
      <c r="Q23" s="628"/>
      <c r="R23" s="629">
        <v>5128117</v>
      </c>
      <c r="S23" s="630"/>
      <c r="T23" s="630"/>
      <c r="U23" s="630"/>
      <c r="V23" s="630"/>
      <c r="W23" s="630"/>
      <c r="X23" s="630"/>
      <c r="Y23" s="631"/>
      <c r="Z23" s="632">
        <v>55.1</v>
      </c>
      <c r="AA23" s="632"/>
      <c r="AB23" s="632"/>
      <c r="AC23" s="632"/>
      <c r="AD23" s="633">
        <v>4595543</v>
      </c>
      <c r="AE23" s="633"/>
      <c r="AF23" s="633"/>
      <c r="AG23" s="633"/>
      <c r="AH23" s="633"/>
      <c r="AI23" s="633"/>
      <c r="AJ23" s="633"/>
      <c r="AK23" s="633"/>
      <c r="AL23" s="634">
        <v>79.5</v>
      </c>
      <c r="AM23" s="635"/>
      <c r="AN23" s="635"/>
      <c r="AO23" s="636"/>
      <c r="AP23" s="648" t="s">
        <v>286</v>
      </c>
      <c r="AQ23" s="649"/>
      <c r="AR23" s="649"/>
      <c r="AS23" s="649"/>
      <c r="AT23" s="649"/>
      <c r="AU23" s="649"/>
      <c r="AV23" s="649"/>
      <c r="AW23" s="649"/>
      <c r="AX23" s="649"/>
      <c r="AY23" s="649"/>
      <c r="AZ23" s="649"/>
      <c r="BA23" s="649"/>
      <c r="BB23" s="649"/>
      <c r="BC23" s="649"/>
      <c r="BD23" s="649"/>
      <c r="BE23" s="649"/>
      <c r="BF23" s="650"/>
      <c r="BG23" s="629" t="s">
        <v>129</v>
      </c>
      <c r="BH23" s="630"/>
      <c r="BI23" s="630"/>
      <c r="BJ23" s="630"/>
      <c r="BK23" s="630"/>
      <c r="BL23" s="630"/>
      <c r="BM23" s="630"/>
      <c r="BN23" s="631"/>
      <c r="BO23" s="632" t="s">
        <v>129</v>
      </c>
      <c r="BP23" s="632"/>
      <c r="BQ23" s="632"/>
      <c r="BR23" s="632"/>
      <c r="BS23" s="633" t="s">
        <v>129</v>
      </c>
      <c r="BT23" s="633"/>
      <c r="BU23" s="633"/>
      <c r="BV23" s="633"/>
      <c r="BW23" s="633"/>
      <c r="BX23" s="633"/>
      <c r="BY23" s="633"/>
      <c r="BZ23" s="633"/>
      <c r="CA23" s="633"/>
      <c r="CB23" s="637"/>
      <c r="CD23" s="611" t="s">
        <v>225</v>
      </c>
      <c r="CE23" s="612"/>
      <c r="CF23" s="612"/>
      <c r="CG23" s="612"/>
      <c r="CH23" s="612"/>
      <c r="CI23" s="612"/>
      <c r="CJ23" s="612"/>
      <c r="CK23" s="612"/>
      <c r="CL23" s="612"/>
      <c r="CM23" s="612"/>
      <c r="CN23" s="612"/>
      <c r="CO23" s="612"/>
      <c r="CP23" s="612"/>
      <c r="CQ23" s="613"/>
      <c r="CR23" s="611" t="s">
        <v>287</v>
      </c>
      <c r="CS23" s="612"/>
      <c r="CT23" s="612"/>
      <c r="CU23" s="612"/>
      <c r="CV23" s="612"/>
      <c r="CW23" s="612"/>
      <c r="CX23" s="612"/>
      <c r="CY23" s="613"/>
      <c r="CZ23" s="611" t="s">
        <v>288</v>
      </c>
      <c r="DA23" s="612"/>
      <c r="DB23" s="612"/>
      <c r="DC23" s="613"/>
      <c r="DD23" s="611" t="s">
        <v>289</v>
      </c>
      <c r="DE23" s="612"/>
      <c r="DF23" s="612"/>
      <c r="DG23" s="612"/>
      <c r="DH23" s="612"/>
      <c r="DI23" s="612"/>
      <c r="DJ23" s="612"/>
      <c r="DK23" s="613"/>
      <c r="DL23" s="663" t="s">
        <v>290</v>
      </c>
      <c r="DM23" s="664"/>
      <c r="DN23" s="664"/>
      <c r="DO23" s="664"/>
      <c r="DP23" s="664"/>
      <c r="DQ23" s="664"/>
      <c r="DR23" s="664"/>
      <c r="DS23" s="664"/>
      <c r="DT23" s="664"/>
      <c r="DU23" s="664"/>
      <c r="DV23" s="665"/>
      <c r="DW23" s="611" t="s">
        <v>291</v>
      </c>
      <c r="DX23" s="612"/>
      <c r="DY23" s="612"/>
      <c r="DZ23" s="612"/>
      <c r="EA23" s="612"/>
      <c r="EB23" s="612"/>
      <c r="EC23" s="613"/>
    </row>
    <row r="24" spans="2:133" ht="11.25" customHeight="1" x14ac:dyDescent="0.15">
      <c r="B24" s="626" t="s">
        <v>292</v>
      </c>
      <c r="C24" s="627"/>
      <c r="D24" s="627"/>
      <c r="E24" s="627"/>
      <c r="F24" s="627"/>
      <c r="G24" s="627"/>
      <c r="H24" s="627"/>
      <c r="I24" s="627"/>
      <c r="J24" s="627"/>
      <c r="K24" s="627"/>
      <c r="L24" s="627"/>
      <c r="M24" s="627"/>
      <c r="N24" s="627"/>
      <c r="O24" s="627"/>
      <c r="P24" s="627"/>
      <c r="Q24" s="628"/>
      <c r="R24" s="629">
        <v>4595543</v>
      </c>
      <c r="S24" s="630"/>
      <c r="T24" s="630"/>
      <c r="U24" s="630"/>
      <c r="V24" s="630"/>
      <c r="W24" s="630"/>
      <c r="X24" s="630"/>
      <c r="Y24" s="631"/>
      <c r="Z24" s="632">
        <v>49.4</v>
      </c>
      <c r="AA24" s="632"/>
      <c r="AB24" s="632"/>
      <c r="AC24" s="632"/>
      <c r="AD24" s="633">
        <v>4595543</v>
      </c>
      <c r="AE24" s="633"/>
      <c r="AF24" s="633"/>
      <c r="AG24" s="633"/>
      <c r="AH24" s="633"/>
      <c r="AI24" s="633"/>
      <c r="AJ24" s="633"/>
      <c r="AK24" s="633"/>
      <c r="AL24" s="634">
        <v>79.5</v>
      </c>
      <c r="AM24" s="635"/>
      <c r="AN24" s="635"/>
      <c r="AO24" s="636"/>
      <c r="AP24" s="648" t="s">
        <v>293</v>
      </c>
      <c r="AQ24" s="649"/>
      <c r="AR24" s="649"/>
      <c r="AS24" s="649"/>
      <c r="AT24" s="649"/>
      <c r="AU24" s="649"/>
      <c r="AV24" s="649"/>
      <c r="AW24" s="649"/>
      <c r="AX24" s="649"/>
      <c r="AY24" s="649"/>
      <c r="AZ24" s="649"/>
      <c r="BA24" s="649"/>
      <c r="BB24" s="649"/>
      <c r="BC24" s="649"/>
      <c r="BD24" s="649"/>
      <c r="BE24" s="649"/>
      <c r="BF24" s="650"/>
      <c r="BG24" s="629" t="s">
        <v>129</v>
      </c>
      <c r="BH24" s="630"/>
      <c r="BI24" s="630"/>
      <c r="BJ24" s="630"/>
      <c r="BK24" s="630"/>
      <c r="BL24" s="630"/>
      <c r="BM24" s="630"/>
      <c r="BN24" s="631"/>
      <c r="BO24" s="632" t="s">
        <v>129</v>
      </c>
      <c r="BP24" s="632"/>
      <c r="BQ24" s="632"/>
      <c r="BR24" s="632"/>
      <c r="BS24" s="633" t="s">
        <v>129</v>
      </c>
      <c r="BT24" s="633"/>
      <c r="BU24" s="633"/>
      <c r="BV24" s="633"/>
      <c r="BW24" s="633"/>
      <c r="BX24" s="633"/>
      <c r="BY24" s="633"/>
      <c r="BZ24" s="633"/>
      <c r="CA24" s="633"/>
      <c r="CB24" s="637"/>
      <c r="CD24" s="640" t="s">
        <v>294</v>
      </c>
      <c r="CE24" s="641"/>
      <c r="CF24" s="641"/>
      <c r="CG24" s="641"/>
      <c r="CH24" s="641"/>
      <c r="CI24" s="641"/>
      <c r="CJ24" s="641"/>
      <c r="CK24" s="641"/>
      <c r="CL24" s="641"/>
      <c r="CM24" s="641"/>
      <c r="CN24" s="641"/>
      <c r="CO24" s="641"/>
      <c r="CP24" s="641"/>
      <c r="CQ24" s="642"/>
      <c r="CR24" s="618">
        <v>3576229</v>
      </c>
      <c r="CS24" s="619"/>
      <c r="CT24" s="619"/>
      <c r="CU24" s="619"/>
      <c r="CV24" s="619"/>
      <c r="CW24" s="619"/>
      <c r="CX24" s="619"/>
      <c r="CY24" s="620"/>
      <c r="CZ24" s="623">
        <v>40</v>
      </c>
      <c r="DA24" s="624"/>
      <c r="DB24" s="624"/>
      <c r="DC24" s="643"/>
      <c r="DD24" s="666">
        <v>2771240</v>
      </c>
      <c r="DE24" s="619"/>
      <c r="DF24" s="619"/>
      <c r="DG24" s="619"/>
      <c r="DH24" s="619"/>
      <c r="DI24" s="619"/>
      <c r="DJ24" s="619"/>
      <c r="DK24" s="620"/>
      <c r="DL24" s="666">
        <v>2764189</v>
      </c>
      <c r="DM24" s="619"/>
      <c r="DN24" s="619"/>
      <c r="DO24" s="619"/>
      <c r="DP24" s="619"/>
      <c r="DQ24" s="619"/>
      <c r="DR24" s="619"/>
      <c r="DS24" s="619"/>
      <c r="DT24" s="619"/>
      <c r="DU24" s="619"/>
      <c r="DV24" s="620"/>
      <c r="DW24" s="623">
        <v>46.5</v>
      </c>
      <c r="DX24" s="624"/>
      <c r="DY24" s="624"/>
      <c r="DZ24" s="624"/>
      <c r="EA24" s="624"/>
      <c r="EB24" s="624"/>
      <c r="EC24" s="625"/>
    </row>
    <row r="25" spans="2:133" ht="11.25" customHeight="1" x14ac:dyDescent="0.15">
      <c r="B25" s="626" t="s">
        <v>295</v>
      </c>
      <c r="C25" s="627"/>
      <c r="D25" s="627"/>
      <c r="E25" s="627"/>
      <c r="F25" s="627"/>
      <c r="G25" s="627"/>
      <c r="H25" s="627"/>
      <c r="I25" s="627"/>
      <c r="J25" s="627"/>
      <c r="K25" s="627"/>
      <c r="L25" s="627"/>
      <c r="M25" s="627"/>
      <c r="N25" s="627"/>
      <c r="O25" s="627"/>
      <c r="P25" s="627"/>
      <c r="Q25" s="628"/>
      <c r="R25" s="629">
        <v>532574</v>
      </c>
      <c r="S25" s="630"/>
      <c r="T25" s="630"/>
      <c r="U25" s="630"/>
      <c r="V25" s="630"/>
      <c r="W25" s="630"/>
      <c r="X25" s="630"/>
      <c r="Y25" s="631"/>
      <c r="Z25" s="632">
        <v>5.7</v>
      </c>
      <c r="AA25" s="632"/>
      <c r="AB25" s="632"/>
      <c r="AC25" s="632"/>
      <c r="AD25" s="633" t="s">
        <v>129</v>
      </c>
      <c r="AE25" s="633"/>
      <c r="AF25" s="633"/>
      <c r="AG25" s="633"/>
      <c r="AH25" s="633"/>
      <c r="AI25" s="633"/>
      <c r="AJ25" s="633"/>
      <c r="AK25" s="633"/>
      <c r="AL25" s="634" t="s">
        <v>129</v>
      </c>
      <c r="AM25" s="635"/>
      <c r="AN25" s="635"/>
      <c r="AO25" s="636"/>
      <c r="AP25" s="648" t="s">
        <v>296</v>
      </c>
      <c r="AQ25" s="649"/>
      <c r="AR25" s="649"/>
      <c r="AS25" s="649"/>
      <c r="AT25" s="649"/>
      <c r="AU25" s="649"/>
      <c r="AV25" s="649"/>
      <c r="AW25" s="649"/>
      <c r="AX25" s="649"/>
      <c r="AY25" s="649"/>
      <c r="AZ25" s="649"/>
      <c r="BA25" s="649"/>
      <c r="BB25" s="649"/>
      <c r="BC25" s="649"/>
      <c r="BD25" s="649"/>
      <c r="BE25" s="649"/>
      <c r="BF25" s="650"/>
      <c r="BG25" s="629" t="s">
        <v>129</v>
      </c>
      <c r="BH25" s="630"/>
      <c r="BI25" s="630"/>
      <c r="BJ25" s="630"/>
      <c r="BK25" s="630"/>
      <c r="BL25" s="630"/>
      <c r="BM25" s="630"/>
      <c r="BN25" s="631"/>
      <c r="BO25" s="632" t="s">
        <v>129</v>
      </c>
      <c r="BP25" s="632"/>
      <c r="BQ25" s="632"/>
      <c r="BR25" s="632"/>
      <c r="BS25" s="633" t="s">
        <v>129</v>
      </c>
      <c r="BT25" s="633"/>
      <c r="BU25" s="633"/>
      <c r="BV25" s="633"/>
      <c r="BW25" s="633"/>
      <c r="BX25" s="633"/>
      <c r="BY25" s="633"/>
      <c r="BZ25" s="633"/>
      <c r="CA25" s="633"/>
      <c r="CB25" s="637"/>
      <c r="CD25" s="644" t="s">
        <v>297</v>
      </c>
      <c r="CE25" s="645"/>
      <c r="CF25" s="645"/>
      <c r="CG25" s="645"/>
      <c r="CH25" s="645"/>
      <c r="CI25" s="645"/>
      <c r="CJ25" s="645"/>
      <c r="CK25" s="645"/>
      <c r="CL25" s="645"/>
      <c r="CM25" s="645"/>
      <c r="CN25" s="645"/>
      <c r="CO25" s="645"/>
      <c r="CP25" s="645"/>
      <c r="CQ25" s="646"/>
      <c r="CR25" s="629">
        <v>1554860</v>
      </c>
      <c r="CS25" s="667"/>
      <c r="CT25" s="667"/>
      <c r="CU25" s="667"/>
      <c r="CV25" s="667"/>
      <c r="CW25" s="667"/>
      <c r="CX25" s="667"/>
      <c r="CY25" s="668"/>
      <c r="CZ25" s="634">
        <v>17.399999999999999</v>
      </c>
      <c r="DA25" s="669"/>
      <c r="DB25" s="669"/>
      <c r="DC25" s="672"/>
      <c r="DD25" s="638">
        <v>1469046</v>
      </c>
      <c r="DE25" s="667"/>
      <c r="DF25" s="667"/>
      <c r="DG25" s="667"/>
      <c r="DH25" s="667"/>
      <c r="DI25" s="667"/>
      <c r="DJ25" s="667"/>
      <c r="DK25" s="668"/>
      <c r="DL25" s="638">
        <v>1469046</v>
      </c>
      <c r="DM25" s="667"/>
      <c r="DN25" s="667"/>
      <c r="DO25" s="667"/>
      <c r="DP25" s="667"/>
      <c r="DQ25" s="667"/>
      <c r="DR25" s="667"/>
      <c r="DS25" s="667"/>
      <c r="DT25" s="667"/>
      <c r="DU25" s="667"/>
      <c r="DV25" s="668"/>
      <c r="DW25" s="634">
        <v>24.7</v>
      </c>
      <c r="DX25" s="669"/>
      <c r="DY25" s="669"/>
      <c r="DZ25" s="669"/>
      <c r="EA25" s="669"/>
      <c r="EB25" s="669"/>
      <c r="EC25" s="670"/>
    </row>
    <row r="26" spans="2:133" ht="11.25" customHeight="1" x14ac:dyDescent="0.15">
      <c r="B26" s="626" t="s">
        <v>298</v>
      </c>
      <c r="C26" s="627"/>
      <c r="D26" s="627"/>
      <c r="E26" s="627"/>
      <c r="F26" s="627"/>
      <c r="G26" s="627"/>
      <c r="H26" s="627"/>
      <c r="I26" s="627"/>
      <c r="J26" s="627"/>
      <c r="K26" s="627"/>
      <c r="L26" s="627"/>
      <c r="M26" s="627"/>
      <c r="N26" s="627"/>
      <c r="O26" s="627"/>
      <c r="P26" s="627"/>
      <c r="Q26" s="628"/>
      <c r="R26" s="629" t="s">
        <v>129</v>
      </c>
      <c r="S26" s="630"/>
      <c r="T26" s="630"/>
      <c r="U26" s="630"/>
      <c r="V26" s="630"/>
      <c r="W26" s="630"/>
      <c r="X26" s="630"/>
      <c r="Y26" s="631"/>
      <c r="Z26" s="632" t="s">
        <v>129</v>
      </c>
      <c r="AA26" s="632"/>
      <c r="AB26" s="632"/>
      <c r="AC26" s="632"/>
      <c r="AD26" s="633" t="s">
        <v>129</v>
      </c>
      <c r="AE26" s="633"/>
      <c r="AF26" s="633"/>
      <c r="AG26" s="633"/>
      <c r="AH26" s="633"/>
      <c r="AI26" s="633"/>
      <c r="AJ26" s="633"/>
      <c r="AK26" s="633"/>
      <c r="AL26" s="634" t="s">
        <v>129</v>
      </c>
      <c r="AM26" s="635"/>
      <c r="AN26" s="635"/>
      <c r="AO26" s="636"/>
      <c r="AP26" s="648" t="s">
        <v>299</v>
      </c>
      <c r="AQ26" s="671"/>
      <c r="AR26" s="671"/>
      <c r="AS26" s="671"/>
      <c r="AT26" s="671"/>
      <c r="AU26" s="671"/>
      <c r="AV26" s="671"/>
      <c r="AW26" s="671"/>
      <c r="AX26" s="671"/>
      <c r="AY26" s="671"/>
      <c r="AZ26" s="671"/>
      <c r="BA26" s="671"/>
      <c r="BB26" s="671"/>
      <c r="BC26" s="671"/>
      <c r="BD26" s="671"/>
      <c r="BE26" s="671"/>
      <c r="BF26" s="650"/>
      <c r="BG26" s="629" t="s">
        <v>129</v>
      </c>
      <c r="BH26" s="630"/>
      <c r="BI26" s="630"/>
      <c r="BJ26" s="630"/>
      <c r="BK26" s="630"/>
      <c r="BL26" s="630"/>
      <c r="BM26" s="630"/>
      <c r="BN26" s="631"/>
      <c r="BO26" s="632" t="s">
        <v>129</v>
      </c>
      <c r="BP26" s="632"/>
      <c r="BQ26" s="632"/>
      <c r="BR26" s="632"/>
      <c r="BS26" s="633" t="s">
        <v>129</v>
      </c>
      <c r="BT26" s="633"/>
      <c r="BU26" s="633"/>
      <c r="BV26" s="633"/>
      <c r="BW26" s="633"/>
      <c r="BX26" s="633"/>
      <c r="BY26" s="633"/>
      <c r="BZ26" s="633"/>
      <c r="CA26" s="633"/>
      <c r="CB26" s="637"/>
      <c r="CD26" s="644" t="s">
        <v>300</v>
      </c>
      <c r="CE26" s="645"/>
      <c r="CF26" s="645"/>
      <c r="CG26" s="645"/>
      <c r="CH26" s="645"/>
      <c r="CI26" s="645"/>
      <c r="CJ26" s="645"/>
      <c r="CK26" s="645"/>
      <c r="CL26" s="645"/>
      <c r="CM26" s="645"/>
      <c r="CN26" s="645"/>
      <c r="CO26" s="645"/>
      <c r="CP26" s="645"/>
      <c r="CQ26" s="646"/>
      <c r="CR26" s="629">
        <v>955630</v>
      </c>
      <c r="CS26" s="630"/>
      <c r="CT26" s="630"/>
      <c r="CU26" s="630"/>
      <c r="CV26" s="630"/>
      <c r="CW26" s="630"/>
      <c r="CX26" s="630"/>
      <c r="CY26" s="631"/>
      <c r="CZ26" s="634">
        <v>10.7</v>
      </c>
      <c r="DA26" s="669"/>
      <c r="DB26" s="669"/>
      <c r="DC26" s="672"/>
      <c r="DD26" s="638">
        <v>884638</v>
      </c>
      <c r="DE26" s="630"/>
      <c r="DF26" s="630"/>
      <c r="DG26" s="630"/>
      <c r="DH26" s="630"/>
      <c r="DI26" s="630"/>
      <c r="DJ26" s="630"/>
      <c r="DK26" s="631"/>
      <c r="DL26" s="638" t="s">
        <v>129</v>
      </c>
      <c r="DM26" s="630"/>
      <c r="DN26" s="630"/>
      <c r="DO26" s="630"/>
      <c r="DP26" s="630"/>
      <c r="DQ26" s="630"/>
      <c r="DR26" s="630"/>
      <c r="DS26" s="630"/>
      <c r="DT26" s="630"/>
      <c r="DU26" s="630"/>
      <c r="DV26" s="631"/>
      <c r="DW26" s="634" t="s">
        <v>129</v>
      </c>
      <c r="DX26" s="669"/>
      <c r="DY26" s="669"/>
      <c r="DZ26" s="669"/>
      <c r="EA26" s="669"/>
      <c r="EB26" s="669"/>
      <c r="EC26" s="670"/>
    </row>
    <row r="27" spans="2:133" ht="11.25" customHeight="1" x14ac:dyDescent="0.15">
      <c r="B27" s="626" t="s">
        <v>301</v>
      </c>
      <c r="C27" s="627"/>
      <c r="D27" s="627"/>
      <c r="E27" s="627"/>
      <c r="F27" s="627"/>
      <c r="G27" s="627"/>
      <c r="H27" s="627"/>
      <c r="I27" s="627"/>
      <c r="J27" s="627"/>
      <c r="K27" s="627"/>
      <c r="L27" s="627"/>
      <c r="M27" s="627"/>
      <c r="N27" s="627"/>
      <c r="O27" s="627"/>
      <c r="P27" s="627"/>
      <c r="Q27" s="628"/>
      <c r="R27" s="629">
        <v>6297768</v>
      </c>
      <c r="S27" s="630"/>
      <c r="T27" s="630"/>
      <c r="U27" s="630"/>
      <c r="V27" s="630"/>
      <c r="W27" s="630"/>
      <c r="X27" s="630"/>
      <c r="Y27" s="631"/>
      <c r="Z27" s="632">
        <v>67.7</v>
      </c>
      <c r="AA27" s="632"/>
      <c r="AB27" s="632"/>
      <c r="AC27" s="632"/>
      <c r="AD27" s="633">
        <v>5765194</v>
      </c>
      <c r="AE27" s="633"/>
      <c r="AF27" s="633"/>
      <c r="AG27" s="633"/>
      <c r="AH27" s="633"/>
      <c r="AI27" s="633"/>
      <c r="AJ27" s="633"/>
      <c r="AK27" s="633"/>
      <c r="AL27" s="634">
        <v>99.800003051757813</v>
      </c>
      <c r="AM27" s="635"/>
      <c r="AN27" s="635"/>
      <c r="AO27" s="636"/>
      <c r="AP27" s="626" t="s">
        <v>302</v>
      </c>
      <c r="AQ27" s="627"/>
      <c r="AR27" s="627"/>
      <c r="AS27" s="627"/>
      <c r="AT27" s="627"/>
      <c r="AU27" s="627"/>
      <c r="AV27" s="627"/>
      <c r="AW27" s="627"/>
      <c r="AX27" s="627"/>
      <c r="AY27" s="627"/>
      <c r="AZ27" s="627"/>
      <c r="BA27" s="627"/>
      <c r="BB27" s="627"/>
      <c r="BC27" s="627"/>
      <c r="BD27" s="627"/>
      <c r="BE27" s="627"/>
      <c r="BF27" s="628"/>
      <c r="BG27" s="629">
        <v>810051</v>
      </c>
      <c r="BH27" s="630"/>
      <c r="BI27" s="630"/>
      <c r="BJ27" s="630"/>
      <c r="BK27" s="630"/>
      <c r="BL27" s="630"/>
      <c r="BM27" s="630"/>
      <c r="BN27" s="631"/>
      <c r="BO27" s="632">
        <v>100</v>
      </c>
      <c r="BP27" s="632"/>
      <c r="BQ27" s="632"/>
      <c r="BR27" s="632"/>
      <c r="BS27" s="633">
        <v>8073</v>
      </c>
      <c r="BT27" s="633"/>
      <c r="BU27" s="633"/>
      <c r="BV27" s="633"/>
      <c r="BW27" s="633"/>
      <c r="BX27" s="633"/>
      <c r="BY27" s="633"/>
      <c r="BZ27" s="633"/>
      <c r="CA27" s="633"/>
      <c r="CB27" s="637"/>
      <c r="CD27" s="644" t="s">
        <v>303</v>
      </c>
      <c r="CE27" s="645"/>
      <c r="CF27" s="645"/>
      <c r="CG27" s="645"/>
      <c r="CH27" s="645"/>
      <c r="CI27" s="645"/>
      <c r="CJ27" s="645"/>
      <c r="CK27" s="645"/>
      <c r="CL27" s="645"/>
      <c r="CM27" s="645"/>
      <c r="CN27" s="645"/>
      <c r="CO27" s="645"/>
      <c r="CP27" s="645"/>
      <c r="CQ27" s="646"/>
      <c r="CR27" s="629">
        <v>874559</v>
      </c>
      <c r="CS27" s="667"/>
      <c r="CT27" s="667"/>
      <c r="CU27" s="667"/>
      <c r="CV27" s="667"/>
      <c r="CW27" s="667"/>
      <c r="CX27" s="667"/>
      <c r="CY27" s="668"/>
      <c r="CZ27" s="634">
        <v>9.8000000000000007</v>
      </c>
      <c r="DA27" s="669"/>
      <c r="DB27" s="669"/>
      <c r="DC27" s="672"/>
      <c r="DD27" s="638">
        <v>239572</v>
      </c>
      <c r="DE27" s="667"/>
      <c r="DF27" s="667"/>
      <c r="DG27" s="667"/>
      <c r="DH27" s="667"/>
      <c r="DI27" s="667"/>
      <c r="DJ27" s="667"/>
      <c r="DK27" s="668"/>
      <c r="DL27" s="638">
        <v>232521</v>
      </c>
      <c r="DM27" s="667"/>
      <c r="DN27" s="667"/>
      <c r="DO27" s="667"/>
      <c r="DP27" s="667"/>
      <c r="DQ27" s="667"/>
      <c r="DR27" s="667"/>
      <c r="DS27" s="667"/>
      <c r="DT27" s="667"/>
      <c r="DU27" s="667"/>
      <c r="DV27" s="668"/>
      <c r="DW27" s="634">
        <v>3.9</v>
      </c>
      <c r="DX27" s="669"/>
      <c r="DY27" s="669"/>
      <c r="DZ27" s="669"/>
      <c r="EA27" s="669"/>
      <c r="EB27" s="669"/>
      <c r="EC27" s="670"/>
    </row>
    <row r="28" spans="2:133" ht="11.25" customHeight="1" x14ac:dyDescent="0.15">
      <c r="B28" s="626" t="s">
        <v>304</v>
      </c>
      <c r="C28" s="627"/>
      <c r="D28" s="627"/>
      <c r="E28" s="627"/>
      <c r="F28" s="627"/>
      <c r="G28" s="627"/>
      <c r="H28" s="627"/>
      <c r="I28" s="627"/>
      <c r="J28" s="627"/>
      <c r="K28" s="627"/>
      <c r="L28" s="627"/>
      <c r="M28" s="627"/>
      <c r="N28" s="627"/>
      <c r="O28" s="627"/>
      <c r="P28" s="627"/>
      <c r="Q28" s="628"/>
      <c r="R28" s="629">
        <v>852</v>
      </c>
      <c r="S28" s="630"/>
      <c r="T28" s="630"/>
      <c r="U28" s="630"/>
      <c r="V28" s="630"/>
      <c r="W28" s="630"/>
      <c r="X28" s="630"/>
      <c r="Y28" s="631"/>
      <c r="Z28" s="632">
        <v>0</v>
      </c>
      <c r="AA28" s="632"/>
      <c r="AB28" s="632"/>
      <c r="AC28" s="632"/>
      <c r="AD28" s="633">
        <v>852</v>
      </c>
      <c r="AE28" s="633"/>
      <c r="AF28" s="633"/>
      <c r="AG28" s="633"/>
      <c r="AH28" s="633"/>
      <c r="AI28" s="633"/>
      <c r="AJ28" s="633"/>
      <c r="AK28" s="633"/>
      <c r="AL28" s="634">
        <v>0</v>
      </c>
      <c r="AM28" s="635"/>
      <c r="AN28" s="635"/>
      <c r="AO28" s="636"/>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32"/>
      <c r="BP28" s="632"/>
      <c r="BQ28" s="632"/>
      <c r="BR28" s="632"/>
      <c r="BS28" s="638"/>
      <c r="BT28" s="630"/>
      <c r="BU28" s="630"/>
      <c r="BV28" s="630"/>
      <c r="BW28" s="630"/>
      <c r="BX28" s="630"/>
      <c r="BY28" s="630"/>
      <c r="BZ28" s="630"/>
      <c r="CA28" s="630"/>
      <c r="CB28" s="639"/>
      <c r="CD28" s="644" t="s">
        <v>305</v>
      </c>
      <c r="CE28" s="645"/>
      <c r="CF28" s="645"/>
      <c r="CG28" s="645"/>
      <c r="CH28" s="645"/>
      <c r="CI28" s="645"/>
      <c r="CJ28" s="645"/>
      <c r="CK28" s="645"/>
      <c r="CL28" s="645"/>
      <c r="CM28" s="645"/>
      <c r="CN28" s="645"/>
      <c r="CO28" s="645"/>
      <c r="CP28" s="645"/>
      <c r="CQ28" s="646"/>
      <c r="CR28" s="629">
        <v>1146810</v>
      </c>
      <c r="CS28" s="630"/>
      <c r="CT28" s="630"/>
      <c r="CU28" s="630"/>
      <c r="CV28" s="630"/>
      <c r="CW28" s="630"/>
      <c r="CX28" s="630"/>
      <c r="CY28" s="631"/>
      <c r="CZ28" s="634">
        <v>12.8</v>
      </c>
      <c r="DA28" s="669"/>
      <c r="DB28" s="669"/>
      <c r="DC28" s="672"/>
      <c r="DD28" s="638">
        <v>1062622</v>
      </c>
      <c r="DE28" s="630"/>
      <c r="DF28" s="630"/>
      <c r="DG28" s="630"/>
      <c r="DH28" s="630"/>
      <c r="DI28" s="630"/>
      <c r="DJ28" s="630"/>
      <c r="DK28" s="631"/>
      <c r="DL28" s="638">
        <v>1062622</v>
      </c>
      <c r="DM28" s="630"/>
      <c r="DN28" s="630"/>
      <c r="DO28" s="630"/>
      <c r="DP28" s="630"/>
      <c r="DQ28" s="630"/>
      <c r="DR28" s="630"/>
      <c r="DS28" s="630"/>
      <c r="DT28" s="630"/>
      <c r="DU28" s="630"/>
      <c r="DV28" s="631"/>
      <c r="DW28" s="634">
        <v>17.899999999999999</v>
      </c>
      <c r="DX28" s="669"/>
      <c r="DY28" s="669"/>
      <c r="DZ28" s="669"/>
      <c r="EA28" s="669"/>
      <c r="EB28" s="669"/>
      <c r="EC28" s="670"/>
    </row>
    <row r="29" spans="2:133" ht="11.25" customHeight="1" x14ac:dyDescent="0.15">
      <c r="B29" s="626" t="s">
        <v>306</v>
      </c>
      <c r="C29" s="627"/>
      <c r="D29" s="627"/>
      <c r="E29" s="627"/>
      <c r="F29" s="627"/>
      <c r="G29" s="627"/>
      <c r="H29" s="627"/>
      <c r="I29" s="627"/>
      <c r="J29" s="627"/>
      <c r="K29" s="627"/>
      <c r="L29" s="627"/>
      <c r="M29" s="627"/>
      <c r="N29" s="627"/>
      <c r="O29" s="627"/>
      <c r="P29" s="627"/>
      <c r="Q29" s="628"/>
      <c r="R29" s="629">
        <v>153425</v>
      </c>
      <c r="S29" s="630"/>
      <c r="T29" s="630"/>
      <c r="U29" s="630"/>
      <c r="V29" s="630"/>
      <c r="W29" s="630"/>
      <c r="X29" s="630"/>
      <c r="Y29" s="631"/>
      <c r="Z29" s="632">
        <v>1.6</v>
      </c>
      <c r="AA29" s="632"/>
      <c r="AB29" s="632"/>
      <c r="AC29" s="632"/>
      <c r="AD29" s="633" t="s">
        <v>129</v>
      </c>
      <c r="AE29" s="633"/>
      <c r="AF29" s="633"/>
      <c r="AG29" s="633"/>
      <c r="AH29" s="633"/>
      <c r="AI29" s="633"/>
      <c r="AJ29" s="633"/>
      <c r="AK29" s="633"/>
      <c r="AL29" s="634" t="s">
        <v>129</v>
      </c>
      <c r="AM29" s="635"/>
      <c r="AN29" s="635"/>
      <c r="AO29" s="636"/>
      <c r="AP29" s="673"/>
      <c r="AQ29" s="674"/>
      <c r="AR29" s="674"/>
      <c r="AS29" s="674"/>
      <c r="AT29" s="674"/>
      <c r="AU29" s="674"/>
      <c r="AV29" s="674"/>
      <c r="AW29" s="674"/>
      <c r="AX29" s="674"/>
      <c r="AY29" s="674"/>
      <c r="AZ29" s="674"/>
      <c r="BA29" s="674"/>
      <c r="BB29" s="674"/>
      <c r="BC29" s="674"/>
      <c r="BD29" s="674"/>
      <c r="BE29" s="674"/>
      <c r="BF29" s="675"/>
      <c r="BG29" s="629"/>
      <c r="BH29" s="630"/>
      <c r="BI29" s="630"/>
      <c r="BJ29" s="630"/>
      <c r="BK29" s="630"/>
      <c r="BL29" s="630"/>
      <c r="BM29" s="630"/>
      <c r="BN29" s="631"/>
      <c r="BO29" s="632"/>
      <c r="BP29" s="632"/>
      <c r="BQ29" s="632"/>
      <c r="BR29" s="632"/>
      <c r="BS29" s="633"/>
      <c r="BT29" s="633"/>
      <c r="BU29" s="633"/>
      <c r="BV29" s="633"/>
      <c r="BW29" s="633"/>
      <c r="BX29" s="633"/>
      <c r="BY29" s="633"/>
      <c r="BZ29" s="633"/>
      <c r="CA29" s="633"/>
      <c r="CB29" s="637"/>
      <c r="CD29" s="678" t="s">
        <v>307</v>
      </c>
      <c r="CE29" s="679"/>
      <c r="CF29" s="644" t="s">
        <v>69</v>
      </c>
      <c r="CG29" s="645"/>
      <c r="CH29" s="645"/>
      <c r="CI29" s="645"/>
      <c r="CJ29" s="645"/>
      <c r="CK29" s="645"/>
      <c r="CL29" s="645"/>
      <c r="CM29" s="645"/>
      <c r="CN29" s="645"/>
      <c r="CO29" s="645"/>
      <c r="CP29" s="645"/>
      <c r="CQ29" s="646"/>
      <c r="CR29" s="629">
        <v>1146810</v>
      </c>
      <c r="CS29" s="667"/>
      <c r="CT29" s="667"/>
      <c r="CU29" s="667"/>
      <c r="CV29" s="667"/>
      <c r="CW29" s="667"/>
      <c r="CX29" s="667"/>
      <c r="CY29" s="668"/>
      <c r="CZ29" s="634">
        <v>12.8</v>
      </c>
      <c r="DA29" s="669"/>
      <c r="DB29" s="669"/>
      <c r="DC29" s="672"/>
      <c r="DD29" s="638">
        <v>1062622</v>
      </c>
      <c r="DE29" s="667"/>
      <c r="DF29" s="667"/>
      <c r="DG29" s="667"/>
      <c r="DH29" s="667"/>
      <c r="DI29" s="667"/>
      <c r="DJ29" s="667"/>
      <c r="DK29" s="668"/>
      <c r="DL29" s="638">
        <v>1062622</v>
      </c>
      <c r="DM29" s="667"/>
      <c r="DN29" s="667"/>
      <c r="DO29" s="667"/>
      <c r="DP29" s="667"/>
      <c r="DQ29" s="667"/>
      <c r="DR29" s="667"/>
      <c r="DS29" s="667"/>
      <c r="DT29" s="667"/>
      <c r="DU29" s="667"/>
      <c r="DV29" s="668"/>
      <c r="DW29" s="634">
        <v>17.899999999999999</v>
      </c>
      <c r="DX29" s="669"/>
      <c r="DY29" s="669"/>
      <c r="DZ29" s="669"/>
      <c r="EA29" s="669"/>
      <c r="EB29" s="669"/>
      <c r="EC29" s="670"/>
    </row>
    <row r="30" spans="2:133" ht="11.25" customHeight="1" x14ac:dyDescent="0.15">
      <c r="B30" s="626" t="s">
        <v>308</v>
      </c>
      <c r="C30" s="627"/>
      <c r="D30" s="627"/>
      <c r="E30" s="627"/>
      <c r="F30" s="627"/>
      <c r="G30" s="627"/>
      <c r="H30" s="627"/>
      <c r="I30" s="627"/>
      <c r="J30" s="627"/>
      <c r="K30" s="627"/>
      <c r="L30" s="627"/>
      <c r="M30" s="627"/>
      <c r="N30" s="627"/>
      <c r="O30" s="627"/>
      <c r="P30" s="627"/>
      <c r="Q30" s="628"/>
      <c r="R30" s="629">
        <v>153687</v>
      </c>
      <c r="S30" s="630"/>
      <c r="T30" s="630"/>
      <c r="U30" s="630"/>
      <c r="V30" s="630"/>
      <c r="W30" s="630"/>
      <c r="X30" s="630"/>
      <c r="Y30" s="631"/>
      <c r="Z30" s="632">
        <v>1.7</v>
      </c>
      <c r="AA30" s="632"/>
      <c r="AB30" s="632"/>
      <c r="AC30" s="632"/>
      <c r="AD30" s="633">
        <v>2946</v>
      </c>
      <c r="AE30" s="633"/>
      <c r="AF30" s="633"/>
      <c r="AG30" s="633"/>
      <c r="AH30" s="633"/>
      <c r="AI30" s="633"/>
      <c r="AJ30" s="633"/>
      <c r="AK30" s="633"/>
      <c r="AL30" s="634">
        <v>0.1</v>
      </c>
      <c r="AM30" s="635"/>
      <c r="AN30" s="635"/>
      <c r="AO30" s="636"/>
      <c r="AP30" s="608" t="s">
        <v>225</v>
      </c>
      <c r="AQ30" s="609"/>
      <c r="AR30" s="609"/>
      <c r="AS30" s="609"/>
      <c r="AT30" s="609"/>
      <c r="AU30" s="609"/>
      <c r="AV30" s="609"/>
      <c r="AW30" s="609"/>
      <c r="AX30" s="609"/>
      <c r="AY30" s="609"/>
      <c r="AZ30" s="609"/>
      <c r="BA30" s="609"/>
      <c r="BB30" s="609"/>
      <c r="BC30" s="609"/>
      <c r="BD30" s="609"/>
      <c r="BE30" s="609"/>
      <c r="BF30" s="610"/>
      <c r="BG30" s="608" t="s">
        <v>309</v>
      </c>
      <c r="BH30" s="676"/>
      <c r="BI30" s="676"/>
      <c r="BJ30" s="676"/>
      <c r="BK30" s="676"/>
      <c r="BL30" s="676"/>
      <c r="BM30" s="676"/>
      <c r="BN30" s="676"/>
      <c r="BO30" s="676"/>
      <c r="BP30" s="676"/>
      <c r="BQ30" s="677"/>
      <c r="BR30" s="608" t="s">
        <v>310</v>
      </c>
      <c r="BS30" s="676"/>
      <c r="BT30" s="676"/>
      <c r="BU30" s="676"/>
      <c r="BV30" s="676"/>
      <c r="BW30" s="676"/>
      <c r="BX30" s="676"/>
      <c r="BY30" s="676"/>
      <c r="BZ30" s="676"/>
      <c r="CA30" s="676"/>
      <c r="CB30" s="677"/>
      <c r="CD30" s="680"/>
      <c r="CE30" s="681"/>
      <c r="CF30" s="644" t="s">
        <v>311</v>
      </c>
      <c r="CG30" s="645"/>
      <c r="CH30" s="645"/>
      <c r="CI30" s="645"/>
      <c r="CJ30" s="645"/>
      <c r="CK30" s="645"/>
      <c r="CL30" s="645"/>
      <c r="CM30" s="645"/>
      <c r="CN30" s="645"/>
      <c r="CO30" s="645"/>
      <c r="CP30" s="645"/>
      <c r="CQ30" s="646"/>
      <c r="CR30" s="629">
        <v>1100607</v>
      </c>
      <c r="CS30" s="630"/>
      <c r="CT30" s="630"/>
      <c r="CU30" s="630"/>
      <c r="CV30" s="630"/>
      <c r="CW30" s="630"/>
      <c r="CX30" s="630"/>
      <c r="CY30" s="631"/>
      <c r="CZ30" s="634">
        <v>12.3</v>
      </c>
      <c r="DA30" s="669"/>
      <c r="DB30" s="669"/>
      <c r="DC30" s="672"/>
      <c r="DD30" s="638">
        <v>1023603</v>
      </c>
      <c r="DE30" s="630"/>
      <c r="DF30" s="630"/>
      <c r="DG30" s="630"/>
      <c r="DH30" s="630"/>
      <c r="DI30" s="630"/>
      <c r="DJ30" s="630"/>
      <c r="DK30" s="631"/>
      <c r="DL30" s="638">
        <v>1023603</v>
      </c>
      <c r="DM30" s="630"/>
      <c r="DN30" s="630"/>
      <c r="DO30" s="630"/>
      <c r="DP30" s="630"/>
      <c r="DQ30" s="630"/>
      <c r="DR30" s="630"/>
      <c r="DS30" s="630"/>
      <c r="DT30" s="630"/>
      <c r="DU30" s="630"/>
      <c r="DV30" s="631"/>
      <c r="DW30" s="634">
        <v>17.2</v>
      </c>
      <c r="DX30" s="669"/>
      <c r="DY30" s="669"/>
      <c r="DZ30" s="669"/>
      <c r="EA30" s="669"/>
      <c r="EB30" s="669"/>
      <c r="EC30" s="670"/>
    </row>
    <row r="31" spans="2:133" ht="11.25" customHeight="1" x14ac:dyDescent="0.15">
      <c r="B31" s="626" t="s">
        <v>312</v>
      </c>
      <c r="C31" s="627"/>
      <c r="D31" s="627"/>
      <c r="E31" s="627"/>
      <c r="F31" s="627"/>
      <c r="G31" s="627"/>
      <c r="H31" s="627"/>
      <c r="I31" s="627"/>
      <c r="J31" s="627"/>
      <c r="K31" s="627"/>
      <c r="L31" s="627"/>
      <c r="M31" s="627"/>
      <c r="N31" s="627"/>
      <c r="O31" s="627"/>
      <c r="P31" s="627"/>
      <c r="Q31" s="628"/>
      <c r="R31" s="629">
        <v>28338</v>
      </c>
      <c r="S31" s="630"/>
      <c r="T31" s="630"/>
      <c r="U31" s="630"/>
      <c r="V31" s="630"/>
      <c r="W31" s="630"/>
      <c r="X31" s="630"/>
      <c r="Y31" s="631"/>
      <c r="Z31" s="632">
        <v>0.3</v>
      </c>
      <c r="AA31" s="632"/>
      <c r="AB31" s="632"/>
      <c r="AC31" s="632"/>
      <c r="AD31" s="633">
        <v>12</v>
      </c>
      <c r="AE31" s="633"/>
      <c r="AF31" s="633"/>
      <c r="AG31" s="633"/>
      <c r="AH31" s="633"/>
      <c r="AI31" s="633"/>
      <c r="AJ31" s="633"/>
      <c r="AK31" s="633"/>
      <c r="AL31" s="634">
        <v>0</v>
      </c>
      <c r="AM31" s="635"/>
      <c r="AN31" s="635"/>
      <c r="AO31" s="636"/>
      <c r="AP31" s="684" t="s">
        <v>313</v>
      </c>
      <c r="AQ31" s="685"/>
      <c r="AR31" s="685"/>
      <c r="AS31" s="685"/>
      <c r="AT31" s="690" t="s">
        <v>314</v>
      </c>
      <c r="AU31" s="360"/>
      <c r="AV31" s="360"/>
      <c r="AW31" s="360"/>
      <c r="AX31" s="615" t="s">
        <v>189</v>
      </c>
      <c r="AY31" s="616"/>
      <c r="AZ31" s="616"/>
      <c r="BA31" s="616"/>
      <c r="BB31" s="616"/>
      <c r="BC31" s="616"/>
      <c r="BD31" s="616"/>
      <c r="BE31" s="616"/>
      <c r="BF31" s="617"/>
      <c r="BG31" s="693">
        <v>99.6</v>
      </c>
      <c r="BH31" s="694"/>
      <c r="BI31" s="694"/>
      <c r="BJ31" s="694"/>
      <c r="BK31" s="694"/>
      <c r="BL31" s="694"/>
      <c r="BM31" s="624">
        <v>96.7</v>
      </c>
      <c r="BN31" s="694"/>
      <c r="BO31" s="694"/>
      <c r="BP31" s="694"/>
      <c r="BQ31" s="695"/>
      <c r="BR31" s="693">
        <v>99.3</v>
      </c>
      <c r="BS31" s="694"/>
      <c r="BT31" s="694"/>
      <c r="BU31" s="694"/>
      <c r="BV31" s="694"/>
      <c r="BW31" s="694"/>
      <c r="BX31" s="624">
        <v>95.4</v>
      </c>
      <c r="BY31" s="694"/>
      <c r="BZ31" s="694"/>
      <c r="CA31" s="694"/>
      <c r="CB31" s="695"/>
      <c r="CD31" s="680"/>
      <c r="CE31" s="681"/>
      <c r="CF31" s="644" t="s">
        <v>315</v>
      </c>
      <c r="CG31" s="645"/>
      <c r="CH31" s="645"/>
      <c r="CI31" s="645"/>
      <c r="CJ31" s="645"/>
      <c r="CK31" s="645"/>
      <c r="CL31" s="645"/>
      <c r="CM31" s="645"/>
      <c r="CN31" s="645"/>
      <c r="CO31" s="645"/>
      <c r="CP31" s="645"/>
      <c r="CQ31" s="646"/>
      <c r="CR31" s="629">
        <v>46203</v>
      </c>
      <c r="CS31" s="667"/>
      <c r="CT31" s="667"/>
      <c r="CU31" s="667"/>
      <c r="CV31" s="667"/>
      <c r="CW31" s="667"/>
      <c r="CX31" s="667"/>
      <c r="CY31" s="668"/>
      <c r="CZ31" s="634">
        <v>0.5</v>
      </c>
      <c r="DA31" s="669"/>
      <c r="DB31" s="669"/>
      <c r="DC31" s="672"/>
      <c r="DD31" s="638">
        <v>39019</v>
      </c>
      <c r="DE31" s="667"/>
      <c r="DF31" s="667"/>
      <c r="DG31" s="667"/>
      <c r="DH31" s="667"/>
      <c r="DI31" s="667"/>
      <c r="DJ31" s="667"/>
      <c r="DK31" s="668"/>
      <c r="DL31" s="638">
        <v>39019</v>
      </c>
      <c r="DM31" s="667"/>
      <c r="DN31" s="667"/>
      <c r="DO31" s="667"/>
      <c r="DP31" s="667"/>
      <c r="DQ31" s="667"/>
      <c r="DR31" s="667"/>
      <c r="DS31" s="667"/>
      <c r="DT31" s="667"/>
      <c r="DU31" s="667"/>
      <c r="DV31" s="668"/>
      <c r="DW31" s="634">
        <v>0.7</v>
      </c>
      <c r="DX31" s="669"/>
      <c r="DY31" s="669"/>
      <c r="DZ31" s="669"/>
      <c r="EA31" s="669"/>
      <c r="EB31" s="669"/>
      <c r="EC31" s="670"/>
    </row>
    <row r="32" spans="2:133" ht="11.25" customHeight="1" x14ac:dyDescent="0.15">
      <c r="B32" s="626" t="s">
        <v>316</v>
      </c>
      <c r="C32" s="627"/>
      <c r="D32" s="627"/>
      <c r="E32" s="627"/>
      <c r="F32" s="627"/>
      <c r="G32" s="627"/>
      <c r="H32" s="627"/>
      <c r="I32" s="627"/>
      <c r="J32" s="627"/>
      <c r="K32" s="627"/>
      <c r="L32" s="627"/>
      <c r="M32" s="627"/>
      <c r="N32" s="627"/>
      <c r="O32" s="627"/>
      <c r="P32" s="627"/>
      <c r="Q32" s="628"/>
      <c r="R32" s="629">
        <v>986499</v>
      </c>
      <c r="S32" s="630"/>
      <c r="T32" s="630"/>
      <c r="U32" s="630"/>
      <c r="V32" s="630"/>
      <c r="W32" s="630"/>
      <c r="X32" s="630"/>
      <c r="Y32" s="631"/>
      <c r="Z32" s="632">
        <v>10.6</v>
      </c>
      <c r="AA32" s="632"/>
      <c r="AB32" s="632"/>
      <c r="AC32" s="632"/>
      <c r="AD32" s="633" t="s">
        <v>129</v>
      </c>
      <c r="AE32" s="633"/>
      <c r="AF32" s="633"/>
      <c r="AG32" s="633"/>
      <c r="AH32" s="633"/>
      <c r="AI32" s="633"/>
      <c r="AJ32" s="633"/>
      <c r="AK32" s="633"/>
      <c r="AL32" s="634" t="s">
        <v>129</v>
      </c>
      <c r="AM32" s="635"/>
      <c r="AN32" s="635"/>
      <c r="AO32" s="636"/>
      <c r="AP32" s="686"/>
      <c r="AQ32" s="687"/>
      <c r="AR32" s="687"/>
      <c r="AS32" s="687"/>
      <c r="AT32" s="691"/>
      <c r="AU32" s="361" t="s">
        <v>317</v>
      </c>
      <c r="AV32" s="361"/>
      <c r="AW32" s="361"/>
      <c r="AX32" s="626" t="s">
        <v>318</v>
      </c>
      <c r="AY32" s="627"/>
      <c r="AZ32" s="627"/>
      <c r="BA32" s="627"/>
      <c r="BB32" s="627"/>
      <c r="BC32" s="627"/>
      <c r="BD32" s="627"/>
      <c r="BE32" s="627"/>
      <c r="BF32" s="628"/>
      <c r="BG32" s="696">
        <v>99.5</v>
      </c>
      <c r="BH32" s="667"/>
      <c r="BI32" s="667"/>
      <c r="BJ32" s="667"/>
      <c r="BK32" s="667"/>
      <c r="BL32" s="667"/>
      <c r="BM32" s="635">
        <v>96.2</v>
      </c>
      <c r="BN32" s="697"/>
      <c r="BO32" s="697"/>
      <c r="BP32" s="697"/>
      <c r="BQ32" s="698"/>
      <c r="BR32" s="696">
        <v>99.2</v>
      </c>
      <c r="BS32" s="667"/>
      <c r="BT32" s="667"/>
      <c r="BU32" s="667"/>
      <c r="BV32" s="667"/>
      <c r="BW32" s="667"/>
      <c r="BX32" s="635">
        <v>95.5</v>
      </c>
      <c r="BY32" s="697"/>
      <c r="BZ32" s="697"/>
      <c r="CA32" s="697"/>
      <c r="CB32" s="698"/>
      <c r="CD32" s="682"/>
      <c r="CE32" s="683"/>
      <c r="CF32" s="644" t="s">
        <v>319</v>
      </c>
      <c r="CG32" s="645"/>
      <c r="CH32" s="645"/>
      <c r="CI32" s="645"/>
      <c r="CJ32" s="645"/>
      <c r="CK32" s="645"/>
      <c r="CL32" s="645"/>
      <c r="CM32" s="645"/>
      <c r="CN32" s="645"/>
      <c r="CO32" s="645"/>
      <c r="CP32" s="645"/>
      <c r="CQ32" s="646"/>
      <c r="CR32" s="629" t="s">
        <v>129</v>
      </c>
      <c r="CS32" s="630"/>
      <c r="CT32" s="630"/>
      <c r="CU32" s="630"/>
      <c r="CV32" s="630"/>
      <c r="CW32" s="630"/>
      <c r="CX32" s="630"/>
      <c r="CY32" s="631"/>
      <c r="CZ32" s="634" t="s">
        <v>129</v>
      </c>
      <c r="DA32" s="669"/>
      <c r="DB32" s="669"/>
      <c r="DC32" s="672"/>
      <c r="DD32" s="638" t="s">
        <v>129</v>
      </c>
      <c r="DE32" s="630"/>
      <c r="DF32" s="630"/>
      <c r="DG32" s="630"/>
      <c r="DH32" s="630"/>
      <c r="DI32" s="630"/>
      <c r="DJ32" s="630"/>
      <c r="DK32" s="631"/>
      <c r="DL32" s="638" t="s">
        <v>129</v>
      </c>
      <c r="DM32" s="630"/>
      <c r="DN32" s="630"/>
      <c r="DO32" s="630"/>
      <c r="DP32" s="630"/>
      <c r="DQ32" s="630"/>
      <c r="DR32" s="630"/>
      <c r="DS32" s="630"/>
      <c r="DT32" s="630"/>
      <c r="DU32" s="630"/>
      <c r="DV32" s="631"/>
      <c r="DW32" s="634" t="s">
        <v>129</v>
      </c>
      <c r="DX32" s="669"/>
      <c r="DY32" s="669"/>
      <c r="DZ32" s="669"/>
      <c r="EA32" s="669"/>
      <c r="EB32" s="669"/>
      <c r="EC32" s="670"/>
    </row>
    <row r="33" spans="2:133" ht="11.25" customHeight="1" x14ac:dyDescent="0.15">
      <c r="B33" s="654" t="s">
        <v>320</v>
      </c>
      <c r="C33" s="655"/>
      <c r="D33" s="655"/>
      <c r="E33" s="655"/>
      <c r="F33" s="655"/>
      <c r="G33" s="655"/>
      <c r="H33" s="655"/>
      <c r="I33" s="655"/>
      <c r="J33" s="655"/>
      <c r="K33" s="655"/>
      <c r="L33" s="655"/>
      <c r="M33" s="655"/>
      <c r="N33" s="655"/>
      <c r="O33" s="655"/>
      <c r="P33" s="655"/>
      <c r="Q33" s="656"/>
      <c r="R33" s="629" t="s">
        <v>129</v>
      </c>
      <c r="S33" s="630"/>
      <c r="T33" s="630"/>
      <c r="U33" s="630"/>
      <c r="V33" s="630"/>
      <c r="W33" s="630"/>
      <c r="X33" s="630"/>
      <c r="Y33" s="631"/>
      <c r="Z33" s="632" t="s">
        <v>129</v>
      </c>
      <c r="AA33" s="632"/>
      <c r="AB33" s="632"/>
      <c r="AC33" s="632"/>
      <c r="AD33" s="633" t="s">
        <v>129</v>
      </c>
      <c r="AE33" s="633"/>
      <c r="AF33" s="633"/>
      <c r="AG33" s="633"/>
      <c r="AH33" s="633"/>
      <c r="AI33" s="633"/>
      <c r="AJ33" s="633"/>
      <c r="AK33" s="633"/>
      <c r="AL33" s="634" t="s">
        <v>129</v>
      </c>
      <c r="AM33" s="635"/>
      <c r="AN33" s="635"/>
      <c r="AO33" s="636"/>
      <c r="AP33" s="688"/>
      <c r="AQ33" s="689"/>
      <c r="AR33" s="689"/>
      <c r="AS33" s="689"/>
      <c r="AT33" s="692"/>
      <c r="AU33" s="362"/>
      <c r="AV33" s="362"/>
      <c r="AW33" s="362"/>
      <c r="AX33" s="673" t="s">
        <v>321</v>
      </c>
      <c r="AY33" s="674"/>
      <c r="AZ33" s="674"/>
      <c r="BA33" s="674"/>
      <c r="BB33" s="674"/>
      <c r="BC33" s="674"/>
      <c r="BD33" s="674"/>
      <c r="BE33" s="674"/>
      <c r="BF33" s="675"/>
      <c r="BG33" s="699">
        <v>99.6</v>
      </c>
      <c r="BH33" s="700"/>
      <c r="BI33" s="700"/>
      <c r="BJ33" s="700"/>
      <c r="BK33" s="700"/>
      <c r="BL33" s="700"/>
      <c r="BM33" s="701">
        <v>96.4</v>
      </c>
      <c r="BN33" s="700"/>
      <c r="BO33" s="700"/>
      <c r="BP33" s="700"/>
      <c r="BQ33" s="702"/>
      <c r="BR33" s="699">
        <v>99.2</v>
      </c>
      <c r="BS33" s="700"/>
      <c r="BT33" s="700"/>
      <c r="BU33" s="700"/>
      <c r="BV33" s="700"/>
      <c r="BW33" s="700"/>
      <c r="BX33" s="701">
        <v>94</v>
      </c>
      <c r="BY33" s="700"/>
      <c r="BZ33" s="700"/>
      <c r="CA33" s="700"/>
      <c r="CB33" s="702"/>
      <c r="CD33" s="644" t="s">
        <v>322</v>
      </c>
      <c r="CE33" s="645"/>
      <c r="CF33" s="645"/>
      <c r="CG33" s="645"/>
      <c r="CH33" s="645"/>
      <c r="CI33" s="645"/>
      <c r="CJ33" s="645"/>
      <c r="CK33" s="645"/>
      <c r="CL33" s="645"/>
      <c r="CM33" s="645"/>
      <c r="CN33" s="645"/>
      <c r="CO33" s="645"/>
      <c r="CP33" s="645"/>
      <c r="CQ33" s="646"/>
      <c r="CR33" s="629">
        <v>4335972</v>
      </c>
      <c r="CS33" s="667"/>
      <c r="CT33" s="667"/>
      <c r="CU33" s="667"/>
      <c r="CV33" s="667"/>
      <c r="CW33" s="667"/>
      <c r="CX33" s="667"/>
      <c r="CY33" s="668"/>
      <c r="CZ33" s="634">
        <v>48.5</v>
      </c>
      <c r="DA33" s="669"/>
      <c r="DB33" s="669"/>
      <c r="DC33" s="672"/>
      <c r="DD33" s="638">
        <v>3669421</v>
      </c>
      <c r="DE33" s="667"/>
      <c r="DF33" s="667"/>
      <c r="DG33" s="667"/>
      <c r="DH33" s="667"/>
      <c r="DI33" s="667"/>
      <c r="DJ33" s="667"/>
      <c r="DK33" s="668"/>
      <c r="DL33" s="638">
        <v>2326455</v>
      </c>
      <c r="DM33" s="667"/>
      <c r="DN33" s="667"/>
      <c r="DO33" s="667"/>
      <c r="DP33" s="667"/>
      <c r="DQ33" s="667"/>
      <c r="DR33" s="667"/>
      <c r="DS33" s="667"/>
      <c r="DT33" s="667"/>
      <c r="DU33" s="667"/>
      <c r="DV33" s="668"/>
      <c r="DW33" s="634">
        <v>39.1</v>
      </c>
      <c r="DX33" s="669"/>
      <c r="DY33" s="669"/>
      <c r="DZ33" s="669"/>
      <c r="EA33" s="669"/>
      <c r="EB33" s="669"/>
      <c r="EC33" s="670"/>
    </row>
    <row r="34" spans="2:133" ht="11.25" customHeight="1" x14ac:dyDescent="0.15">
      <c r="B34" s="626" t="s">
        <v>323</v>
      </c>
      <c r="C34" s="627"/>
      <c r="D34" s="627"/>
      <c r="E34" s="627"/>
      <c r="F34" s="627"/>
      <c r="G34" s="627"/>
      <c r="H34" s="627"/>
      <c r="I34" s="627"/>
      <c r="J34" s="627"/>
      <c r="K34" s="627"/>
      <c r="L34" s="627"/>
      <c r="M34" s="627"/>
      <c r="N34" s="627"/>
      <c r="O34" s="627"/>
      <c r="P34" s="627"/>
      <c r="Q34" s="628"/>
      <c r="R34" s="629">
        <v>361605</v>
      </c>
      <c r="S34" s="630"/>
      <c r="T34" s="630"/>
      <c r="U34" s="630"/>
      <c r="V34" s="630"/>
      <c r="W34" s="630"/>
      <c r="X34" s="630"/>
      <c r="Y34" s="631"/>
      <c r="Z34" s="632">
        <v>3.9</v>
      </c>
      <c r="AA34" s="632"/>
      <c r="AB34" s="632"/>
      <c r="AC34" s="632"/>
      <c r="AD34" s="633" t="s">
        <v>129</v>
      </c>
      <c r="AE34" s="633"/>
      <c r="AF34" s="633"/>
      <c r="AG34" s="633"/>
      <c r="AH34" s="633"/>
      <c r="AI34" s="633"/>
      <c r="AJ34" s="633"/>
      <c r="AK34" s="633"/>
      <c r="AL34" s="634" t="s">
        <v>129</v>
      </c>
      <c r="AM34" s="635"/>
      <c r="AN34" s="635"/>
      <c r="AO34" s="636"/>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44" t="s">
        <v>324</v>
      </c>
      <c r="CE34" s="645"/>
      <c r="CF34" s="645"/>
      <c r="CG34" s="645"/>
      <c r="CH34" s="645"/>
      <c r="CI34" s="645"/>
      <c r="CJ34" s="645"/>
      <c r="CK34" s="645"/>
      <c r="CL34" s="645"/>
      <c r="CM34" s="645"/>
      <c r="CN34" s="645"/>
      <c r="CO34" s="645"/>
      <c r="CP34" s="645"/>
      <c r="CQ34" s="646"/>
      <c r="CR34" s="629">
        <v>1108158</v>
      </c>
      <c r="CS34" s="630"/>
      <c r="CT34" s="630"/>
      <c r="CU34" s="630"/>
      <c r="CV34" s="630"/>
      <c r="CW34" s="630"/>
      <c r="CX34" s="630"/>
      <c r="CY34" s="631"/>
      <c r="CZ34" s="634">
        <v>12.4</v>
      </c>
      <c r="DA34" s="669"/>
      <c r="DB34" s="669"/>
      <c r="DC34" s="672"/>
      <c r="DD34" s="638">
        <v>759986</v>
      </c>
      <c r="DE34" s="630"/>
      <c r="DF34" s="630"/>
      <c r="DG34" s="630"/>
      <c r="DH34" s="630"/>
      <c r="DI34" s="630"/>
      <c r="DJ34" s="630"/>
      <c r="DK34" s="631"/>
      <c r="DL34" s="638">
        <v>593948</v>
      </c>
      <c r="DM34" s="630"/>
      <c r="DN34" s="630"/>
      <c r="DO34" s="630"/>
      <c r="DP34" s="630"/>
      <c r="DQ34" s="630"/>
      <c r="DR34" s="630"/>
      <c r="DS34" s="630"/>
      <c r="DT34" s="630"/>
      <c r="DU34" s="630"/>
      <c r="DV34" s="631"/>
      <c r="DW34" s="634">
        <v>10</v>
      </c>
      <c r="DX34" s="669"/>
      <c r="DY34" s="669"/>
      <c r="DZ34" s="669"/>
      <c r="EA34" s="669"/>
      <c r="EB34" s="669"/>
      <c r="EC34" s="670"/>
    </row>
    <row r="35" spans="2:133" ht="11.25" customHeight="1" x14ac:dyDescent="0.15">
      <c r="B35" s="626" t="s">
        <v>325</v>
      </c>
      <c r="C35" s="627"/>
      <c r="D35" s="627"/>
      <c r="E35" s="627"/>
      <c r="F35" s="627"/>
      <c r="G35" s="627"/>
      <c r="H35" s="627"/>
      <c r="I35" s="627"/>
      <c r="J35" s="627"/>
      <c r="K35" s="627"/>
      <c r="L35" s="627"/>
      <c r="M35" s="627"/>
      <c r="N35" s="627"/>
      <c r="O35" s="627"/>
      <c r="P35" s="627"/>
      <c r="Q35" s="628"/>
      <c r="R35" s="629">
        <v>79971</v>
      </c>
      <c r="S35" s="630"/>
      <c r="T35" s="630"/>
      <c r="U35" s="630"/>
      <c r="V35" s="630"/>
      <c r="W35" s="630"/>
      <c r="X35" s="630"/>
      <c r="Y35" s="631"/>
      <c r="Z35" s="632">
        <v>0.9</v>
      </c>
      <c r="AA35" s="632"/>
      <c r="AB35" s="632"/>
      <c r="AC35" s="632"/>
      <c r="AD35" s="633">
        <v>3218</v>
      </c>
      <c r="AE35" s="633"/>
      <c r="AF35" s="633"/>
      <c r="AG35" s="633"/>
      <c r="AH35" s="633"/>
      <c r="AI35" s="633"/>
      <c r="AJ35" s="633"/>
      <c r="AK35" s="633"/>
      <c r="AL35" s="634">
        <v>0.1</v>
      </c>
      <c r="AM35" s="635"/>
      <c r="AN35" s="635"/>
      <c r="AO35" s="636"/>
      <c r="AP35" s="218"/>
      <c r="AQ35" s="608" t="s">
        <v>326</v>
      </c>
      <c r="AR35" s="609"/>
      <c r="AS35" s="609"/>
      <c r="AT35" s="609"/>
      <c r="AU35" s="609"/>
      <c r="AV35" s="609"/>
      <c r="AW35" s="609"/>
      <c r="AX35" s="609"/>
      <c r="AY35" s="609"/>
      <c r="AZ35" s="609"/>
      <c r="BA35" s="609"/>
      <c r="BB35" s="609"/>
      <c r="BC35" s="609"/>
      <c r="BD35" s="609"/>
      <c r="BE35" s="609"/>
      <c r="BF35" s="610"/>
      <c r="BG35" s="608" t="s">
        <v>327</v>
      </c>
      <c r="BH35" s="609"/>
      <c r="BI35" s="609"/>
      <c r="BJ35" s="609"/>
      <c r="BK35" s="609"/>
      <c r="BL35" s="609"/>
      <c r="BM35" s="609"/>
      <c r="BN35" s="609"/>
      <c r="BO35" s="609"/>
      <c r="BP35" s="609"/>
      <c r="BQ35" s="609"/>
      <c r="BR35" s="609"/>
      <c r="BS35" s="609"/>
      <c r="BT35" s="609"/>
      <c r="BU35" s="609"/>
      <c r="BV35" s="609"/>
      <c r="BW35" s="609"/>
      <c r="BX35" s="609"/>
      <c r="BY35" s="609"/>
      <c r="BZ35" s="609"/>
      <c r="CA35" s="609"/>
      <c r="CB35" s="610"/>
      <c r="CD35" s="644" t="s">
        <v>328</v>
      </c>
      <c r="CE35" s="645"/>
      <c r="CF35" s="645"/>
      <c r="CG35" s="645"/>
      <c r="CH35" s="645"/>
      <c r="CI35" s="645"/>
      <c r="CJ35" s="645"/>
      <c r="CK35" s="645"/>
      <c r="CL35" s="645"/>
      <c r="CM35" s="645"/>
      <c r="CN35" s="645"/>
      <c r="CO35" s="645"/>
      <c r="CP35" s="645"/>
      <c r="CQ35" s="646"/>
      <c r="CR35" s="629">
        <v>322034</v>
      </c>
      <c r="CS35" s="667"/>
      <c r="CT35" s="667"/>
      <c r="CU35" s="667"/>
      <c r="CV35" s="667"/>
      <c r="CW35" s="667"/>
      <c r="CX35" s="667"/>
      <c r="CY35" s="668"/>
      <c r="CZ35" s="634">
        <v>3.6</v>
      </c>
      <c r="DA35" s="669"/>
      <c r="DB35" s="669"/>
      <c r="DC35" s="672"/>
      <c r="DD35" s="638">
        <v>269320</v>
      </c>
      <c r="DE35" s="667"/>
      <c r="DF35" s="667"/>
      <c r="DG35" s="667"/>
      <c r="DH35" s="667"/>
      <c r="DI35" s="667"/>
      <c r="DJ35" s="667"/>
      <c r="DK35" s="668"/>
      <c r="DL35" s="638">
        <v>258263</v>
      </c>
      <c r="DM35" s="667"/>
      <c r="DN35" s="667"/>
      <c r="DO35" s="667"/>
      <c r="DP35" s="667"/>
      <c r="DQ35" s="667"/>
      <c r="DR35" s="667"/>
      <c r="DS35" s="667"/>
      <c r="DT35" s="667"/>
      <c r="DU35" s="667"/>
      <c r="DV35" s="668"/>
      <c r="DW35" s="634">
        <v>4.3</v>
      </c>
      <c r="DX35" s="669"/>
      <c r="DY35" s="669"/>
      <c r="DZ35" s="669"/>
      <c r="EA35" s="669"/>
      <c r="EB35" s="669"/>
      <c r="EC35" s="670"/>
    </row>
    <row r="36" spans="2:133" ht="11.25" customHeight="1" x14ac:dyDescent="0.15">
      <c r="B36" s="626" t="s">
        <v>329</v>
      </c>
      <c r="C36" s="627"/>
      <c r="D36" s="627"/>
      <c r="E36" s="627"/>
      <c r="F36" s="627"/>
      <c r="G36" s="627"/>
      <c r="H36" s="627"/>
      <c r="I36" s="627"/>
      <c r="J36" s="627"/>
      <c r="K36" s="627"/>
      <c r="L36" s="627"/>
      <c r="M36" s="627"/>
      <c r="N36" s="627"/>
      <c r="O36" s="627"/>
      <c r="P36" s="627"/>
      <c r="Q36" s="628"/>
      <c r="R36" s="629">
        <v>160565</v>
      </c>
      <c r="S36" s="630"/>
      <c r="T36" s="630"/>
      <c r="U36" s="630"/>
      <c r="V36" s="630"/>
      <c r="W36" s="630"/>
      <c r="X36" s="630"/>
      <c r="Y36" s="631"/>
      <c r="Z36" s="632">
        <v>1.7</v>
      </c>
      <c r="AA36" s="632"/>
      <c r="AB36" s="632"/>
      <c r="AC36" s="632"/>
      <c r="AD36" s="633" t="s">
        <v>129</v>
      </c>
      <c r="AE36" s="633"/>
      <c r="AF36" s="633"/>
      <c r="AG36" s="633"/>
      <c r="AH36" s="633"/>
      <c r="AI36" s="633"/>
      <c r="AJ36" s="633"/>
      <c r="AK36" s="633"/>
      <c r="AL36" s="634" t="s">
        <v>129</v>
      </c>
      <c r="AM36" s="635"/>
      <c r="AN36" s="635"/>
      <c r="AO36" s="636"/>
      <c r="AP36" s="218"/>
      <c r="AQ36" s="703" t="s">
        <v>330</v>
      </c>
      <c r="AR36" s="704"/>
      <c r="AS36" s="704"/>
      <c r="AT36" s="704"/>
      <c r="AU36" s="704"/>
      <c r="AV36" s="704"/>
      <c r="AW36" s="704"/>
      <c r="AX36" s="704"/>
      <c r="AY36" s="705"/>
      <c r="AZ36" s="618">
        <v>1406578</v>
      </c>
      <c r="BA36" s="619"/>
      <c r="BB36" s="619"/>
      <c r="BC36" s="619"/>
      <c r="BD36" s="619"/>
      <c r="BE36" s="619"/>
      <c r="BF36" s="706"/>
      <c r="BG36" s="640" t="s">
        <v>331</v>
      </c>
      <c r="BH36" s="641"/>
      <c r="BI36" s="641"/>
      <c r="BJ36" s="641"/>
      <c r="BK36" s="641"/>
      <c r="BL36" s="641"/>
      <c r="BM36" s="641"/>
      <c r="BN36" s="641"/>
      <c r="BO36" s="641"/>
      <c r="BP36" s="641"/>
      <c r="BQ36" s="641"/>
      <c r="BR36" s="641"/>
      <c r="BS36" s="641"/>
      <c r="BT36" s="641"/>
      <c r="BU36" s="642"/>
      <c r="BV36" s="618">
        <v>19364</v>
      </c>
      <c r="BW36" s="619"/>
      <c r="BX36" s="619"/>
      <c r="BY36" s="619"/>
      <c r="BZ36" s="619"/>
      <c r="CA36" s="619"/>
      <c r="CB36" s="706"/>
      <c r="CD36" s="644" t="s">
        <v>332</v>
      </c>
      <c r="CE36" s="645"/>
      <c r="CF36" s="645"/>
      <c r="CG36" s="645"/>
      <c r="CH36" s="645"/>
      <c r="CI36" s="645"/>
      <c r="CJ36" s="645"/>
      <c r="CK36" s="645"/>
      <c r="CL36" s="645"/>
      <c r="CM36" s="645"/>
      <c r="CN36" s="645"/>
      <c r="CO36" s="645"/>
      <c r="CP36" s="645"/>
      <c r="CQ36" s="646"/>
      <c r="CR36" s="629">
        <v>1486623</v>
      </c>
      <c r="CS36" s="630"/>
      <c r="CT36" s="630"/>
      <c r="CU36" s="630"/>
      <c r="CV36" s="630"/>
      <c r="CW36" s="630"/>
      <c r="CX36" s="630"/>
      <c r="CY36" s="631"/>
      <c r="CZ36" s="634">
        <v>16.600000000000001</v>
      </c>
      <c r="DA36" s="669"/>
      <c r="DB36" s="669"/>
      <c r="DC36" s="672"/>
      <c r="DD36" s="638">
        <v>1413376</v>
      </c>
      <c r="DE36" s="630"/>
      <c r="DF36" s="630"/>
      <c r="DG36" s="630"/>
      <c r="DH36" s="630"/>
      <c r="DI36" s="630"/>
      <c r="DJ36" s="630"/>
      <c r="DK36" s="631"/>
      <c r="DL36" s="638">
        <v>866295</v>
      </c>
      <c r="DM36" s="630"/>
      <c r="DN36" s="630"/>
      <c r="DO36" s="630"/>
      <c r="DP36" s="630"/>
      <c r="DQ36" s="630"/>
      <c r="DR36" s="630"/>
      <c r="DS36" s="630"/>
      <c r="DT36" s="630"/>
      <c r="DU36" s="630"/>
      <c r="DV36" s="631"/>
      <c r="DW36" s="634">
        <v>14.6</v>
      </c>
      <c r="DX36" s="669"/>
      <c r="DY36" s="669"/>
      <c r="DZ36" s="669"/>
      <c r="EA36" s="669"/>
      <c r="EB36" s="669"/>
      <c r="EC36" s="670"/>
    </row>
    <row r="37" spans="2:133" ht="11.25" customHeight="1" x14ac:dyDescent="0.15">
      <c r="B37" s="626" t="s">
        <v>333</v>
      </c>
      <c r="C37" s="627"/>
      <c r="D37" s="627"/>
      <c r="E37" s="627"/>
      <c r="F37" s="627"/>
      <c r="G37" s="627"/>
      <c r="H37" s="627"/>
      <c r="I37" s="627"/>
      <c r="J37" s="627"/>
      <c r="K37" s="627"/>
      <c r="L37" s="627"/>
      <c r="M37" s="627"/>
      <c r="N37" s="627"/>
      <c r="O37" s="627"/>
      <c r="P37" s="627"/>
      <c r="Q37" s="628"/>
      <c r="R37" s="629">
        <v>299794</v>
      </c>
      <c r="S37" s="630"/>
      <c r="T37" s="630"/>
      <c r="U37" s="630"/>
      <c r="V37" s="630"/>
      <c r="W37" s="630"/>
      <c r="X37" s="630"/>
      <c r="Y37" s="631"/>
      <c r="Z37" s="632">
        <v>3.2</v>
      </c>
      <c r="AA37" s="632"/>
      <c r="AB37" s="632"/>
      <c r="AC37" s="632"/>
      <c r="AD37" s="633" t="s">
        <v>129</v>
      </c>
      <c r="AE37" s="633"/>
      <c r="AF37" s="633"/>
      <c r="AG37" s="633"/>
      <c r="AH37" s="633"/>
      <c r="AI37" s="633"/>
      <c r="AJ37" s="633"/>
      <c r="AK37" s="633"/>
      <c r="AL37" s="634" t="s">
        <v>129</v>
      </c>
      <c r="AM37" s="635"/>
      <c r="AN37" s="635"/>
      <c r="AO37" s="636"/>
      <c r="AQ37" s="707" t="s">
        <v>334</v>
      </c>
      <c r="AR37" s="708"/>
      <c r="AS37" s="708"/>
      <c r="AT37" s="708"/>
      <c r="AU37" s="708"/>
      <c r="AV37" s="708"/>
      <c r="AW37" s="708"/>
      <c r="AX37" s="708"/>
      <c r="AY37" s="709"/>
      <c r="AZ37" s="629">
        <v>409651</v>
      </c>
      <c r="BA37" s="630"/>
      <c r="BB37" s="630"/>
      <c r="BC37" s="630"/>
      <c r="BD37" s="667"/>
      <c r="BE37" s="667"/>
      <c r="BF37" s="698"/>
      <c r="BG37" s="644" t="s">
        <v>335</v>
      </c>
      <c r="BH37" s="645"/>
      <c r="BI37" s="645"/>
      <c r="BJ37" s="645"/>
      <c r="BK37" s="645"/>
      <c r="BL37" s="645"/>
      <c r="BM37" s="645"/>
      <c r="BN37" s="645"/>
      <c r="BO37" s="645"/>
      <c r="BP37" s="645"/>
      <c r="BQ37" s="645"/>
      <c r="BR37" s="645"/>
      <c r="BS37" s="645"/>
      <c r="BT37" s="645"/>
      <c r="BU37" s="646"/>
      <c r="BV37" s="629">
        <v>28491</v>
      </c>
      <c r="BW37" s="630"/>
      <c r="BX37" s="630"/>
      <c r="BY37" s="630"/>
      <c r="BZ37" s="630"/>
      <c r="CA37" s="630"/>
      <c r="CB37" s="639"/>
      <c r="CD37" s="644" t="s">
        <v>336</v>
      </c>
      <c r="CE37" s="645"/>
      <c r="CF37" s="645"/>
      <c r="CG37" s="645"/>
      <c r="CH37" s="645"/>
      <c r="CI37" s="645"/>
      <c r="CJ37" s="645"/>
      <c r="CK37" s="645"/>
      <c r="CL37" s="645"/>
      <c r="CM37" s="645"/>
      <c r="CN37" s="645"/>
      <c r="CO37" s="645"/>
      <c r="CP37" s="645"/>
      <c r="CQ37" s="646"/>
      <c r="CR37" s="629">
        <v>544578</v>
      </c>
      <c r="CS37" s="667"/>
      <c r="CT37" s="667"/>
      <c r="CU37" s="667"/>
      <c r="CV37" s="667"/>
      <c r="CW37" s="667"/>
      <c r="CX37" s="667"/>
      <c r="CY37" s="668"/>
      <c r="CZ37" s="634">
        <v>6.1</v>
      </c>
      <c r="DA37" s="669"/>
      <c r="DB37" s="669"/>
      <c r="DC37" s="672"/>
      <c r="DD37" s="638">
        <v>523678</v>
      </c>
      <c r="DE37" s="667"/>
      <c r="DF37" s="667"/>
      <c r="DG37" s="667"/>
      <c r="DH37" s="667"/>
      <c r="DI37" s="667"/>
      <c r="DJ37" s="667"/>
      <c r="DK37" s="668"/>
      <c r="DL37" s="638">
        <v>472344</v>
      </c>
      <c r="DM37" s="667"/>
      <c r="DN37" s="667"/>
      <c r="DO37" s="667"/>
      <c r="DP37" s="667"/>
      <c r="DQ37" s="667"/>
      <c r="DR37" s="667"/>
      <c r="DS37" s="667"/>
      <c r="DT37" s="667"/>
      <c r="DU37" s="667"/>
      <c r="DV37" s="668"/>
      <c r="DW37" s="634">
        <v>7.9</v>
      </c>
      <c r="DX37" s="669"/>
      <c r="DY37" s="669"/>
      <c r="DZ37" s="669"/>
      <c r="EA37" s="669"/>
      <c r="EB37" s="669"/>
      <c r="EC37" s="670"/>
    </row>
    <row r="38" spans="2:133" ht="11.25" customHeight="1" x14ac:dyDescent="0.15">
      <c r="B38" s="626" t="s">
        <v>337</v>
      </c>
      <c r="C38" s="627"/>
      <c r="D38" s="627"/>
      <c r="E38" s="627"/>
      <c r="F38" s="627"/>
      <c r="G38" s="627"/>
      <c r="H38" s="627"/>
      <c r="I38" s="627"/>
      <c r="J38" s="627"/>
      <c r="K38" s="627"/>
      <c r="L38" s="627"/>
      <c r="M38" s="627"/>
      <c r="N38" s="627"/>
      <c r="O38" s="627"/>
      <c r="P38" s="627"/>
      <c r="Q38" s="628"/>
      <c r="R38" s="629">
        <v>142040</v>
      </c>
      <c r="S38" s="630"/>
      <c r="T38" s="630"/>
      <c r="U38" s="630"/>
      <c r="V38" s="630"/>
      <c r="W38" s="630"/>
      <c r="X38" s="630"/>
      <c r="Y38" s="631"/>
      <c r="Z38" s="632">
        <v>1.5</v>
      </c>
      <c r="AA38" s="632"/>
      <c r="AB38" s="632"/>
      <c r="AC38" s="632"/>
      <c r="AD38" s="633" t="s">
        <v>129</v>
      </c>
      <c r="AE38" s="633"/>
      <c r="AF38" s="633"/>
      <c r="AG38" s="633"/>
      <c r="AH38" s="633"/>
      <c r="AI38" s="633"/>
      <c r="AJ38" s="633"/>
      <c r="AK38" s="633"/>
      <c r="AL38" s="634" t="s">
        <v>129</v>
      </c>
      <c r="AM38" s="635"/>
      <c r="AN38" s="635"/>
      <c r="AO38" s="636"/>
      <c r="AQ38" s="707" t="s">
        <v>338</v>
      </c>
      <c r="AR38" s="708"/>
      <c r="AS38" s="708"/>
      <c r="AT38" s="708"/>
      <c r="AU38" s="708"/>
      <c r="AV38" s="708"/>
      <c r="AW38" s="708"/>
      <c r="AX38" s="708"/>
      <c r="AY38" s="709"/>
      <c r="AZ38" s="629">
        <v>237801</v>
      </c>
      <c r="BA38" s="630"/>
      <c r="BB38" s="630"/>
      <c r="BC38" s="630"/>
      <c r="BD38" s="667"/>
      <c r="BE38" s="667"/>
      <c r="BF38" s="698"/>
      <c r="BG38" s="644" t="s">
        <v>339</v>
      </c>
      <c r="BH38" s="645"/>
      <c r="BI38" s="645"/>
      <c r="BJ38" s="645"/>
      <c r="BK38" s="645"/>
      <c r="BL38" s="645"/>
      <c r="BM38" s="645"/>
      <c r="BN38" s="645"/>
      <c r="BO38" s="645"/>
      <c r="BP38" s="645"/>
      <c r="BQ38" s="645"/>
      <c r="BR38" s="645"/>
      <c r="BS38" s="645"/>
      <c r="BT38" s="645"/>
      <c r="BU38" s="646"/>
      <c r="BV38" s="629">
        <v>1194</v>
      </c>
      <c r="BW38" s="630"/>
      <c r="BX38" s="630"/>
      <c r="BY38" s="630"/>
      <c r="BZ38" s="630"/>
      <c r="CA38" s="630"/>
      <c r="CB38" s="639"/>
      <c r="CD38" s="644" t="s">
        <v>340</v>
      </c>
      <c r="CE38" s="645"/>
      <c r="CF38" s="645"/>
      <c r="CG38" s="645"/>
      <c r="CH38" s="645"/>
      <c r="CI38" s="645"/>
      <c r="CJ38" s="645"/>
      <c r="CK38" s="645"/>
      <c r="CL38" s="645"/>
      <c r="CM38" s="645"/>
      <c r="CN38" s="645"/>
      <c r="CO38" s="645"/>
      <c r="CP38" s="645"/>
      <c r="CQ38" s="646"/>
      <c r="CR38" s="629">
        <v>996927</v>
      </c>
      <c r="CS38" s="630"/>
      <c r="CT38" s="630"/>
      <c r="CU38" s="630"/>
      <c r="CV38" s="630"/>
      <c r="CW38" s="630"/>
      <c r="CX38" s="630"/>
      <c r="CY38" s="631"/>
      <c r="CZ38" s="634">
        <v>11.2</v>
      </c>
      <c r="DA38" s="669"/>
      <c r="DB38" s="669"/>
      <c r="DC38" s="672"/>
      <c r="DD38" s="638">
        <v>886339</v>
      </c>
      <c r="DE38" s="630"/>
      <c r="DF38" s="630"/>
      <c r="DG38" s="630"/>
      <c r="DH38" s="630"/>
      <c r="DI38" s="630"/>
      <c r="DJ38" s="630"/>
      <c r="DK38" s="631"/>
      <c r="DL38" s="638">
        <v>607949</v>
      </c>
      <c r="DM38" s="630"/>
      <c r="DN38" s="630"/>
      <c r="DO38" s="630"/>
      <c r="DP38" s="630"/>
      <c r="DQ38" s="630"/>
      <c r="DR38" s="630"/>
      <c r="DS38" s="630"/>
      <c r="DT38" s="630"/>
      <c r="DU38" s="630"/>
      <c r="DV38" s="631"/>
      <c r="DW38" s="634">
        <v>10.199999999999999</v>
      </c>
      <c r="DX38" s="669"/>
      <c r="DY38" s="669"/>
      <c r="DZ38" s="669"/>
      <c r="EA38" s="669"/>
      <c r="EB38" s="669"/>
      <c r="EC38" s="670"/>
    </row>
    <row r="39" spans="2:133" ht="11.25" customHeight="1" x14ac:dyDescent="0.15">
      <c r="B39" s="626" t="s">
        <v>341</v>
      </c>
      <c r="C39" s="627"/>
      <c r="D39" s="627"/>
      <c r="E39" s="627"/>
      <c r="F39" s="627"/>
      <c r="G39" s="627"/>
      <c r="H39" s="627"/>
      <c r="I39" s="627"/>
      <c r="J39" s="627"/>
      <c r="K39" s="627"/>
      <c r="L39" s="627"/>
      <c r="M39" s="627"/>
      <c r="N39" s="627"/>
      <c r="O39" s="627"/>
      <c r="P39" s="627"/>
      <c r="Q39" s="628"/>
      <c r="R39" s="629">
        <v>37810</v>
      </c>
      <c r="S39" s="630"/>
      <c r="T39" s="630"/>
      <c r="U39" s="630"/>
      <c r="V39" s="630"/>
      <c r="W39" s="630"/>
      <c r="X39" s="630"/>
      <c r="Y39" s="631"/>
      <c r="Z39" s="632">
        <v>0.4</v>
      </c>
      <c r="AA39" s="632"/>
      <c r="AB39" s="632"/>
      <c r="AC39" s="632"/>
      <c r="AD39" s="633">
        <v>5324</v>
      </c>
      <c r="AE39" s="633"/>
      <c r="AF39" s="633"/>
      <c r="AG39" s="633"/>
      <c r="AH39" s="633"/>
      <c r="AI39" s="633"/>
      <c r="AJ39" s="633"/>
      <c r="AK39" s="633"/>
      <c r="AL39" s="634">
        <v>0.1</v>
      </c>
      <c r="AM39" s="635"/>
      <c r="AN39" s="635"/>
      <c r="AO39" s="636"/>
      <c r="AQ39" s="707" t="s">
        <v>342</v>
      </c>
      <c r="AR39" s="708"/>
      <c r="AS39" s="708"/>
      <c r="AT39" s="708"/>
      <c r="AU39" s="708"/>
      <c r="AV39" s="708"/>
      <c r="AW39" s="708"/>
      <c r="AX39" s="708"/>
      <c r="AY39" s="709"/>
      <c r="AZ39" s="629">
        <v>158623</v>
      </c>
      <c r="BA39" s="630"/>
      <c r="BB39" s="630"/>
      <c r="BC39" s="630"/>
      <c r="BD39" s="667"/>
      <c r="BE39" s="667"/>
      <c r="BF39" s="698"/>
      <c r="BG39" s="644" t="s">
        <v>343</v>
      </c>
      <c r="BH39" s="645"/>
      <c r="BI39" s="645"/>
      <c r="BJ39" s="645"/>
      <c r="BK39" s="645"/>
      <c r="BL39" s="645"/>
      <c r="BM39" s="645"/>
      <c r="BN39" s="645"/>
      <c r="BO39" s="645"/>
      <c r="BP39" s="645"/>
      <c r="BQ39" s="645"/>
      <c r="BR39" s="645"/>
      <c r="BS39" s="645"/>
      <c r="BT39" s="645"/>
      <c r="BU39" s="646"/>
      <c r="BV39" s="629">
        <v>1959</v>
      </c>
      <c r="BW39" s="630"/>
      <c r="BX39" s="630"/>
      <c r="BY39" s="630"/>
      <c r="BZ39" s="630"/>
      <c r="CA39" s="630"/>
      <c r="CB39" s="639"/>
      <c r="CD39" s="644" t="s">
        <v>344</v>
      </c>
      <c r="CE39" s="645"/>
      <c r="CF39" s="645"/>
      <c r="CG39" s="645"/>
      <c r="CH39" s="645"/>
      <c r="CI39" s="645"/>
      <c r="CJ39" s="645"/>
      <c r="CK39" s="645"/>
      <c r="CL39" s="645"/>
      <c r="CM39" s="645"/>
      <c r="CN39" s="645"/>
      <c r="CO39" s="645"/>
      <c r="CP39" s="645"/>
      <c r="CQ39" s="646"/>
      <c r="CR39" s="629">
        <v>403693</v>
      </c>
      <c r="CS39" s="667"/>
      <c r="CT39" s="667"/>
      <c r="CU39" s="667"/>
      <c r="CV39" s="667"/>
      <c r="CW39" s="667"/>
      <c r="CX39" s="667"/>
      <c r="CY39" s="668"/>
      <c r="CZ39" s="634">
        <v>4.5</v>
      </c>
      <c r="DA39" s="669"/>
      <c r="DB39" s="669"/>
      <c r="DC39" s="672"/>
      <c r="DD39" s="638">
        <v>322463</v>
      </c>
      <c r="DE39" s="667"/>
      <c r="DF39" s="667"/>
      <c r="DG39" s="667"/>
      <c r="DH39" s="667"/>
      <c r="DI39" s="667"/>
      <c r="DJ39" s="667"/>
      <c r="DK39" s="668"/>
      <c r="DL39" s="638" t="s">
        <v>129</v>
      </c>
      <c r="DM39" s="667"/>
      <c r="DN39" s="667"/>
      <c r="DO39" s="667"/>
      <c r="DP39" s="667"/>
      <c r="DQ39" s="667"/>
      <c r="DR39" s="667"/>
      <c r="DS39" s="667"/>
      <c r="DT39" s="667"/>
      <c r="DU39" s="667"/>
      <c r="DV39" s="668"/>
      <c r="DW39" s="634" t="s">
        <v>129</v>
      </c>
      <c r="DX39" s="669"/>
      <c r="DY39" s="669"/>
      <c r="DZ39" s="669"/>
      <c r="EA39" s="669"/>
      <c r="EB39" s="669"/>
      <c r="EC39" s="670"/>
    </row>
    <row r="40" spans="2:133" ht="11.25" customHeight="1" x14ac:dyDescent="0.15">
      <c r="B40" s="626" t="s">
        <v>345</v>
      </c>
      <c r="C40" s="627"/>
      <c r="D40" s="627"/>
      <c r="E40" s="627"/>
      <c r="F40" s="627"/>
      <c r="G40" s="627"/>
      <c r="H40" s="627"/>
      <c r="I40" s="627"/>
      <c r="J40" s="627"/>
      <c r="K40" s="627"/>
      <c r="L40" s="627"/>
      <c r="M40" s="627"/>
      <c r="N40" s="627"/>
      <c r="O40" s="627"/>
      <c r="P40" s="627"/>
      <c r="Q40" s="628"/>
      <c r="R40" s="629">
        <v>601200</v>
      </c>
      <c r="S40" s="630"/>
      <c r="T40" s="630"/>
      <c r="U40" s="630"/>
      <c r="V40" s="630"/>
      <c r="W40" s="630"/>
      <c r="X40" s="630"/>
      <c r="Y40" s="631"/>
      <c r="Z40" s="632">
        <v>6.5</v>
      </c>
      <c r="AA40" s="632"/>
      <c r="AB40" s="632"/>
      <c r="AC40" s="632"/>
      <c r="AD40" s="633" t="s">
        <v>129</v>
      </c>
      <c r="AE40" s="633"/>
      <c r="AF40" s="633"/>
      <c r="AG40" s="633"/>
      <c r="AH40" s="633"/>
      <c r="AI40" s="633"/>
      <c r="AJ40" s="633"/>
      <c r="AK40" s="633"/>
      <c r="AL40" s="634" t="s">
        <v>129</v>
      </c>
      <c r="AM40" s="635"/>
      <c r="AN40" s="635"/>
      <c r="AO40" s="636"/>
      <c r="AQ40" s="707" t="s">
        <v>346</v>
      </c>
      <c r="AR40" s="708"/>
      <c r="AS40" s="708"/>
      <c r="AT40" s="708"/>
      <c r="AU40" s="708"/>
      <c r="AV40" s="708"/>
      <c r="AW40" s="708"/>
      <c r="AX40" s="708"/>
      <c r="AY40" s="709"/>
      <c r="AZ40" s="629">
        <v>31800</v>
      </c>
      <c r="BA40" s="630"/>
      <c r="BB40" s="630"/>
      <c r="BC40" s="630"/>
      <c r="BD40" s="667"/>
      <c r="BE40" s="667"/>
      <c r="BF40" s="698"/>
      <c r="BG40" s="710" t="s">
        <v>347</v>
      </c>
      <c r="BH40" s="711"/>
      <c r="BI40" s="711"/>
      <c r="BJ40" s="711"/>
      <c r="BK40" s="711"/>
      <c r="BL40" s="363"/>
      <c r="BM40" s="645" t="s">
        <v>348</v>
      </c>
      <c r="BN40" s="645"/>
      <c r="BO40" s="645"/>
      <c r="BP40" s="645"/>
      <c r="BQ40" s="645"/>
      <c r="BR40" s="645"/>
      <c r="BS40" s="645"/>
      <c r="BT40" s="645"/>
      <c r="BU40" s="646"/>
      <c r="BV40" s="629">
        <v>121</v>
      </c>
      <c r="BW40" s="630"/>
      <c r="BX40" s="630"/>
      <c r="BY40" s="630"/>
      <c r="BZ40" s="630"/>
      <c r="CA40" s="630"/>
      <c r="CB40" s="639"/>
      <c r="CD40" s="644" t="s">
        <v>349</v>
      </c>
      <c r="CE40" s="645"/>
      <c r="CF40" s="645"/>
      <c r="CG40" s="645"/>
      <c r="CH40" s="645"/>
      <c r="CI40" s="645"/>
      <c r="CJ40" s="645"/>
      <c r="CK40" s="645"/>
      <c r="CL40" s="645"/>
      <c r="CM40" s="645"/>
      <c r="CN40" s="645"/>
      <c r="CO40" s="645"/>
      <c r="CP40" s="645"/>
      <c r="CQ40" s="646"/>
      <c r="CR40" s="629">
        <v>18537</v>
      </c>
      <c r="CS40" s="630"/>
      <c r="CT40" s="630"/>
      <c r="CU40" s="630"/>
      <c r="CV40" s="630"/>
      <c r="CW40" s="630"/>
      <c r="CX40" s="630"/>
      <c r="CY40" s="631"/>
      <c r="CZ40" s="634">
        <v>0.2</v>
      </c>
      <c r="DA40" s="669"/>
      <c r="DB40" s="669"/>
      <c r="DC40" s="672"/>
      <c r="DD40" s="638">
        <v>17937</v>
      </c>
      <c r="DE40" s="630"/>
      <c r="DF40" s="630"/>
      <c r="DG40" s="630"/>
      <c r="DH40" s="630"/>
      <c r="DI40" s="630"/>
      <c r="DJ40" s="630"/>
      <c r="DK40" s="631"/>
      <c r="DL40" s="638" t="s">
        <v>129</v>
      </c>
      <c r="DM40" s="630"/>
      <c r="DN40" s="630"/>
      <c r="DO40" s="630"/>
      <c r="DP40" s="630"/>
      <c r="DQ40" s="630"/>
      <c r="DR40" s="630"/>
      <c r="DS40" s="630"/>
      <c r="DT40" s="630"/>
      <c r="DU40" s="630"/>
      <c r="DV40" s="631"/>
      <c r="DW40" s="634" t="s">
        <v>129</v>
      </c>
      <c r="DX40" s="669"/>
      <c r="DY40" s="669"/>
      <c r="DZ40" s="669"/>
      <c r="EA40" s="669"/>
      <c r="EB40" s="669"/>
      <c r="EC40" s="670"/>
    </row>
    <row r="41" spans="2:133" ht="11.25" customHeight="1" x14ac:dyDescent="0.15">
      <c r="B41" s="626" t="s">
        <v>350</v>
      </c>
      <c r="C41" s="627"/>
      <c r="D41" s="627"/>
      <c r="E41" s="627"/>
      <c r="F41" s="627"/>
      <c r="G41" s="627"/>
      <c r="H41" s="627"/>
      <c r="I41" s="627"/>
      <c r="J41" s="627"/>
      <c r="K41" s="627"/>
      <c r="L41" s="627"/>
      <c r="M41" s="627"/>
      <c r="N41" s="627"/>
      <c r="O41" s="627"/>
      <c r="P41" s="627"/>
      <c r="Q41" s="628"/>
      <c r="R41" s="629" t="s">
        <v>129</v>
      </c>
      <c r="S41" s="630"/>
      <c r="T41" s="630"/>
      <c r="U41" s="630"/>
      <c r="V41" s="630"/>
      <c r="W41" s="630"/>
      <c r="X41" s="630"/>
      <c r="Y41" s="631"/>
      <c r="Z41" s="632" t="s">
        <v>129</v>
      </c>
      <c r="AA41" s="632"/>
      <c r="AB41" s="632"/>
      <c r="AC41" s="632"/>
      <c r="AD41" s="633" t="s">
        <v>129</v>
      </c>
      <c r="AE41" s="633"/>
      <c r="AF41" s="633"/>
      <c r="AG41" s="633"/>
      <c r="AH41" s="633"/>
      <c r="AI41" s="633"/>
      <c r="AJ41" s="633"/>
      <c r="AK41" s="633"/>
      <c r="AL41" s="634" t="s">
        <v>129</v>
      </c>
      <c r="AM41" s="635"/>
      <c r="AN41" s="635"/>
      <c r="AO41" s="636"/>
      <c r="AQ41" s="707" t="s">
        <v>351</v>
      </c>
      <c r="AR41" s="708"/>
      <c r="AS41" s="708"/>
      <c r="AT41" s="708"/>
      <c r="AU41" s="708"/>
      <c r="AV41" s="708"/>
      <c r="AW41" s="708"/>
      <c r="AX41" s="708"/>
      <c r="AY41" s="709"/>
      <c r="AZ41" s="629">
        <v>91779</v>
      </c>
      <c r="BA41" s="630"/>
      <c r="BB41" s="630"/>
      <c r="BC41" s="630"/>
      <c r="BD41" s="667"/>
      <c r="BE41" s="667"/>
      <c r="BF41" s="698"/>
      <c r="BG41" s="710"/>
      <c r="BH41" s="711"/>
      <c r="BI41" s="711"/>
      <c r="BJ41" s="711"/>
      <c r="BK41" s="711"/>
      <c r="BL41" s="363"/>
      <c r="BM41" s="645" t="s">
        <v>352</v>
      </c>
      <c r="BN41" s="645"/>
      <c r="BO41" s="645"/>
      <c r="BP41" s="645"/>
      <c r="BQ41" s="645"/>
      <c r="BR41" s="645"/>
      <c r="BS41" s="645"/>
      <c r="BT41" s="645"/>
      <c r="BU41" s="646"/>
      <c r="BV41" s="629" t="s">
        <v>129</v>
      </c>
      <c r="BW41" s="630"/>
      <c r="BX41" s="630"/>
      <c r="BY41" s="630"/>
      <c r="BZ41" s="630"/>
      <c r="CA41" s="630"/>
      <c r="CB41" s="639"/>
      <c r="CD41" s="644" t="s">
        <v>353</v>
      </c>
      <c r="CE41" s="645"/>
      <c r="CF41" s="645"/>
      <c r="CG41" s="645"/>
      <c r="CH41" s="645"/>
      <c r="CI41" s="645"/>
      <c r="CJ41" s="645"/>
      <c r="CK41" s="645"/>
      <c r="CL41" s="645"/>
      <c r="CM41" s="645"/>
      <c r="CN41" s="645"/>
      <c r="CO41" s="645"/>
      <c r="CP41" s="645"/>
      <c r="CQ41" s="646"/>
      <c r="CR41" s="629" t="s">
        <v>129</v>
      </c>
      <c r="CS41" s="667"/>
      <c r="CT41" s="667"/>
      <c r="CU41" s="667"/>
      <c r="CV41" s="667"/>
      <c r="CW41" s="667"/>
      <c r="CX41" s="667"/>
      <c r="CY41" s="668"/>
      <c r="CZ41" s="634" t="s">
        <v>129</v>
      </c>
      <c r="DA41" s="669"/>
      <c r="DB41" s="669"/>
      <c r="DC41" s="672"/>
      <c r="DD41" s="638" t="s">
        <v>129</v>
      </c>
      <c r="DE41" s="667"/>
      <c r="DF41" s="667"/>
      <c r="DG41" s="667"/>
      <c r="DH41" s="667"/>
      <c r="DI41" s="667"/>
      <c r="DJ41" s="667"/>
      <c r="DK41" s="668"/>
      <c r="DL41" s="720"/>
      <c r="DM41" s="721"/>
      <c r="DN41" s="721"/>
      <c r="DO41" s="721"/>
      <c r="DP41" s="721"/>
      <c r="DQ41" s="721"/>
      <c r="DR41" s="721"/>
      <c r="DS41" s="721"/>
      <c r="DT41" s="721"/>
      <c r="DU41" s="721"/>
      <c r="DV41" s="722"/>
      <c r="DW41" s="714"/>
      <c r="DX41" s="715"/>
      <c r="DY41" s="715"/>
      <c r="DZ41" s="715"/>
      <c r="EA41" s="715"/>
      <c r="EB41" s="715"/>
      <c r="EC41" s="716"/>
    </row>
    <row r="42" spans="2:133" ht="11.25" customHeight="1" x14ac:dyDescent="0.15">
      <c r="B42" s="626" t="s">
        <v>354</v>
      </c>
      <c r="C42" s="627"/>
      <c r="D42" s="627"/>
      <c r="E42" s="627"/>
      <c r="F42" s="627"/>
      <c r="G42" s="627"/>
      <c r="H42" s="627"/>
      <c r="I42" s="627"/>
      <c r="J42" s="627"/>
      <c r="K42" s="627"/>
      <c r="L42" s="627"/>
      <c r="M42" s="627"/>
      <c r="N42" s="627"/>
      <c r="O42" s="627"/>
      <c r="P42" s="627"/>
      <c r="Q42" s="628"/>
      <c r="R42" s="629" t="s">
        <v>129</v>
      </c>
      <c r="S42" s="630"/>
      <c r="T42" s="630"/>
      <c r="U42" s="630"/>
      <c r="V42" s="630"/>
      <c r="W42" s="630"/>
      <c r="X42" s="630"/>
      <c r="Y42" s="631"/>
      <c r="Z42" s="632" t="s">
        <v>129</v>
      </c>
      <c r="AA42" s="632"/>
      <c r="AB42" s="632"/>
      <c r="AC42" s="632"/>
      <c r="AD42" s="633" t="s">
        <v>129</v>
      </c>
      <c r="AE42" s="633"/>
      <c r="AF42" s="633"/>
      <c r="AG42" s="633"/>
      <c r="AH42" s="633"/>
      <c r="AI42" s="633"/>
      <c r="AJ42" s="633"/>
      <c r="AK42" s="633"/>
      <c r="AL42" s="634" t="s">
        <v>129</v>
      </c>
      <c r="AM42" s="635"/>
      <c r="AN42" s="635"/>
      <c r="AO42" s="636"/>
      <c r="AQ42" s="717" t="s">
        <v>355</v>
      </c>
      <c r="AR42" s="718"/>
      <c r="AS42" s="718"/>
      <c r="AT42" s="718"/>
      <c r="AU42" s="718"/>
      <c r="AV42" s="718"/>
      <c r="AW42" s="718"/>
      <c r="AX42" s="718"/>
      <c r="AY42" s="719"/>
      <c r="AZ42" s="723">
        <v>476924</v>
      </c>
      <c r="BA42" s="724"/>
      <c r="BB42" s="724"/>
      <c r="BC42" s="724"/>
      <c r="BD42" s="700"/>
      <c r="BE42" s="700"/>
      <c r="BF42" s="702"/>
      <c r="BG42" s="712"/>
      <c r="BH42" s="713"/>
      <c r="BI42" s="713"/>
      <c r="BJ42" s="713"/>
      <c r="BK42" s="713"/>
      <c r="BL42" s="364"/>
      <c r="BM42" s="658" t="s">
        <v>356</v>
      </c>
      <c r="BN42" s="658"/>
      <c r="BO42" s="658"/>
      <c r="BP42" s="658"/>
      <c r="BQ42" s="658"/>
      <c r="BR42" s="658"/>
      <c r="BS42" s="658"/>
      <c r="BT42" s="658"/>
      <c r="BU42" s="659"/>
      <c r="BV42" s="723">
        <v>414</v>
      </c>
      <c r="BW42" s="724"/>
      <c r="BX42" s="724"/>
      <c r="BY42" s="724"/>
      <c r="BZ42" s="724"/>
      <c r="CA42" s="724"/>
      <c r="CB42" s="736"/>
      <c r="CD42" s="626" t="s">
        <v>357</v>
      </c>
      <c r="CE42" s="627"/>
      <c r="CF42" s="627"/>
      <c r="CG42" s="627"/>
      <c r="CH42" s="627"/>
      <c r="CI42" s="627"/>
      <c r="CJ42" s="627"/>
      <c r="CK42" s="627"/>
      <c r="CL42" s="627"/>
      <c r="CM42" s="627"/>
      <c r="CN42" s="627"/>
      <c r="CO42" s="627"/>
      <c r="CP42" s="627"/>
      <c r="CQ42" s="628"/>
      <c r="CR42" s="629">
        <v>1028683</v>
      </c>
      <c r="CS42" s="667"/>
      <c r="CT42" s="667"/>
      <c r="CU42" s="667"/>
      <c r="CV42" s="667"/>
      <c r="CW42" s="667"/>
      <c r="CX42" s="667"/>
      <c r="CY42" s="668"/>
      <c r="CZ42" s="634">
        <v>11.5</v>
      </c>
      <c r="DA42" s="669"/>
      <c r="DB42" s="669"/>
      <c r="DC42" s="672"/>
      <c r="DD42" s="638">
        <v>268314</v>
      </c>
      <c r="DE42" s="667"/>
      <c r="DF42" s="667"/>
      <c r="DG42" s="667"/>
      <c r="DH42" s="667"/>
      <c r="DI42" s="667"/>
      <c r="DJ42" s="667"/>
      <c r="DK42" s="668"/>
      <c r="DL42" s="720"/>
      <c r="DM42" s="721"/>
      <c r="DN42" s="721"/>
      <c r="DO42" s="721"/>
      <c r="DP42" s="721"/>
      <c r="DQ42" s="721"/>
      <c r="DR42" s="721"/>
      <c r="DS42" s="721"/>
      <c r="DT42" s="721"/>
      <c r="DU42" s="721"/>
      <c r="DV42" s="722"/>
      <c r="DW42" s="714"/>
      <c r="DX42" s="715"/>
      <c r="DY42" s="715"/>
      <c r="DZ42" s="715"/>
      <c r="EA42" s="715"/>
      <c r="EB42" s="715"/>
      <c r="EC42" s="716"/>
    </row>
    <row r="43" spans="2:133" ht="11.25" customHeight="1" x14ac:dyDescent="0.15">
      <c r="B43" s="626" t="s">
        <v>358</v>
      </c>
      <c r="C43" s="627"/>
      <c r="D43" s="627"/>
      <c r="E43" s="627"/>
      <c r="F43" s="627"/>
      <c r="G43" s="627"/>
      <c r="H43" s="627"/>
      <c r="I43" s="627"/>
      <c r="J43" s="627"/>
      <c r="K43" s="627"/>
      <c r="L43" s="627"/>
      <c r="M43" s="627"/>
      <c r="N43" s="627"/>
      <c r="O43" s="627"/>
      <c r="P43" s="627"/>
      <c r="Q43" s="628"/>
      <c r="R43" s="629">
        <v>170600</v>
      </c>
      <c r="S43" s="630"/>
      <c r="T43" s="630"/>
      <c r="U43" s="630"/>
      <c r="V43" s="630"/>
      <c r="W43" s="630"/>
      <c r="X43" s="630"/>
      <c r="Y43" s="631"/>
      <c r="Z43" s="632">
        <v>1.8</v>
      </c>
      <c r="AA43" s="632"/>
      <c r="AB43" s="632"/>
      <c r="AC43" s="632"/>
      <c r="AD43" s="633" t="s">
        <v>129</v>
      </c>
      <c r="AE43" s="633"/>
      <c r="AF43" s="633"/>
      <c r="AG43" s="633"/>
      <c r="AH43" s="633"/>
      <c r="AI43" s="633"/>
      <c r="AJ43" s="633"/>
      <c r="AK43" s="633"/>
      <c r="AL43" s="634" t="s">
        <v>129</v>
      </c>
      <c r="AM43" s="635"/>
      <c r="AN43" s="635"/>
      <c r="AO43" s="636"/>
      <c r="BV43" s="219"/>
      <c r="BW43" s="219"/>
      <c r="BX43" s="219"/>
      <c r="BY43" s="219"/>
      <c r="BZ43" s="219"/>
      <c r="CA43" s="219"/>
      <c r="CB43" s="219"/>
      <c r="CD43" s="626" t="s">
        <v>359</v>
      </c>
      <c r="CE43" s="627"/>
      <c r="CF43" s="627"/>
      <c r="CG43" s="627"/>
      <c r="CH43" s="627"/>
      <c r="CI43" s="627"/>
      <c r="CJ43" s="627"/>
      <c r="CK43" s="627"/>
      <c r="CL43" s="627"/>
      <c r="CM43" s="627"/>
      <c r="CN43" s="627"/>
      <c r="CO43" s="627"/>
      <c r="CP43" s="627"/>
      <c r="CQ43" s="628"/>
      <c r="CR43" s="629" t="s">
        <v>129</v>
      </c>
      <c r="CS43" s="667"/>
      <c r="CT43" s="667"/>
      <c r="CU43" s="667"/>
      <c r="CV43" s="667"/>
      <c r="CW43" s="667"/>
      <c r="CX43" s="667"/>
      <c r="CY43" s="668"/>
      <c r="CZ43" s="634" t="s">
        <v>129</v>
      </c>
      <c r="DA43" s="669"/>
      <c r="DB43" s="669"/>
      <c r="DC43" s="672"/>
      <c r="DD43" s="638" t="s">
        <v>129</v>
      </c>
      <c r="DE43" s="667"/>
      <c r="DF43" s="667"/>
      <c r="DG43" s="667"/>
      <c r="DH43" s="667"/>
      <c r="DI43" s="667"/>
      <c r="DJ43" s="667"/>
      <c r="DK43" s="668"/>
      <c r="DL43" s="720"/>
      <c r="DM43" s="721"/>
      <c r="DN43" s="721"/>
      <c r="DO43" s="721"/>
      <c r="DP43" s="721"/>
      <c r="DQ43" s="721"/>
      <c r="DR43" s="721"/>
      <c r="DS43" s="721"/>
      <c r="DT43" s="721"/>
      <c r="DU43" s="721"/>
      <c r="DV43" s="722"/>
      <c r="DW43" s="714"/>
      <c r="DX43" s="715"/>
      <c r="DY43" s="715"/>
      <c r="DZ43" s="715"/>
      <c r="EA43" s="715"/>
      <c r="EB43" s="715"/>
      <c r="EC43" s="716"/>
    </row>
    <row r="44" spans="2:133" ht="11.25" customHeight="1" x14ac:dyDescent="0.15">
      <c r="B44" s="673" t="s">
        <v>360</v>
      </c>
      <c r="C44" s="674"/>
      <c r="D44" s="674"/>
      <c r="E44" s="674"/>
      <c r="F44" s="674"/>
      <c r="G44" s="674"/>
      <c r="H44" s="674"/>
      <c r="I44" s="674"/>
      <c r="J44" s="674"/>
      <c r="K44" s="674"/>
      <c r="L44" s="674"/>
      <c r="M44" s="674"/>
      <c r="N44" s="674"/>
      <c r="O44" s="674"/>
      <c r="P44" s="674"/>
      <c r="Q44" s="675"/>
      <c r="R44" s="723">
        <v>9303554</v>
      </c>
      <c r="S44" s="724"/>
      <c r="T44" s="724"/>
      <c r="U44" s="724"/>
      <c r="V44" s="724"/>
      <c r="W44" s="724"/>
      <c r="X44" s="724"/>
      <c r="Y44" s="725"/>
      <c r="Z44" s="726">
        <v>100</v>
      </c>
      <c r="AA44" s="726"/>
      <c r="AB44" s="726"/>
      <c r="AC44" s="726"/>
      <c r="AD44" s="727">
        <v>5777546</v>
      </c>
      <c r="AE44" s="727"/>
      <c r="AF44" s="727"/>
      <c r="AG44" s="727"/>
      <c r="AH44" s="727"/>
      <c r="AI44" s="727"/>
      <c r="AJ44" s="727"/>
      <c r="AK44" s="727"/>
      <c r="AL44" s="728">
        <v>100</v>
      </c>
      <c r="AM44" s="701"/>
      <c r="AN44" s="701"/>
      <c r="AO44" s="729"/>
      <c r="CD44" s="730" t="s">
        <v>307</v>
      </c>
      <c r="CE44" s="731"/>
      <c r="CF44" s="626" t="s">
        <v>361</v>
      </c>
      <c r="CG44" s="627"/>
      <c r="CH44" s="627"/>
      <c r="CI44" s="627"/>
      <c r="CJ44" s="627"/>
      <c r="CK44" s="627"/>
      <c r="CL44" s="627"/>
      <c r="CM44" s="627"/>
      <c r="CN44" s="627"/>
      <c r="CO44" s="627"/>
      <c r="CP44" s="627"/>
      <c r="CQ44" s="628"/>
      <c r="CR44" s="629">
        <v>1023975</v>
      </c>
      <c r="CS44" s="630"/>
      <c r="CT44" s="630"/>
      <c r="CU44" s="630"/>
      <c r="CV44" s="630"/>
      <c r="CW44" s="630"/>
      <c r="CX44" s="630"/>
      <c r="CY44" s="631"/>
      <c r="CZ44" s="634">
        <v>11.5</v>
      </c>
      <c r="DA44" s="635"/>
      <c r="DB44" s="635"/>
      <c r="DC44" s="647"/>
      <c r="DD44" s="638">
        <v>268172</v>
      </c>
      <c r="DE44" s="630"/>
      <c r="DF44" s="630"/>
      <c r="DG44" s="630"/>
      <c r="DH44" s="630"/>
      <c r="DI44" s="630"/>
      <c r="DJ44" s="630"/>
      <c r="DK44" s="631"/>
      <c r="DL44" s="720"/>
      <c r="DM44" s="721"/>
      <c r="DN44" s="721"/>
      <c r="DO44" s="721"/>
      <c r="DP44" s="721"/>
      <c r="DQ44" s="721"/>
      <c r="DR44" s="721"/>
      <c r="DS44" s="721"/>
      <c r="DT44" s="721"/>
      <c r="DU44" s="721"/>
      <c r="DV44" s="722"/>
      <c r="DW44" s="714"/>
      <c r="DX44" s="715"/>
      <c r="DY44" s="715"/>
      <c r="DZ44" s="715"/>
      <c r="EA44" s="715"/>
      <c r="EB44" s="715"/>
      <c r="EC44" s="716"/>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32"/>
      <c r="CE45" s="733"/>
      <c r="CF45" s="626" t="s">
        <v>362</v>
      </c>
      <c r="CG45" s="627"/>
      <c r="CH45" s="627"/>
      <c r="CI45" s="627"/>
      <c r="CJ45" s="627"/>
      <c r="CK45" s="627"/>
      <c r="CL45" s="627"/>
      <c r="CM45" s="627"/>
      <c r="CN45" s="627"/>
      <c r="CO45" s="627"/>
      <c r="CP45" s="627"/>
      <c r="CQ45" s="628"/>
      <c r="CR45" s="629">
        <v>455239</v>
      </c>
      <c r="CS45" s="667"/>
      <c r="CT45" s="667"/>
      <c r="CU45" s="667"/>
      <c r="CV45" s="667"/>
      <c r="CW45" s="667"/>
      <c r="CX45" s="667"/>
      <c r="CY45" s="668"/>
      <c r="CZ45" s="634">
        <v>5.0999999999999996</v>
      </c>
      <c r="DA45" s="669"/>
      <c r="DB45" s="669"/>
      <c r="DC45" s="672"/>
      <c r="DD45" s="638">
        <v>52052</v>
      </c>
      <c r="DE45" s="667"/>
      <c r="DF45" s="667"/>
      <c r="DG45" s="667"/>
      <c r="DH45" s="667"/>
      <c r="DI45" s="667"/>
      <c r="DJ45" s="667"/>
      <c r="DK45" s="668"/>
      <c r="DL45" s="720"/>
      <c r="DM45" s="721"/>
      <c r="DN45" s="721"/>
      <c r="DO45" s="721"/>
      <c r="DP45" s="721"/>
      <c r="DQ45" s="721"/>
      <c r="DR45" s="721"/>
      <c r="DS45" s="721"/>
      <c r="DT45" s="721"/>
      <c r="DU45" s="721"/>
      <c r="DV45" s="722"/>
      <c r="DW45" s="714"/>
      <c r="DX45" s="715"/>
      <c r="DY45" s="715"/>
      <c r="DZ45" s="715"/>
      <c r="EA45" s="715"/>
      <c r="EB45" s="715"/>
      <c r="EC45" s="716"/>
    </row>
    <row r="46" spans="2:133" ht="11.25" customHeight="1" x14ac:dyDescent="0.15">
      <c r="B46" s="221" t="s">
        <v>363</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32"/>
      <c r="CE46" s="733"/>
      <c r="CF46" s="626" t="s">
        <v>364</v>
      </c>
      <c r="CG46" s="627"/>
      <c r="CH46" s="627"/>
      <c r="CI46" s="627"/>
      <c r="CJ46" s="627"/>
      <c r="CK46" s="627"/>
      <c r="CL46" s="627"/>
      <c r="CM46" s="627"/>
      <c r="CN46" s="627"/>
      <c r="CO46" s="627"/>
      <c r="CP46" s="627"/>
      <c r="CQ46" s="628"/>
      <c r="CR46" s="629">
        <v>555148</v>
      </c>
      <c r="CS46" s="630"/>
      <c r="CT46" s="630"/>
      <c r="CU46" s="630"/>
      <c r="CV46" s="630"/>
      <c r="CW46" s="630"/>
      <c r="CX46" s="630"/>
      <c r="CY46" s="631"/>
      <c r="CZ46" s="634">
        <v>6.2</v>
      </c>
      <c r="DA46" s="635"/>
      <c r="DB46" s="635"/>
      <c r="DC46" s="647"/>
      <c r="DD46" s="638">
        <v>216032</v>
      </c>
      <c r="DE46" s="630"/>
      <c r="DF46" s="630"/>
      <c r="DG46" s="630"/>
      <c r="DH46" s="630"/>
      <c r="DI46" s="630"/>
      <c r="DJ46" s="630"/>
      <c r="DK46" s="631"/>
      <c r="DL46" s="720"/>
      <c r="DM46" s="721"/>
      <c r="DN46" s="721"/>
      <c r="DO46" s="721"/>
      <c r="DP46" s="721"/>
      <c r="DQ46" s="721"/>
      <c r="DR46" s="721"/>
      <c r="DS46" s="721"/>
      <c r="DT46" s="721"/>
      <c r="DU46" s="721"/>
      <c r="DV46" s="722"/>
      <c r="DW46" s="714"/>
      <c r="DX46" s="715"/>
      <c r="DY46" s="715"/>
      <c r="DZ46" s="715"/>
      <c r="EA46" s="715"/>
      <c r="EB46" s="715"/>
      <c r="EC46" s="716"/>
    </row>
    <row r="47" spans="2:133" ht="11.25" customHeight="1" x14ac:dyDescent="0.15">
      <c r="B47" s="748" t="s">
        <v>365</v>
      </c>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8"/>
      <c r="AS47" s="748"/>
      <c r="AT47" s="748"/>
      <c r="AU47" s="748"/>
      <c r="AV47" s="748"/>
      <c r="AW47" s="748"/>
      <c r="AX47" s="748"/>
      <c r="AY47" s="748"/>
      <c r="AZ47" s="748"/>
      <c r="BA47" s="748"/>
      <c r="BB47" s="748"/>
      <c r="BC47" s="748"/>
      <c r="BD47" s="748"/>
      <c r="BE47" s="748"/>
      <c r="BF47" s="748"/>
      <c r="BG47" s="748"/>
      <c r="BH47" s="748"/>
      <c r="BI47" s="748"/>
      <c r="BJ47" s="748"/>
      <c r="BK47" s="748"/>
      <c r="BL47" s="748"/>
      <c r="BM47" s="748"/>
      <c r="BN47" s="748"/>
      <c r="BO47" s="748"/>
      <c r="BP47" s="748"/>
      <c r="BQ47" s="748"/>
      <c r="BR47" s="748"/>
      <c r="BS47" s="748"/>
      <c r="BT47" s="748"/>
      <c r="BU47" s="748"/>
      <c r="BV47" s="748"/>
      <c r="BW47" s="748"/>
      <c r="BX47" s="748"/>
      <c r="BY47" s="748"/>
      <c r="BZ47" s="748"/>
      <c r="CA47" s="748"/>
      <c r="CB47" s="748"/>
      <c r="CD47" s="732"/>
      <c r="CE47" s="733"/>
      <c r="CF47" s="626" t="s">
        <v>366</v>
      </c>
      <c r="CG47" s="627"/>
      <c r="CH47" s="627"/>
      <c r="CI47" s="627"/>
      <c r="CJ47" s="627"/>
      <c r="CK47" s="627"/>
      <c r="CL47" s="627"/>
      <c r="CM47" s="627"/>
      <c r="CN47" s="627"/>
      <c r="CO47" s="627"/>
      <c r="CP47" s="627"/>
      <c r="CQ47" s="628"/>
      <c r="CR47" s="629">
        <v>4708</v>
      </c>
      <c r="CS47" s="667"/>
      <c r="CT47" s="667"/>
      <c r="CU47" s="667"/>
      <c r="CV47" s="667"/>
      <c r="CW47" s="667"/>
      <c r="CX47" s="667"/>
      <c r="CY47" s="668"/>
      <c r="CZ47" s="634">
        <v>0.1</v>
      </c>
      <c r="DA47" s="669"/>
      <c r="DB47" s="669"/>
      <c r="DC47" s="672"/>
      <c r="DD47" s="638">
        <v>142</v>
      </c>
      <c r="DE47" s="667"/>
      <c r="DF47" s="667"/>
      <c r="DG47" s="667"/>
      <c r="DH47" s="667"/>
      <c r="DI47" s="667"/>
      <c r="DJ47" s="667"/>
      <c r="DK47" s="668"/>
      <c r="DL47" s="720"/>
      <c r="DM47" s="721"/>
      <c r="DN47" s="721"/>
      <c r="DO47" s="721"/>
      <c r="DP47" s="721"/>
      <c r="DQ47" s="721"/>
      <c r="DR47" s="721"/>
      <c r="DS47" s="721"/>
      <c r="DT47" s="721"/>
      <c r="DU47" s="721"/>
      <c r="DV47" s="722"/>
      <c r="DW47" s="714"/>
      <c r="DX47" s="715"/>
      <c r="DY47" s="715"/>
      <c r="DZ47" s="715"/>
      <c r="EA47" s="715"/>
      <c r="EB47" s="715"/>
      <c r="EC47" s="716"/>
    </row>
    <row r="48" spans="2:133" x14ac:dyDescent="0.15">
      <c r="B48" s="747" t="s">
        <v>367</v>
      </c>
      <c r="C48" s="747"/>
      <c r="D48" s="747"/>
      <c r="E48" s="747"/>
      <c r="F48" s="747"/>
      <c r="G48" s="747"/>
      <c r="H48" s="747"/>
      <c r="I48" s="747"/>
      <c r="J48" s="747"/>
      <c r="K48" s="747"/>
      <c r="L48" s="747"/>
      <c r="M48" s="747"/>
      <c r="N48" s="747"/>
      <c r="O48" s="747"/>
      <c r="P48" s="747"/>
      <c r="Q48" s="747"/>
      <c r="R48" s="747"/>
      <c r="S48" s="747"/>
      <c r="T48" s="747"/>
      <c r="U48" s="747"/>
      <c r="V48" s="747"/>
      <c r="W48" s="747"/>
      <c r="X48" s="747"/>
      <c r="Y48" s="747"/>
      <c r="Z48" s="747"/>
      <c r="AA48" s="747"/>
      <c r="AB48" s="747"/>
      <c r="AC48" s="747"/>
      <c r="AD48" s="747"/>
      <c r="AE48" s="747"/>
      <c r="AF48" s="747"/>
      <c r="AG48" s="747"/>
      <c r="AH48" s="747"/>
      <c r="AI48" s="747"/>
      <c r="AJ48" s="747"/>
      <c r="AK48" s="747"/>
      <c r="AL48" s="747"/>
      <c r="AM48" s="747"/>
      <c r="AN48" s="747"/>
      <c r="AO48" s="747"/>
      <c r="AP48" s="747"/>
      <c r="AQ48" s="747"/>
      <c r="AR48" s="747"/>
      <c r="AS48" s="747"/>
      <c r="AT48" s="747"/>
      <c r="AU48" s="747"/>
      <c r="AV48" s="747"/>
      <c r="AW48" s="747"/>
      <c r="AX48" s="747"/>
      <c r="AY48" s="747"/>
      <c r="AZ48" s="747"/>
      <c r="BA48" s="747"/>
      <c r="BB48" s="747"/>
      <c r="BC48" s="747"/>
      <c r="BD48" s="747"/>
      <c r="BE48" s="747"/>
      <c r="BF48" s="747"/>
      <c r="BG48" s="747"/>
      <c r="BH48" s="747"/>
      <c r="BI48" s="747"/>
      <c r="BJ48" s="747"/>
      <c r="BK48" s="747"/>
      <c r="BL48" s="747"/>
      <c r="BM48" s="747"/>
      <c r="BN48" s="747"/>
      <c r="BO48" s="747"/>
      <c r="BP48" s="747"/>
      <c r="BQ48" s="747"/>
      <c r="BR48" s="747"/>
      <c r="BS48" s="747"/>
      <c r="BT48" s="747"/>
      <c r="BU48" s="747"/>
      <c r="BV48" s="747"/>
      <c r="BW48" s="747"/>
      <c r="BX48" s="747"/>
      <c r="BY48" s="747"/>
      <c r="BZ48" s="747"/>
      <c r="CA48" s="747"/>
      <c r="CB48" s="747"/>
      <c r="CD48" s="734"/>
      <c r="CE48" s="735"/>
      <c r="CF48" s="626" t="s">
        <v>368</v>
      </c>
      <c r="CG48" s="627"/>
      <c r="CH48" s="627"/>
      <c r="CI48" s="627"/>
      <c r="CJ48" s="627"/>
      <c r="CK48" s="627"/>
      <c r="CL48" s="627"/>
      <c r="CM48" s="627"/>
      <c r="CN48" s="627"/>
      <c r="CO48" s="627"/>
      <c r="CP48" s="627"/>
      <c r="CQ48" s="628"/>
      <c r="CR48" s="629" t="s">
        <v>129</v>
      </c>
      <c r="CS48" s="630"/>
      <c r="CT48" s="630"/>
      <c r="CU48" s="630"/>
      <c r="CV48" s="630"/>
      <c r="CW48" s="630"/>
      <c r="CX48" s="630"/>
      <c r="CY48" s="631"/>
      <c r="CZ48" s="634" t="s">
        <v>129</v>
      </c>
      <c r="DA48" s="635"/>
      <c r="DB48" s="635"/>
      <c r="DC48" s="647"/>
      <c r="DD48" s="638" t="s">
        <v>129</v>
      </c>
      <c r="DE48" s="630"/>
      <c r="DF48" s="630"/>
      <c r="DG48" s="630"/>
      <c r="DH48" s="630"/>
      <c r="DI48" s="630"/>
      <c r="DJ48" s="630"/>
      <c r="DK48" s="631"/>
      <c r="DL48" s="720"/>
      <c r="DM48" s="721"/>
      <c r="DN48" s="721"/>
      <c r="DO48" s="721"/>
      <c r="DP48" s="721"/>
      <c r="DQ48" s="721"/>
      <c r="DR48" s="721"/>
      <c r="DS48" s="721"/>
      <c r="DT48" s="721"/>
      <c r="DU48" s="721"/>
      <c r="DV48" s="722"/>
      <c r="DW48" s="714"/>
      <c r="DX48" s="715"/>
      <c r="DY48" s="715"/>
      <c r="DZ48" s="715"/>
      <c r="EA48" s="715"/>
      <c r="EB48" s="715"/>
      <c r="EC48" s="716"/>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73" t="s">
        <v>369</v>
      </c>
      <c r="CE49" s="674"/>
      <c r="CF49" s="674"/>
      <c r="CG49" s="674"/>
      <c r="CH49" s="674"/>
      <c r="CI49" s="674"/>
      <c r="CJ49" s="674"/>
      <c r="CK49" s="674"/>
      <c r="CL49" s="674"/>
      <c r="CM49" s="674"/>
      <c r="CN49" s="674"/>
      <c r="CO49" s="674"/>
      <c r="CP49" s="674"/>
      <c r="CQ49" s="675"/>
      <c r="CR49" s="723">
        <v>8940884</v>
      </c>
      <c r="CS49" s="700"/>
      <c r="CT49" s="700"/>
      <c r="CU49" s="700"/>
      <c r="CV49" s="700"/>
      <c r="CW49" s="700"/>
      <c r="CX49" s="700"/>
      <c r="CY49" s="737"/>
      <c r="CZ49" s="728">
        <v>100</v>
      </c>
      <c r="DA49" s="738"/>
      <c r="DB49" s="738"/>
      <c r="DC49" s="739"/>
      <c r="DD49" s="740">
        <v>6708975</v>
      </c>
      <c r="DE49" s="700"/>
      <c r="DF49" s="700"/>
      <c r="DG49" s="700"/>
      <c r="DH49" s="700"/>
      <c r="DI49" s="700"/>
      <c r="DJ49" s="700"/>
      <c r="DK49" s="737"/>
      <c r="DL49" s="741"/>
      <c r="DM49" s="742"/>
      <c r="DN49" s="742"/>
      <c r="DO49" s="742"/>
      <c r="DP49" s="742"/>
      <c r="DQ49" s="742"/>
      <c r="DR49" s="742"/>
      <c r="DS49" s="742"/>
      <c r="DT49" s="742"/>
      <c r="DU49" s="742"/>
      <c r="DV49" s="743"/>
      <c r="DW49" s="744"/>
      <c r="DX49" s="745"/>
      <c r="DY49" s="745"/>
      <c r="DZ49" s="745"/>
      <c r="EA49" s="745"/>
      <c r="EB49" s="745"/>
      <c r="EC49" s="746"/>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AA16" sqref="AA16:AE16"/>
    </sheetView>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18" t="s">
        <v>370</v>
      </c>
      <c r="B2" s="1118"/>
      <c r="C2" s="1118"/>
      <c r="D2" s="1118"/>
      <c r="E2" s="1118"/>
      <c r="F2" s="1118"/>
      <c r="G2" s="1118"/>
      <c r="H2" s="1118"/>
      <c r="I2" s="1118"/>
      <c r="J2" s="1118"/>
      <c r="K2" s="1118"/>
      <c r="L2" s="1118"/>
      <c r="M2" s="1118"/>
      <c r="N2" s="1118"/>
      <c r="O2" s="1118"/>
      <c r="P2" s="1118"/>
      <c r="Q2" s="1118"/>
      <c r="R2" s="1118"/>
      <c r="S2" s="1118"/>
      <c r="T2" s="1118"/>
      <c r="U2" s="1118"/>
      <c r="V2" s="1118"/>
      <c r="W2" s="1118"/>
      <c r="X2" s="1118"/>
      <c r="Y2" s="1118"/>
      <c r="Z2" s="1118"/>
      <c r="AA2" s="1118"/>
      <c r="AB2" s="1118"/>
      <c r="AC2" s="1118"/>
      <c r="AD2" s="1118"/>
      <c r="AE2" s="1118"/>
      <c r="AF2" s="1118"/>
      <c r="AG2" s="1118"/>
      <c r="AH2" s="1118"/>
      <c r="AI2" s="1118"/>
      <c r="AJ2" s="1118"/>
      <c r="AK2" s="1118"/>
      <c r="AL2" s="1118"/>
      <c r="AM2" s="1118"/>
      <c r="AN2" s="1118"/>
      <c r="AO2" s="1118"/>
      <c r="AP2" s="1118"/>
      <c r="AQ2" s="1118"/>
      <c r="AR2" s="1118"/>
      <c r="AS2" s="1118"/>
      <c r="AT2" s="1118"/>
      <c r="AU2" s="1118"/>
      <c r="AV2" s="1118"/>
      <c r="AW2" s="1118"/>
      <c r="AX2" s="1118"/>
      <c r="AY2" s="1118"/>
      <c r="AZ2" s="1118"/>
      <c r="BA2" s="1118"/>
      <c r="BB2" s="1118"/>
      <c r="BC2" s="1118"/>
      <c r="BD2" s="1118"/>
      <c r="BE2" s="1118"/>
      <c r="BF2" s="1118"/>
      <c r="BG2" s="1118"/>
      <c r="BH2" s="1118"/>
      <c r="BI2" s="1118"/>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19" t="s">
        <v>371</v>
      </c>
      <c r="DK2" s="1120"/>
      <c r="DL2" s="1120"/>
      <c r="DM2" s="1120"/>
      <c r="DN2" s="1120"/>
      <c r="DO2" s="1121"/>
      <c r="DP2" s="224"/>
      <c r="DQ2" s="1119" t="s">
        <v>372</v>
      </c>
      <c r="DR2" s="1120"/>
      <c r="DS2" s="1120"/>
      <c r="DT2" s="1120"/>
      <c r="DU2" s="1120"/>
      <c r="DV2" s="1120"/>
      <c r="DW2" s="1120"/>
      <c r="DX2" s="1120"/>
      <c r="DY2" s="1120"/>
      <c r="DZ2" s="1121"/>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087" t="s">
        <v>373</v>
      </c>
      <c r="B4" s="1087"/>
      <c r="C4" s="1087"/>
      <c r="D4" s="1087"/>
      <c r="E4" s="1087"/>
      <c r="F4" s="1087"/>
      <c r="G4" s="1087"/>
      <c r="H4" s="1087"/>
      <c r="I4" s="1087"/>
      <c r="J4" s="1087"/>
      <c r="K4" s="1087"/>
      <c r="L4" s="1087"/>
      <c r="M4" s="1087"/>
      <c r="N4" s="1087"/>
      <c r="O4" s="1087"/>
      <c r="P4" s="1087"/>
      <c r="Q4" s="1087"/>
      <c r="R4" s="1087"/>
      <c r="S4" s="1087"/>
      <c r="T4" s="1087"/>
      <c r="U4" s="1087"/>
      <c r="V4" s="1087"/>
      <c r="W4" s="1087"/>
      <c r="X4" s="1087"/>
      <c r="Y4" s="1087"/>
      <c r="Z4" s="1087"/>
      <c r="AA4" s="1087"/>
      <c r="AB4" s="1087"/>
      <c r="AC4" s="1087"/>
      <c r="AD4" s="1087"/>
      <c r="AE4" s="1087"/>
      <c r="AF4" s="1087"/>
      <c r="AG4" s="1087"/>
      <c r="AH4" s="1087"/>
      <c r="AI4" s="1087"/>
      <c r="AJ4" s="1087"/>
      <c r="AK4" s="1087"/>
      <c r="AL4" s="1087"/>
      <c r="AM4" s="1087"/>
      <c r="AN4" s="1087"/>
      <c r="AO4" s="1087"/>
      <c r="AP4" s="1087"/>
      <c r="AQ4" s="1087"/>
      <c r="AR4" s="1087"/>
      <c r="AS4" s="1087"/>
      <c r="AT4" s="1087"/>
      <c r="AU4" s="1087"/>
      <c r="AV4" s="1087"/>
      <c r="AW4" s="1087"/>
      <c r="AX4" s="1087"/>
      <c r="AY4" s="1087"/>
      <c r="AZ4" s="228"/>
      <c r="BA4" s="228"/>
      <c r="BB4" s="228"/>
      <c r="BC4" s="228"/>
      <c r="BD4" s="228"/>
      <c r="BE4" s="229"/>
      <c r="BF4" s="229"/>
      <c r="BG4" s="229"/>
      <c r="BH4" s="229"/>
      <c r="BI4" s="229"/>
      <c r="BJ4" s="229"/>
      <c r="BK4" s="229"/>
      <c r="BL4" s="229"/>
      <c r="BM4" s="229"/>
      <c r="BN4" s="229"/>
      <c r="BO4" s="229"/>
      <c r="BP4" s="229"/>
      <c r="BQ4" s="758" t="s">
        <v>374</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0"/>
    </row>
    <row r="5" spans="1:131" s="231" customFormat="1" ht="26.25" customHeight="1" x14ac:dyDescent="0.15">
      <c r="A5" s="1023" t="s">
        <v>375</v>
      </c>
      <c r="B5" s="1024"/>
      <c r="C5" s="1024"/>
      <c r="D5" s="1024"/>
      <c r="E5" s="1024"/>
      <c r="F5" s="1024"/>
      <c r="G5" s="1024"/>
      <c r="H5" s="1024"/>
      <c r="I5" s="1024"/>
      <c r="J5" s="1024"/>
      <c r="K5" s="1024"/>
      <c r="L5" s="1024"/>
      <c r="M5" s="1024"/>
      <c r="N5" s="1024"/>
      <c r="O5" s="1024"/>
      <c r="P5" s="1025"/>
      <c r="Q5" s="1029" t="s">
        <v>376</v>
      </c>
      <c r="R5" s="1030"/>
      <c r="S5" s="1030"/>
      <c r="T5" s="1030"/>
      <c r="U5" s="1031"/>
      <c r="V5" s="1029" t="s">
        <v>377</v>
      </c>
      <c r="W5" s="1030"/>
      <c r="X5" s="1030"/>
      <c r="Y5" s="1030"/>
      <c r="Z5" s="1031"/>
      <c r="AA5" s="1029" t="s">
        <v>378</v>
      </c>
      <c r="AB5" s="1030"/>
      <c r="AC5" s="1030"/>
      <c r="AD5" s="1030"/>
      <c r="AE5" s="1030"/>
      <c r="AF5" s="1122" t="s">
        <v>379</v>
      </c>
      <c r="AG5" s="1030"/>
      <c r="AH5" s="1030"/>
      <c r="AI5" s="1030"/>
      <c r="AJ5" s="1043"/>
      <c r="AK5" s="1030" t="s">
        <v>380</v>
      </c>
      <c r="AL5" s="1030"/>
      <c r="AM5" s="1030"/>
      <c r="AN5" s="1030"/>
      <c r="AO5" s="1031"/>
      <c r="AP5" s="1029" t="s">
        <v>381</v>
      </c>
      <c r="AQ5" s="1030"/>
      <c r="AR5" s="1030"/>
      <c r="AS5" s="1030"/>
      <c r="AT5" s="1031"/>
      <c r="AU5" s="1029" t="s">
        <v>382</v>
      </c>
      <c r="AV5" s="1030"/>
      <c r="AW5" s="1030"/>
      <c r="AX5" s="1030"/>
      <c r="AY5" s="1043"/>
      <c r="AZ5" s="228"/>
      <c r="BA5" s="228"/>
      <c r="BB5" s="228"/>
      <c r="BC5" s="228"/>
      <c r="BD5" s="228"/>
      <c r="BE5" s="229"/>
      <c r="BF5" s="229"/>
      <c r="BG5" s="229"/>
      <c r="BH5" s="229"/>
      <c r="BI5" s="229"/>
      <c r="BJ5" s="229"/>
      <c r="BK5" s="229"/>
      <c r="BL5" s="229"/>
      <c r="BM5" s="229"/>
      <c r="BN5" s="229"/>
      <c r="BO5" s="229"/>
      <c r="BP5" s="229"/>
      <c r="BQ5" s="1023" t="s">
        <v>383</v>
      </c>
      <c r="BR5" s="1024"/>
      <c r="BS5" s="1024"/>
      <c r="BT5" s="1024"/>
      <c r="BU5" s="1024"/>
      <c r="BV5" s="1024"/>
      <c r="BW5" s="1024"/>
      <c r="BX5" s="1024"/>
      <c r="BY5" s="1024"/>
      <c r="BZ5" s="1024"/>
      <c r="CA5" s="1024"/>
      <c r="CB5" s="1024"/>
      <c r="CC5" s="1024"/>
      <c r="CD5" s="1024"/>
      <c r="CE5" s="1024"/>
      <c r="CF5" s="1024"/>
      <c r="CG5" s="1025"/>
      <c r="CH5" s="1029" t="s">
        <v>384</v>
      </c>
      <c r="CI5" s="1030"/>
      <c r="CJ5" s="1030"/>
      <c r="CK5" s="1030"/>
      <c r="CL5" s="1031"/>
      <c r="CM5" s="1029" t="s">
        <v>385</v>
      </c>
      <c r="CN5" s="1030"/>
      <c r="CO5" s="1030"/>
      <c r="CP5" s="1030"/>
      <c r="CQ5" s="1031"/>
      <c r="CR5" s="1029" t="s">
        <v>386</v>
      </c>
      <c r="CS5" s="1030"/>
      <c r="CT5" s="1030"/>
      <c r="CU5" s="1030"/>
      <c r="CV5" s="1031"/>
      <c r="CW5" s="1029" t="s">
        <v>387</v>
      </c>
      <c r="CX5" s="1030"/>
      <c r="CY5" s="1030"/>
      <c r="CZ5" s="1030"/>
      <c r="DA5" s="1031"/>
      <c r="DB5" s="1029" t="s">
        <v>388</v>
      </c>
      <c r="DC5" s="1030"/>
      <c r="DD5" s="1030"/>
      <c r="DE5" s="1030"/>
      <c r="DF5" s="1031"/>
      <c r="DG5" s="1112" t="s">
        <v>389</v>
      </c>
      <c r="DH5" s="1113"/>
      <c r="DI5" s="1113"/>
      <c r="DJ5" s="1113"/>
      <c r="DK5" s="1114"/>
      <c r="DL5" s="1112" t="s">
        <v>390</v>
      </c>
      <c r="DM5" s="1113"/>
      <c r="DN5" s="1113"/>
      <c r="DO5" s="1113"/>
      <c r="DP5" s="1114"/>
      <c r="DQ5" s="1029" t="s">
        <v>391</v>
      </c>
      <c r="DR5" s="1030"/>
      <c r="DS5" s="1030"/>
      <c r="DT5" s="1030"/>
      <c r="DU5" s="1031"/>
      <c r="DV5" s="1029" t="s">
        <v>382</v>
      </c>
      <c r="DW5" s="1030"/>
      <c r="DX5" s="1030"/>
      <c r="DY5" s="1030"/>
      <c r="DZ5" s="1043"/>
      <c r="EA5" s="230"/>
    </row>
    <row r="6" spans="1:131" s="231" customFormat="1" ht="26.25" customHeight="1" thickBot="1" x14ac:dyDescent="0.2">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23"/>
      <c r="AG6" s="1033"/>
      <c r="AH6" s="1033"/>
      <c r="AI6" s="1033"/>
      <c r="AJ6" s="1044"/>
      <c r="AK6" s="1033"/>
      <c r="AL6" s="1033"/>
      <c r="AM6" s="1033"/>
      <c r="AN6" s="1033"/>
      <c r="AO6" s="1034"/>
      <c r="AP6" s="1032"/>
      <c r="AQ6" s="1033"/>
      <c r="AR6" s="1033"/>
      <c r="AS6" s="1033"/>
      <c r="AT6" s="1034"/>
      <c r="AU6" s="1032"/>
      <c r="AV6" s="1033"/>
      <c r="AW6" s="1033"/>
      <c r="AX6" s="1033"/>
      <c r="AY6" s="1044"/>
      <c r="AZ6" s="228"/>
      <c r="BA6" s="228"/>
      <c r="BB6" s="228"/>
      <c r="BC6" s="228"/>
      <c r="BD6" s="228"/>
      <c r="BE6" s="229"/>
      <c r="BF6" s="229"/>
      <c r="BG6" s="229"/>
      <c r="BH6" s="229"/>
      <c r="BI6" s="229"/>
      <c r="BJ6" s="229"/>
      <c r="BK6" s="229"/>
      <c r="BL6" s="229"/>
      <c r="BM6" s="229"/>
      <c r="BN6" s="229"/>
      <c r="BO6" s="229"/>
      <c r="BP6" s="229"/>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15"/>
      <c r="DH6" s="1116"/>
      <c r="DI6" s="1116"/>
      <c r="DJ6" s="1116"/>
      <c r="DK6" s="1117"/>
      <c r="DL6" s="1115"/>
      <c r="DM6" s="1116"/>
      <c r="DN6" s="1116"/>
      <c r="DO6" s="1116"/>
      <c r="DP6" s="1117"/>
      <c r="DQ6" s="1032"/>
      <c r="DR6" s="1033"/>
      <c r="DS6" s="1033"/>
      <c r="DT6" s="1033"/>
      <c r="DU6" s="1034"/>
      <c r="DV6" s="1032"/>
      <c r="DW6" s="1033"/>
      <c r="DX6" s="1033"/>
      <c r="DY6" s="1033"/>
      <c r="DZ6" s="1044"/>
      <c r="EA6" s="230"/>
    </row>
    <row r="7" spans="1:131" s="231" customFormat="1" ht="26.25" customHeight="1" thickTop="1" x14ac:dyDescent="0.15">
      <c r="A7" s="232">
        <v>1</v>
      </c>
      <c r="B7" s="1075" t="s">
        <v>392</v>
      </c>
      <c r="C7" s="1076"/>
      <c r="D7" s="1076"/>
      <c r="E7" s="1076"/>
      <c r="F7" s="1076"/>
      <c r="G7" s="1076"/>
      <c r="H7" s="1076"/>
      <c r="I7" s="1076"/>
      <c r="J7" s="1076"/>
      <c r="K7" s="1076"/>
      <c r="L7" s="1076"/>
      <c r="M7" s="1076"/>
      <c r="N7" s="1076"/>
      <c r="O7" s="1076"/>
      <c r="P7" s="1077"/>
      <c r="Q7" s="1130">
        <v>9295</v>
      </c>
      <c r="R7" s="1131"/>
      <c r="S7" s="1131"/>
      <c r="T7" s="1131"/>
      <c r="U7" s="1131"/>
      <c r="V7" s="1131">
        <v>8933</v>
      </c>
      <c r="W7" s="1131"/>
      <c r="X7" s="1131"/>
      <c r="Y7" s="1131"/>
      <c r="Z7" s="1131"/>
      <c r="AA7" s="1131">
        <v>362</v>
      </c>
      <c r="AB7" s="1131"/>
      <c r="AC7" s="1131"/>
      <c r="AD7" s="1131"/>
      <c r="AE7" s="1132"/>
      <c r="AF7" s="1133">
        <v>361</v>
      </c>
      <c r="AG7" s="1134"/>
      <c r="AH7" s="1134"/>
      <c r="AI7" s="1134"/>
      <c r="AJ7" s="1135"/>
      <c r="AK7" s="1136">
        <v>2</v>
      </c>
      <c r="AL7" s="1137"/>
      <c r="AM7" s="1137"/>
      <c r="AN7" s="1137"/>
      <c r="AO7" s="1137"/>
      <c r="AP7" s="1137">
        <v>8325</v>
      </c>
      <c r="AQ7" s="1137"/>
      <c r="AR7" s="1137"/>
      <c r="AS7" s="1137"/>
      <c r="AT7" s="1137"/>
      <c r="AU7" s="1138"/>
      <c r="AV7" s="1138"/>
      <c r="AW7" s="1138"/>
      <c r="AX7" s="1138"/>
      <c r="AY7" s="1139"/>
      <c r="AZ7" s="228"/>
      <c r="BA7" s="228"/>
      <c r="BB7" s="228"/>
      <c r="BC7" s="228"/>
      <c r="BD7" s="228"/>
      <c r="BE7" s="229"/>
      <c r="BF7" s="229"/>
      <c r="BG7" s="229"/>
      <c r="BH7" s="229"/>
      <c r="BI7" s="229"/>
      <c r="BJ7" s="229"/>
      <c r="BK7" s="229"/>
      <c r="BL7" s="229"/>
      <c r="BM7" s="229"/>
      <c r="BN7" s="229"/>
      <c r="BO7" s="229"/>
      <c r="BP7" s="229"/>
      <c r="BQ7" s="232">
        <v>1</v>
      </c>
      <c r="BR7" s="233"/>
      <c r="BS7" s="1127" t="s">
        <v>609</v>
      </c>
      <c r="BT7" s="1128"/>
      <c r="BU7" s="1128"/>
      <c r="BV7" s="1128"/>
      <c r="BW7" s="1128"/>
      <c r="BX7" s="1128"/>
      <c r="BY7" s="1128"/>
      <c r="BZ7" s="1128"/>
      <c r="CA7" s="1128"/>
      <c r="CB7" s="1128"/>
      <c r="CC7" s="1128"/>
      <c r="CD7" s="1128"/>
      <c r="CE7" s="1128"/>
      <c r="CF7" s="1128"/>
      <c r="CG7" s="1140"/>
      <c r="CH7" s="1124">
        <v>-15</v>
      </c>
      <c r="CI7" s="1125"/>
      <c r="CJ7" s="1125"/>
      <c r="CK7" s="1125"/>
      <c r="CL7" s="1126"/>
      <c r="CM7" s="1124">
        <v>65</v>
      </c>
      <c r="CN7" s="1125"/>
      <c r="CO7" s="1125"/>
      <c r="CP7" s="1125"/>
      <c r="CQ7" s="1126"/>
      <c r="CR7" s="1124">
        <v>51</v>
      </c>
      <c r="CS7" s="1125"/>
      <c r="CT7" s="1125"/>
      <c r="CU7" s="1125"/>
      <c r="CV7" s="1126"/>
      <c r="CW7" s="1124" t="s">
        <v>608</v>
      </c>
      <c r="CX7" s="1125"/>
      <c r="CY7" s="1125"/>
      <c r="CZ7" s="1125"/>
      <c r="DA7" s="1126"/>
      <c r="DB7" s="1124" t="s">
        <v>608</v>
      </c>
      <c r="DC7" s="1125"/>
      <c r="DD7" s="1125"/>
      <c r="DE7" s="1125"/>
      <c r="DF7" s="1126"/>
      <c r="DG7" s="1124" t="s">
        <v>608</v>
      </c>
      <c r="DH7" s="1125"/>
      <c r="DI7" s="1125"/>
      <c r="DJ7" s="1125"/>
      <c r="DK7" s="1126"/>
      <c r="DL7" s="1124" t="s">
        <v>608</v>
      </c>
      <c r="DM7" s="1125"/>
      <c r="DN7" s="1125"/>
      <c r="DO7" s="1125"/>
      <c r="DP7" s="1126"/>
      <c r="DQ7" s="1124" t="s">
        <v>608</v>
      </c>
      <c r="DR7" s="1125"/>
      <c r="DS7" s="1125"/>
      <c r="DT7" s="1125"/>
      <c r="DU7" s="1126"/>
      <c r="DV7" s="1127"/>
      <c r="DW7" s="1128"/>
      <c r="DX7" s="1128"/>
      <c r="DY7" s="1128"/>
      <c r="DZ7" s="1129"/>
      <c r="EA7" s="230"/>
    </row>
    <row r="8" spans="1:131" s="231" customFormat="1" ht="26.25" customHeight="1" x14ac:dyDescent="0.15">
      <c r="A8" s="234">
        <v>2</v>
      </c>
      <c r="B8" s="1058" t="s">
        <v>393</v>
      </c>
      <c r="C8" s="1059"/>
      <c r="D8" s="1059"/>
      <c r="E8" s="1059"/>
      <c r="F8" s="1059"/>
      <c r="G8" s="1059"/>
      <c r="H8" s="1059"/>
      <c r="I8" s="1059"/>
      <c r="J8" s="1059"/>
      <c r="K8" s="1059"/>
      <c r="L8" s="1059"/>
      <c r="M8" s="1059"/>
      <c r="N8" s="1059"/>
      <c r="O8" s="1059"/>
      <c r="P8" s="1060"/>
      <c r="Q8" s="1066">
        <v>23</v>
      </c>
      <c r="R8" s="1067"/>
      <c r="S8" s="1067"/>
      <c r="T8" s="1067"/>
      <c r="U8" s="1067"/>
      <c r="V8" s="1067">
        <v>22</v>
      </c>
      <c r="W8" s="1067"/>
      <c r="X8" s="1067"/>
      <c r="Y8" s="1067"/>
      <c r="Z8" s="1067"/>
      <c r="AA8" s="1067">
        <v>1</v>
      </c>
      <c r="AB8" s="1067"/>
      <c r="AC8" s="1067"/>
      <c r="AD8" s="1067"/>
      <c r="AE8" s="1068"/>
      <c r="AF8" s="1063">
        <v>1</v>
      </c>
      <c r="AG8" s="1064"/>
      <c r="AH8" s="1064"/>
      <c r="AI8" s="1064"/>
      <c r="AJ8" s="1065"/>
      <c r="AK8" s="1108">
        <v>15</v>
      </c>
      <c r="AL8" s="1109"/>
      <c r="AM8" s="1109"/>
      <c r="AN8" s="1109"/>
      <c r="AO8" s="1109"/>
      <c r="AP8" s="1109">
        <v>0</v>
      </c>
      <c r="AQ8" s="1109"/>
      <c r="AR8" s="1109"/>
      <c r="AS8" s="1109"/>
      <c r="AT8" s="1109"/>
      <c r="AU8" s="1110"/>
      <c r="AV8" s="1110"/>
      <c r="AW8" s="1110"/>
      <c r="AX8" s="1110"/>
      <c r="AY8" s="1111"/>
      <c r="AZ8" s="228"/>
      <c r="BA8" s="228"/>
      <c r="BB8" s="228"/>
      <c r="BC8" s="228"/>
      <c r="BD8" s="228"/>
      <c r="BE8" s="229"/>
      <c r="BF8" s="229"/>
      <c r="BG8" s="229"/>
      <c r="BH8" s="229"/>
      <c r="BI8" s="229"/>
      <c r="BJ8" s="229"/>
      <c r="BK8" s="229"/>
      <c r="BL8" s="229"/>
      <c r="BM8" s="229"/>
      <c r="BN8" s="229"/>
      <c r="BO8" s="229"/>
      <c r="BP8" s="229"/>
      <c r="BQ8" s="234">
        <v>2</v>
      </c>
      <c r="BR8" s="235"/>
      <c r="BS8" s="1020"/>
      <c r="BT8" s="1021"/>
      <c r="BU8" s="1021"/>
      <c r="BV8" s="1021"/>
      <c r="BW8" s="1021"/>
      <c r="BX8" s="1021"/>
      <c r="BY8" s="1021"/>
      <c r="BZ8" s="1021"/>
      <c r="CA8" s="1021"/>
      <c r="CB8" s="1021"/>
      <c r="CC8" s="1021"/>
      <c r="CD8" s="1021"/>
      <c r="CE8" s="1021"/>
      <c r="CF8" s="1021"/>
      <c r="CG8" s="1042"/>
      <c r="CH8" s="1017"/>
      <c r="CI8" s="1018"/>
      <c r="CJ8" s="1018"/>
      <c r="CK8" s="1018"/>
      <c r="CL8" s="1019"/>
      <c r="CM8" s="1017"/>
      <c r="CN8" s="1018"/>
      <c r="CO8" s="1018"/>
      <c r="CP8" s="1018"/>
      <c r="CQ8" s="1019"/>
      <c r="CR8" s="1017"/>
      <c r="CS8" s="1018"/>
      <c r="CT8" s="1018"/>
      <c r="CU8" s="1018"/>
      <c r="CV8" s="1019"/>
      <c r="CW8" s="1017"/>
      <c r="CX8" s="1018"/>
      <c r="CY8" s="1018"/>
      <c r="CZ8" s="1018"/>
      <c r="DA8" s="1019"/>
      <c r="DB8" s="1017"/>
      <c r="DC8" s="1018"/>
      <c r="DD8" s="1018"/>
      <c r="DE8" s="1018"/>
      <c r="DF8" s="1019"/>
      <c r="DG8" s="1017"/>
      <c r="DH8" s="1018"/>
      <c r="DI8" s="1018"/>
      <c r="DJ8" s="1018"/>
      <c r="DK8" s="1019"/>
      <c r="DL8" s="1017"/>
      <c r="DM8" s="1018"/>
      <c r="DN8" s="1018"/>
      <c r="DO8" s="1018"/>
      <c r="DP8" s="1019"/>
      <c r="DQ8" s="1017"/>
      <c r="DR8" s="1018"/>
      <c r="DS8" s="1018"/>
      <c r="DT8" s="1018"/>
      <c r="DU8" s="1019"/>
      <c r="DV8" s="1020"/>
      <c r="DW8" s="1021"/>
      <c r="DX8" s="1021"/>
      <c r="DY8" s="1021"/>
      <c r="DZ8" s="1022"/>
      <c r="EA8" s="230"/>
    </row>
    <row r="9" spans="1:131" s="231" customFormat="1" ht="26.25" customHeight="1" x14ac:dyDescent="0.15">
      <c r="A9" s="234">
        <v>3</v>
      </c>
      <c r="B9" s="1058"/>
      <c r="C9" s="1059"/>
      <c r="D9" s="1059"/>
      <c r="E9" s="1059"/>
      <c r="F9" s="1059"/>
      <c r="G9" s="1059"/>
      <c r="H9" s="1059"/>
      <c r="I9" s="1059"/>
      <c r="J9" s="1059"/>
      <c r="K9" s="1059"/>
      <c r="L9" s="1059"/>
      <c r="M9" s="1059"/>
      <c r="N9" s="1059"/>
      <c r="O9" s="1059"/>
      <c r="P9" s="1060"/>
      <c r="Q9" s="1066"/>
      <c r="R9" s="1067"/>
      <c r="S9" s="1067"/>
      <c r="T9" s="1067"/>
      <c r="U9" s="1067"/>
      <c r="V9" s="1067"/>
      <c r="W9" s="1067"/>
      <c r="X9" s="1067"/>
      <c r="Y9" s="1067"/>
      <c r="Z9" s="1067"/>
      <c r="AA9" s="1067"/>
      <c r="AB9" s="1067"/>
      <c r="AC9" s="1067"/>
      <c r="AD9" s="1067"/>
      <c r="AE9" s="1068"/>
      <c r="AF9" s="1063"/>
      <c r="AG9" s="1064"/>
      <c r="AH9" s="1064"/>
      <c r="AI9" s="1064"/>
      <c r="AJ9" s="1065"/>
      <c r="AK9" s="1108"/>
      <c r="AL9" s="1109"/>
      <c r="AM9" s="1109"/>
      <c r="AN9" s="1109"/>
      <c r="AO9" s="1109"/>
      <c r="AP9" s="1109"/>
      <c r="AQ9" s="1109"/>
      <c r="AR9" s="1109"/>
      <c r="AS9" s="1109"/>
      <c r="AT9" s="1109"/>
      <c r="AU9" s="1110"/>
      <c r="AV9" s="1110"/>
      <c r="AW9" s="1110"/>
      <c r="AX9" s="1110"/>
      <c r="AY9" s="1111"/>
      <c r="AZ9" s="228"/>
      <c r="BA9" s="228"/>
      <c r="BB9" s="228"/>
      <c r="BC9" s="228"/>
      <c r="BD9" s="228"/>
      <c r="BE9" s="229"/>
      <c r="BF9" s="229"/>
      <c r="BG9" s="229"/>
      <c r="BH9" s="229"/>
      <c r="BI9" s="229"/>
      <c r="BJ9" s="229"/>
      <c r="BK9" s="229"/>
      <c r="BL9" s="229"/>
      <c r="BM9" s="229"/>
      <c r="BN9" s="229"/>
      <c r="BO9" s="229"/>
      <c r="BP9" s="229"/>
      <c r="BQ9" s="234">
        <v>3</v>
      </c>
      <c r="BR9" s="235"/>
      <c r="BS9" s="1020"/>
      <c r="BT9" s="1021"/>
      <c r="BU9" s="1021"/>
      <c r="BV9" s="1021"/>
      <c r="BW9" s="1021"/>
      <c r="BX9" s="1021"/>
      <c r="BY9" s="1021"/>
      <c r="BZ9" s="1021"/>
      <c r="CA9" s="1021"/>
      <c r="CB9" s="1021"/>
      <c r="CC9" s="1021"/>
      <c r="CD9" s="1021"/>
      <c r="CE9" s="1021"/>
      <c r="CF9" s="1021"/>
      <c r="CG9" s="1042"/>
      <c r="CH9" s="1017"/>
      <c r="CI9" s="1018"/>
      <c r="CJ9" s="1018"/>
      <c r="CK9" s="1018"/>
      <c r="CL9" s="1019"/>
      <c r="CM9" s="1017"/>
      <c r="CN9" s="1018"/>
      <c r="CO9" s="1018"/>
      <c r="CP9" s="1018"/>
      <c r="CQ9" s="1019"/>
      <c r="CR9" s="1017"/>
      <c r="CS9" s="1018"/>
      <c r="CT9" s="1018"/>
      <c r="CU9" s="1018"/>
      <c r="CV9" s="1019"/>
      <c r="CW9" s="1017"/>
      <c r="CX9" s="1018"/>
      <c r="CY9" s="1018"/>
      <c r="CZ9" s="1018"/>
      <c r="DA9" s="1019"/>
      <c r="DB9" s="1017"/>
      <c r="DC9" s="1018"/>
      <c r="DD9" s="1018"/>
      <c r="DE9" s="1018"/>
      <c r="DF9" s="1019"/>
      <c r="DG9" s="1017"/>
      <c r="DH9" s="1018"/>
      <c r="DI9" s="1018"/>
      <c r="DJ9" s="1018"/>
      <c r="DK9" s="1019"/>
      <c r="DL9" s="1017"/>
      <c r="DM9" s="1018"/>
      <c r="DN9" s="1018"/>
      <c r="DO9" s="1018"/>
      <c r="DP9" s="1019"/>
      <c r="DQ9" s="1017"/>
      <c r="DR9" s="1018"/>
      <c r="DS9" s="1018"/>
      <c r="DT9" s="1018"/>
      <c r="DU9" s="1019"/>
      <c r="DV9" s="1020"/>
      <c r="DW9" s="1021"/>
      <c r="DX9" s="1021"/>
      <c r="DY9" s="1021"/>
      <c r="DZ9" s="1022"/>
      <c r="EA9" s="230"/>
    </row>
    <row r="10" spans="1:131" s="231" customFormat="1" ht="26.25" customHeight="1" x14ac:dyDescent="0.15">
      <c r="A10" s="234">
        <v>4</v>
      </c>
      <c r="B10" s="1058"/>
      <c r="C10" s="1059"/>
      <c r="D10" s="1059"/>
      <c r="E10" s="1059"/>
      <c r="F10" s="1059"/>
      <c r="G10" s="1059"/>
      <c r="H10" s="1059"/>
      <c r="I10" s="1059"/>
      <c r="J10" s="1059"/>
      <c r="K10" s="1059"/>
      <c r="L10" s="1059"/>
      <c r="M10" s="1059"/>
      <c r="N10" s="1059"/>
      <c r="O10" s="1059"/>
      <c r="P10" s="1060"/>
      <c r="Q10" s="1066"/>
      <c r="R10" s="1067"/>
      <c r="S10" s="1067"/>
      <c r="T10" s="1067"/>
      <c r="U10" s="1067"/>
      <c r="V10" s="1067"/>
      <c r="W10" s="1067"/>
      <c r="X10" s="1067"/>
      <c r="Y10" s="1067"/>
      <c r="Z10" s="1067"/>
      <c r="AA10" s="1067"/>
      <c r="AB10" s="1067"/>
      <c r="AC10" s="1067"/>
      <c r="AD10" s="1067"/>
      <c r="AE10" s="1068"/>
      <c r="AF10" s="1063"/>
      <c r="AG10" s="1064"/>
      <c r="AH10" s="1064"/>
      <c r="AI10" s="1064"/>
      <c r="AJ10" s="1065"/>
      <c r="AK10" s="1108"/>
      <c r="AL10" s="1109"/>
      <c r="AM10" s="1109"/>
      <c r="AN10" s="1109"/>
      <c r="AO10" s="1109"/>
      <c r="AP10" s="1109"/>
      <c r="AQ10" s="1109"/>
      <c r="AR10" s="1109"/>
      <c r="AS10" s="1109"/>
      <c r="AT10" s="1109"/>
      <c r="AU10" s="1110"/>
      <c r="AV10" s="1110"/>
      <c r="AW10" s="1110"/>
      <c r="AX10" s="1110"/>
      <c r="AY10" s="1111"/>
      <c r="AZ10" s="228"/>
      <c r="BA10" s="228"/>
      <c r="BB10" s="228"/>
      <c r="BC10" s="228"/>
      <c r="BD10" s="228"/>
      <c r="BE10" s="229"/>
      <c r="BF10" s="229"/>
      <c r="BG10" s="229"/>
      <c r="BH10" s="229"/>
      <c r="BI10" s="229"/>
      <c r="BJ10" s="229"/>
      <c r="BK10" s="229"/>
      <c r="BL10" s="229"/>
      <c r="BM10" s="229"/>
      <c r="BN10" s="229"/>
      <c r="BO10" s="229"/>
      <c r="BP10" s="229"/>
      <c r="BQ10" s="234">
        <v>4</v>
      </c>
      <c r="BR10" s="235"/>
      <c r="BS10" s="1020"/>
      <c r="BT10" s="1021"/>
      <c r="BU10" s="1021"/>
      <c r="BV10" s="1021"/>
      <c r="BW10" s="1021"/>
      <c r="BX10" s="1021"/>
      <c r="BY10" s="1021"/>
      <c r="BZ10" s="1021"/>
      <c r="CA10" s="1021"/>
      <c r="CB10" s="1021"/>
      <c r="CC10" s="1021"/>
      <c r="CD10" s="1021"/>
      <c r="CE10" s="1021"/>
      <c r="CF10" s="1021"/>
      <c r="CG10" s="1042"/>
      <c r="CH10" s="1017"/>
      <c r="CI10" s="1018"/>
      <c r="CJ10" s="1018"/>
      <c r="CK10" s="1018"/>
      <c r="CL10" s="1019"/>
      <c r="CM10" s="1017"/>
      <c r="CN10" s="1018"/>
      <c r="CO10" s="1018"/>
      <c r="CP10" s="1018"/>
      <c r="CQ10" s="1019"/>
      <c r="CR10" s="1017"/>
      <c r="CS10" s="1018"/>
      <c r="CT10" s="1018"/>
      <c r="CU10" s="1018"/>
      <c r="CV10" s="1019"/>
      <c r="CW10" s="1017"/>
      <c r="CX10" s="1018"/>
      <c r="CY10" s="1018"/>
      <c r="CZ10" s="1018"/>
      <c r="DA10" s="1019"/>
      <c r="DB10" s="1017"/>
      <c r="DC10" s="1018"/>
      <c r="DD10" s="1018"/>
      <c r="DE10" s="1018"/>
      <c r="DF10" s="1019"/>
      <c r="DG10" s="1017"/>
      <c r="DH10" s="1018"/>
      <c r="DI10" s="1018"/>
      <c r="DJ10" s="1018"/>
      <c r="DK10" s="1019"/>
      <c r="DL10" s="1017"/>
      <c r="DM10" s="1018"/>
      <c r="DN10" s="1018"/>
      <c r="DO10" s="1018"/>
      <c r="DP10" s="1019"/>
      <c r="DQ10" s="1017"/>
      <c r="DR10" s="1018"/>
      <c r="DS10" s="1018"/>
      <c r="DT10" s="1018"/>
      <c r="DU10" s="1019"/>
      <c r="DV10" s="1020"/>
      <c r="DW10" s="1021"/>
      <c r="DX10" s="1021"/>
      <c r="DY10" s="1021"/>
      <c r="DZ10" s="1022"/>
      <c r="EA10" s="230"/>
    </row>
    <row r="11" spans="1:131" s="231" customFormat="1" ht="26.25" customHeight="1" x14ac:dyDescent="0.15">
      <c r="A11" s="234">
        <v>5</v>
      </c>
      <c r="B11" s="1058"/>
      <c r="C11" s="1059"/>
      <c r="D11" s="1059"/>
      <c r="E11" s="1059"/>
      <c r="F11" s="1059"/>
      <c r="G11" s="1059"/>
      <c r="H11" s="1059"/>
      <c r="I11" s="1059"/>
      <c r="J11" s="1059"/>
      <c r="K11" s="1059"/>
      <c r="L11" s="1059"/>
      <c r="M11" s="1059"/>
      <c r="N11" s="1059"/>
      <c r="O11" s="1059"/>
      <c r="P11" s="1060"/>
      <c r="Q11" s="1066"/>
      <c r="R11" s="1067"/>
      <c r="S11" s="1067"/>
      <c r="T11" s="1067"/>
      <c r="U11" s="1067"/>
      <c r="V11" s="1067"/>
      <c r="W11" s="1067"/>
      <c r="X11" s="1067"/>
      <c r="Y11" s="1067"/>
      <c r="Z11" s="1067"/>
      <c r="AA11" s="1067"/>
      <c r="AB11" s="1067"/>
      <c r="AC11" s="1067"/>
      <c r="AD11" s="1067"/>
      <c r="AE11" s="1068"/>
      <c r="AF11" s="1063"/>
      <c r="AG11" s="1064"/>
      <c r="AH11" s="1064"/>
      <c r="AI11" s="1064"/>
      <c r="AJ11" s="1065"/>
      <c r="AK11" s="1108"/>
      <c r="AL11" s="1109"/>
      <c r="AM11" s="1109"/>
      <c r="AN11" s="1109"/>
      <c r="AO11" s="1109"/>
      <c r="AP11" s="1109"/>
      <c r="AQ11" s="1109"/>
      <c r="AR11" s="1109"/>
      <c r="AS11" s="1109"/>
      <c r="AT11" s="1109"/>
      <c r="AU11" s="1110"/>
      <c r="AV11" s="1110"/>
      <c r="AW11" s="1110"/>
      <c r="AX11" s="1110"/>
      <c r="AY11" s="1111"/>
      <c r="AZ11" s="228"/>
      <c r="BA11" s="228"/>
      <c r="BB11" s="228"/>
      <c r="BC11" s="228"/>
      <c r="BD11" s="228"/>
      <c r="BE11" s="229"/>
      <c r="BF11" s="229"/>
      <c r="BG11" s="229"/>
      <c r="BH11" s="229"/>
      <c r="BI11" s="229"/>
      <c r="BJ11" s="229"/>
      <c r="BK11" s="229"/>
      <c r="BL11" s="229"/>
      <c r="BM11" s="229"/>
      <c r="BN11" s="229"/>
      <c r="BO11" s="229"/>
      <c r="BP11" s="229"/>
      <c r="BQ11" s="234">
        <v>5</v>
      </c>
      <c r="BR11" s="235"/>
      <c r="BS11" s="1020"/>
      <c r="BT11" s="1021"/>
      <c r="BU11" s="1021"/>
      <c r="BV11" s="1021"/>
      <c r="BW11" s="1021"/>
      <c r="BX11" s="1021"/>
      <c r="BY11" s="1021"/>
      <c r="BZ11" s="1021"/>
      <c r="CA11" s="1021"/>
      <c r="CB11" s="1021"/>
      <c r="CC11" s="1021"/>
      <c r="CD11" s="1021"/>
      <c r="CE11" s="1021"/>
      <c r="CF11" s="1021"/>
      <c r="CG11" s="1042"/>
      <c r="CH11" s="1017"/>
      <c r="CI11" s="1018"/>
      <c r="CJ11" s="1018"/>
      <c r="CK11" s="1018"/>
      <c r="CL11" s="1019"/>
      <c r="CM11" s="1017"/>
      <c r="CN11" s="1018"/>
      <c r="CO11" s="1018"/>
      <c r="CP11" s="1018"/>
      <c r="CQ11" s="1019"/>
      <c r="CR11" s="1017"/>
      <c r="CS11" s="1018"/>
      <c r="CT11" s="1018"/>
      <c r="CU11" s="1018"/>
      <c r="CV11" s="1019"/>
      <c r="CW11" s="1017"/>
      <c r="CX11" s="1018"/>
      <c r="CY11" s="1018"/>
      <c r="CZ11" s="1018"/>
      <c r="DA11" s="1019"/>
      <c r="DB11" s="1017"/>
      <c r="DC11" s="1018"/>
      <c r="DD11" s="1018"/>
      <c r="DE11" s="1018"/>
      <c r="DF11" s="1019"/>
      <c r="DG11" s="1017"/>
      <c r="DH11" s="1018"/>
      <c r="DI11" s="1018"/>
      <c r="DJ11" s="1018"/>
      <c r="DK11" s="1019"/>
      <c r="DL11" s="1017"/>
      <c r="DM11" s="1018"/>
      <c r="DN11" s="1018"/>
      <c r="DO11" s="1018"/>
      <c r="DP11" s="1019"/>
      <c r="DQ11" s="1017"/>
      <c r="DR11" s="1018"/>
      <c r="DS11" s="1018"/>
      <c r="DT11" s="1018"/>
      <c r="DU11" s="1019"/>
      <c r="DV11" s="1020"/>
      <c r="DW11" s="1021"/>
      <c r="DX11" s="1021"/>
      <c r="DY11" s="1021"/>
      <c r="DZ11" s="1022"/>
      <c r="EA11" s="230"/>
    </row>
    <row r="12" spans="1:131" s="231" customFormat="1" ht="26.25" customHeight="1" x14ac:dyDescent="0.15">
      <c r="A12" s="234">
        <v>6</v>
      </c>
      <c r="B12" s="1058"/>
      <c r="C12" s="1059"/>
      <c r="D12" s="1059"/>
      <c r="E12" s="1059"/>
      <c r="F12" s="1059"/>
      <c r="G12" s="1059"/>
      <c r="H12" s="1059"/>
      <c r="I12" s="1059"/>
      <c r="J12" s="1059"/>
      <c r="K12" s="1059"/>
      <c r="L12" s="1059"/>
      <c r="M12" s="1059"/>
      <c r="N12" s="1059"/>
      <c r="O12" s="1059"/>
      <c r="P12" s="1060"/>
      <c r="Q12" s="1066"/>
      <c r="R12" s="1067"/>
      <c r="S12" s="1067"/>
      <c r="T12" s="1067"/>
      <c r="U12" s="1067"/>
      <c r="V12" s="1067"/>
      <c r="W12" s="1067"/>
      <c r="X12" s="1067"/>
      <c r="Y12" s="1067"/>
      <c r="Z12" s="1067"/>
      <c r="AA12" s="1067"/>
      <c r="AB12" s="1067"/>
      <c r="AC12" s="1067"/>
      <c r="AD12" s="1067"/>
      <c r="AE12" s="1068"/>
      <c r="AF12" s="1063"/>
      <c r="AG12" s="1064"/>
      <c r="AH12" s="1064"/>
      <c r="AI12" s="1064"/>
      <c r="AJ12" s="1065"/>
      <c r="AK12" s="1108"/>
      <c r="AL12" s="1109"/>
      <c r="AM12" s="1109"/>
      <c r="AN12" s="1109"/>
      <c r="AO12" s="1109"/>
      <c r="AP12" s="1109"/>
      <c r="AQ12" s="1109"/>
      <c r="AR12" s="1109"/>
      <c r="AS12" s="1109"/>
      <c r="AT12" s="1109"/>
      <c r="AU12" s="1110"/>
      <c r="AV12" s="1110"/>
      <c r="AW12" s="1110"/>
      <c r="AX12" s="1110"/>
      <c r="AY12" s="1111"/>
      <c r="AZ12" s="228"/>
      <c r="BA12" s="228"/>
      <c r="BB12" s="228"/>
      <c r="BC12" s="228"/>
      <c r="BD12" s="228"/>
      <c r="BE12" s="229"/>
      <c r="BF12" s="229"/>
      <c r="BG12" s="229"/>
      <c r="BH12" s="229"/>
      <c r="BI12" s="229"/>
      <c r="BJ12" s="229"/>
      <c r="BK12" s="229"/>
      <c r="BL12" s="229"/>
      <c r="BM12" s="229"/>
      <c r="BN12" s="229"/>
      <c r="BO12" s="229"/>
      <c r="BP12" s="229"/>
      <c r="BQ12" s="234">
        <v>6</v>
      </c>
      <c r="BR12" s="235"/>
      <c r="BS12" s="1020"/>
      <c r="BT12" s="1021"/>
      <c r="BU12" s="1021"/>
      <c r="BV12" s="1021"/>
      <c r="BW12" s="1021"/>
      <c r="BX12" s="1021"/>
      <c r="BY12" s="1021"/>
      <c r="BZ12" s="1021"/>
      <c r="CA12" s="1021"/>
      <c r="CB12" s="1021"/>
      <c r="CC12" s="1021"/>
      <c r="CD12" s="1021"/>
      <c r="CE12" s="1021"/>
      <c r="CF12" s="1021"/>
      <c r="CG12" s="1042"/>
      <c r="CH12" s="1017"/>
      <c r="CI12" s="1018"/>
      <c r="CJ12" s="1018"/>
      <c r="CK12" s="1018"/>
      <c r="CL12" s="1019"/>
      <c r="CM12" s="1017"/>
      <c r="CN12" s="1018"/>
      <c r="CO12" s="1018"/>
      <c r="CP12" s="1018"/>
      <c r="CQ12" s="1019"/>
      <c r="CR12" s="1017"/>
      <c r="CS12" s="1018"/>
      <c r="CT12" s="1018"/>
      <c r="CU12" s="1018"/>
      <c r="CV12" s="1019"/>
      <c r="CW12" s="1017"/>
      <c r="CX12" s="1018"/>
      <c r="CY12" s="1018"/>
      <c r="CZ12" s="1018"/>
      <c r="DA12" s="1019"/>
      <c r="DB12" s="1017"/>
      <c r="DC12" s="1018"/>
      <c r="DD12" s="1018"/>
      <c r="DE12" s="1018"/>
      <c r="DF12" s="1019"/>
      <c r="DG12" s="1017"/>
      <c r="DH12" s="1018"/>
      <c r="DI12" s="1018"/>
      <c r="DJ12" s="1018"/>
      <c r="DK12" s="1019"/>
      <c r="DL12" s="1017"/>
      <c r="DM12" s="1018"/>
      <c r="DN12" s="1018"/>
      <c r="DO12" s="1018"/>
      <c r="DP12" s="1019"/>
      <c r="DQ12" s="1017"/>
      <c r="DR12" s="1018"/>
      <c r="DS12" s="1018"/>
      <c r="DT12" s="1018"/>
      <c r="DU12" s="1019"/>
      <c r="DV12" s="1020"/>
      <c r="DW12" s="1021"/>
      <c r="DX12" s="1021"/>
      <c r="DY12" s="1021"/>
      <c r="DZ12" s="1022"/>
      <c r="EA12" s="230"/>
    </row>
    <row r="13" spans="1:131" s="231" customFormat="1" ht="26.25" customHeight="1" x14ac:dyDescent="0.15">
      <c r="A13" s="234">
        <v>7</v>
      </c>
      <c r="B13" s="1058"/>
      <c r="C13" s="1059"/>
      <c r="D13" s="1059"/>
      <c r="E13" s="1059"/>
      <c r="F13" s="1059"/>
      <c r="G13" s="1059"/>
      <c r="H13" s="1059"/>
      <c r="I13" s="1059"/>
      <c r="J13" s="1059"/>
      <c r="K13" s="1059"/>
      <c r="L13" s="1059"/>
      <c r="M13" s="1059"/>
      <c r="N13" s="1059"/>
      <c r="O13" s="1059"/>
      <c r="P13" s="1060"/>
      <c r="Q13" s="1066"/>
      <c r="R13" s="1067"/>
      <c r="S13" s="1067"/>
      <c r="T13" s="1067"/>
      <c r="U13" s="1067"/>
      <c r="V13" s="1067"/>
      <c r="W13" s="1067"/>
      <c r="X13" s="1067"/>
      <c r="Y13" s="1067"/>
      <c r="Z13" s="1067"/>
      <c r="AA13" s="1067"/>
      <c r="AB13" s="1067"/>
      <c r="AC13" s="1067"/>
      <c r="AD13" s="1067"/>
      <c r="AE13" s="1068"/>
      <c r="AF13" s="1063"/>
      <c r="AG13" s="1064"/>
      <c r="AH13" s="1064"/>
      <c r="AI13" s="1064"/>
      <c r="AJ13" s="1065"/>
      <c r="AK13" s="1108"/>
      <c r="AL13" s="1109"/>
      <c r="AM13" s="1109"/>
      <c r="AN13" s="1109"/>
      <c r="AO13" s="1109"/>
      <c r="AP13" s="1109"/>
      <c r="AQ13" s="1109"/>
      <c r="AR13" s="1109"/>
      <c r="AS13" s="1109"/>
      <c r="AT13" s="1109"/>
      <c r="AU13" s="1110"/>
      <c r="AV13" s="1110"/>
      <c r="AW13" s="1110"/>
      <c r="AX13" s="1110"/>
      <c r="AY13" s="1111"/>
      <c r="AZ13" s="228"/>
      <c r="BA13" s="228"/>
      <c r="BB13" s="228"/>
      <c r="BC13" s="228"/>
      <c r="BD13" s="228"/>
      <c r="BE13" s="229"/>
      <c r="BF13" s="229"/>
      <c r="BG13" s="229"/>
      <c r="BH13" s="229"/>
      <c r="BI13" s="229"/>
      <c r="BJ13" s="229"/>
      <c r="BK13" s="229"/>
      <c r="BL13" s="229"/>
      <c r="BM13" s="229"/>
      <c r="BN13" s="229"/>
      <c r="BO13" s="229"/>
      <c r="BP13" s="229"/>
      <c r="BQ13" s="234">
        <v>7</v>
      </c>
      <c r="BR13" s="235"/>
      <c r="BS13" s="1020"/>
      <c r="BT13" s="1021"/>
      <c r="BU13" s="1021"/>
      <c r="BV13" s="1021"/>
      <c r="BW13" s="1021"/>
      <c r="BX13" s="1021"/>
      <c r="BY13" s="1021"/>
      <c r="BZ13" s="1021"/>
      <c r="CA13" s="1021"/>
      <c r="CB13" s="1021"/>
      <c r="CC13" s="1021"/>
      <c r="CD13" s="1021"/>
      <c r="CE13" s="1021"/>
      <c r="CF13" s="1021"/>
      <c r="CG13" s="1042"/>
      <c r="CH13" s="1017"/>
      <c r="CI13" s="1018"/>
      <c r="CJ13" s="1018"/>
      <c r="CK13" s="1018"/>
      <c r="CL13" s="1019"/>
      <c r="CM13" s="1017"/>
      <c r="CN13" s="1018"/>
      <c r="CO13" s="1018"/>
      <c r="CP13" s="1018"/>
      <c r="CQ13" s="1019"/>
      <c r="CR13" s="1017"/>
      <c r="CS13" s="1018"/>
      <c r="CT13" s="1018"/>
      <c r="CU13" s="1018"/>
      <c r="CV13" s="1019"/>
      <c r="CW13" s="1017"/>
      <c r="CX13" s="1018"/>
      <c r="CY13" s="1018"/>
      <c r="CZ13" s="1018"/>
      <c r="DA13" s="1019"/>
      <c r="DB13" s="1017"/>
      <c r="DC13" s="1018"/>
      <c r="DD13" s="1018"/>
      <c r="DE13" s="1018"/>
      <c r="DF13" s="1019"/>
      <c r="DG13" s="1017"/>
      <c r="DH13" s="1018"/>
      <c r="DI13" s="1018"/>
      <c r="DJ13" s="1018"/>
      <c r="DK13" s="1019"/>
      <c r="DL13" s="1017"/>
      <c r="DM13" s="1018"/>
      <c r="DN13" s="1018"/>
      <c r="DO13" s="1018"/>
      <c r="DP13" s="1019"/>
      <c r="DQ13" s="1017"/>
      <c r="DR13" s="1018"/>
      <c r="DS13" s="1018"/>
      <c r="DT13" s="1018"/>
      <c r="DU13" s="1019"/>
      <c r="DV13" s="1020"/>
      <c r="DW13" s="1021"/>
      <c r="DX13" s="1021"/>
      <c r="DY13" s="1021"/>
      <c r="DZ13" s="1022"/>
      <c r="EA13" s="230"/>
    </row>
    <row r="14" spans="1:131" s="231" customFormat="1" ht="26.25" customHeight="1" x14ac:dyDescent="0.15">
      <c r="A14" s="234">
        <v>8</v>
      </c>
      <c r="B14" s="1058"/>
      <c r="C14" s="1059"/>
      <c r="D14" s="1059"/>
      <c r="E14" s="1059"/>
      <c r="F14" s="1059"/>
      <c r="G14" s="1059"/>
      <c r="H14" s="1059"/>
      <c r="I14" s="1059"/>
      <c r="J14" s="1059"/>
      <c r="K14" s="1059"/>
      <c r="L14" s="1059"/>
      <c r="M14" s="1059"/>
      <c r="N14" s="1059"/>
      <c r="O14" s="1059"/>
      <c r="P14" s="1060"/>
      <c r="Q14" s="1066"/>
      <c r="R14" s="1067"/>
      <c r="S14" s="1067"/>
      <c r="T14" s="1067"/>
      <c r="U14" s="1067"/>
      <c r="V14" s="1067"/>
      <c r="W14" s="1067"/>
      <c r="X14" s="1067"/>
      <c r="Y14" s="1067"/>
      <c r="Z14" s="1067"/>
      <c r="AA14" s="1067"/>
      <c r="AB14" s="1067"/>
      <c r="AC14" s="1067"/>
      <c r="AD14" s="1067"/>
      <c r="AE14" s="1068"/>
      <c r="AF14" s="1063"/>
      <c r="AG14" s="1064"/>
      <c r="AH14" s="1064"/>
      <c r="AI14" s="1064"/>
      <c r="AJ14" s="1065"/>
      <c r="AK14" s="1108"/>
      <c r="AL14" s="1109"/>
      <c r="AM14" s="1109"/>
      <c r="AN14" s="1109"/>
      <c r="AO14" s="1109"/>
      <c r="AP14" s="1109"/>
      <c r="AQ14" s="1109"/>
      <c r="AR14" s="1109"/>
      <c r="AS14" s="1109"/>
      <c r="AT14" s="1109"/>
      <c r="AU14" s="1110"/>
      <c r="AV14" s="1110"/>
      <c r="AW14" s="1110"/>
      <c r="AX14" s="1110"/>
      <c r="AY14" s="1111"/>
      <c r="AZ14" s="228"/>
      <c r="BA14" s="228"/>
      <c r="BB14" s="228"/>
      <c r="BC14" s="228"/>
      <c r="BD14" s="228"/>
      <c r="BE14" s="229"/>
      <c r="BF14" s="229"/>
      <c r="BG14" s="229"/>
      <c r="BH14" s="229"/>
      <c r="BI14" s="229"/>
      <c r="BJ14" s="229"/>
      <c r="BK14" s="229"/>
      <c r="BL14" s="229"/>
      <c r="BM14" s="229"/>
      <c r="BN14" s="229"/>
      <c r="BO14" s="229"/>
      <c r="BP14" s="229"/>
      <c r="BQ14" s="234">
        <v>8</v>
      </c>
      <c r="BR14" s="235"/>
      <c r="BS14" s="1020"/>
      <c r="BT14" s="1021"/>
      <c r="BU14" s="1021"/>
      <c r="BV14" s="1021"/>
      <c r="BW14" s="1021"/>
      <c r="BX14" s="1021"/>
      <c r="BY14" s="1021"/>
      <c r="BZ14" s="1021"/>
      <c r="CA14" s="1021"/>
      <c r="CB14" s="1021"/>
      <c r="CC14" s="1021"/>
      <c r="CD14" s="1021"/>
      <c r="CE14" s="1021"/>
      <c r="CF14" s="1021"/>
      <c r="CG14" s="1042"/>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230"/>
    </row>
    <row r="15" spans="1:131" s="231" customFormat="1" ht="26.25" customHeight="1" x14ac:dyDescent="0.15">
      <c r="A15" s="234">
        <v>9</v>
      </c>
      <c r="B15" s="1058"/>
      <c r="C15" s="1059"/>
      <c r="D15" s="1059"/>
      <c r="E15" s="1059"/>
      <c r="F15" s="1059"/>
      <c r="G15" s="1059"/>
      <c r="H15" s="1059"/>
      <c r="I15" s="1059"/>
      <c r="J15" s="1059"/>
      <c r="K15" s="1059"/>
      <c r="L15" s="1059"/>
      <c r="M15" s="1059"/>
      <c r="N15" s="1059"/>
      <c r="O15" s="1059"/>
      <c r="P15" s="1060"/>
      <c r="Q15" s="1066"/>
      <c r="R15" s="1067"/>
      <c r="S15" s="1067"/>
      <c r="T15" s="1067"/>
      <c r="U15" s="1067"/>
      <c r="V15" s="1067"/>
      <c r="W15" s="1067"/>
      <c r="X15" s="1067"/>
      <c r="Y15" s="1067"/>
      <c r="Z15" s="1067"/>
      <c r="AA15" s="1067"/>
      <c r="AB15" s="1067"/>
      <c r="AC15" s="1067"/>
      <c r="AD15" s="1067"/>
      <c r="AE15" s="1068"/>
      <c r="AF15" s="1063"/>
      <c r="AG15" s="1064"/>
      <c r="AH15" s="1064"/>
      <c r="AI15" s="1064"/>
      <c r="AJ15" s="1065"/>
      <c r="AK15" s="1108"/>
      <c r="AL15" s="1109"/>
      <c r="AM15" s="1109"/>
      <c r="AN15" s="1109"/>
      <c r="AO15" s="1109"/>
      <c r="AP15" s="1109"/>
      <c r="AQ15" s="1109"/>
      <c r="AR15" s="1109"/>
      <c r="AS15" s="1109"/>
      <c r="AT15" s="1109"/>
      <c r="AU15" s="1110"/>
      <c r="AV15" s="1110"/>
      <c r="AW15" s="1110"/>
      <c r="AX15" s="1110"/>
      <c r="AY15" s="1111"/>
      <c r="AZ15" s="228"/>
      <c r="BA15" s="228"/>
      <c r="BB15" s="228"/>
      <c r="BC15" s="228"/>
      <c r="BD15" s="228"/>
      <c r="BE15" s="229"/>
      <c r="BF15" s="229"/>
      <c r="BG15" s="229"/>
      <c r="BH15" s="229"/>
      <c r="BI15" s="229"/>
      <c r="BJ15" s="229"/>
      <c r="BK15" s="229"/>
      <c r="BL15" s="229"/>
      <c r="BM15" s="229"/>
      <c r="BN15" s="229"/>
      <c r="BO15" s="229"/>
      <c r="BP15" s="229"/>
      <c r="BQ15" s="234">
        <v>9</v>
      </c>
      <c r="BR15" s="235"/>
      <c r="BS15" s="1020"/>
      <c r="BT15" s="1021"/>
      <c r="BU15" s="1021"/>
      <c r="BV15" s="1021"/>
      <c r="BW15" s="1021"/>
      <c r="BX15" s="1021"/>
      <c r="BY15" s="1021"/>
      <c r="BZ15" s="1021"/>
      <c r="CA15" s="1021"/>
      <c r="CB15" s="1021"/>
      <c r="CC15" s="1021"/>
      <c r="CD15" s="1021"/>
      <c r="CE15" s="1021"/>
      <c r="CF15" s="1021"/>
      <c r="CG15" s="1042"/>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30"/>
    </row>
    <row r="16" spans="1:131" s="231" customFormat="1" ht="26.25" customHeight="1" x14ac:dyDescent="0.15">
      <c r="A16" s="234">
        <v>10</v>
      </c>
      <c r="B16" s="1058"/>
      <c r="C16" s="1059"/>
      <c r="D16" s="1059"/>
      <c r="E16" s="1059"/>
      <c r="F16" s="1059"/>
      <c r="G16" s="1059"/>
      <c r="H16" s="1059"/>
      <c r="I16" s="1059"/>
      <c r="J16" s="1059"/>
      <c r="K16" s="1059"/>
      <c r="L16" s="1059"/>
      <c r="M16" s="1059"/>
      <c r="N16" s="1059"/>
      <c r="O16" s="1059"/>
      <c r="P16" s="1060"/>
      <c r="Q16" s="1066"/>
      <c r="R16" s="1067"/>
      <c r="S16" s="1067"/>
      <c r="T16" s="1067"/>
      <c r="U16" s="1067"/>
      <c r="V16" s="1067"/>
      <c r="W16" s="1067"/>
      <c r="X16" s="1067"/>
      <c r="Y16" s="1067"/>
      <c r="Z16" s="1067"/>
      <c r="AA16" s="1067"/>
      <c r="AB16" s="1067"/>
      <c r="AC16" s="1067"/>
      <c r="AD16" s="1067"/>
      <c r="AE16" s="1068"/>
      <c r="AF16" s="1063"/>
      <c r="AG16" s="1064"/>
      <c r="AH16" s="1064"/>
      <c r="AI16" s="1064"/>
      <c r="AJ16" s="1065"/>
      <c r="AK16" s="1108"/>
      <c r="AL16" s="1109"/>
      <c r="AM16" s="1109"/>
      <c r="AN16" s="1109"/>
      <c r="AO16" s="1109"/>
      <c r="AP16" s="1109"/>
      <c r="AQ16" s="1109"/>
      <c r="AR16" s="1109"/>
      <c r="AS16" s="1109"/>
      <c r="AT16" s="1109"/>
      <c r="AU16" s="1110"/>
      <c r="AV16" s="1110"/>
      <c r="AW16" s="1110"/>
      <c r="AX16" s="1110"/>
      <c r="AY16" s="1111"/>
      <c r="AZ16" s="228"/>
      <c r="BA16" s="228"/>
      <c r="BB16" s="228"/>
      <c r="BC16" s="228"/>
      <c r="BD16" s="228"/>
      <c r="BE16" s="229"/>
      <c r="BF16" s="229"/>
      <c r="BG16" s="229"/>
      <c r="BH16" s="229"/>
      <c r="BI16" s="229"/>
      <c r="BJ16" s="229"/>
      <c r="BK16" s="229"/>
      <c r="BL16" s="229"/>
      <c r="BM16" s="229"/>
      <c r="BN16" s="229"/>
      <c r="BO16" s="229"/>
      <c r="BP16" s="229"/>
      <c r="BQ16" s="234">
        <v>10</v>
      </c>
      <c r="BR16" s="235"/>
      <c r="BS16" s="1020"/>
      <c r="BT16" s="1021"/>
      <c r="BU16" s="1021"/>
      <c r="BV16" s="1021"/>
      <c r="BW16" s="1021"/>
      <c r="BX16" s="1021"/>
      <c r="BY16" s="1021"/>
      <c r="BZ16" s="1021"/>
      <c r="CA16" s="1021"/>
      <c r="CB16" s="1021"/>
      <c r="CC16" s="1021"/>
      <c r="CD16" s="1021"/>
      <c r="CE16" s="1021"/>
      <c r="CF16" s="1021"/>
      <c r="CG16" s="1042"/>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30"/>
    </row>
    <row r="17" spans="1:131" s="231" customFormat="1" ht="26.25" customHeight="1" x14ac:dyDescent="0.15">
      <c r="A17" s="234">
        <v>11</v>
      </c>
      <c r="B17" s="1058"/>
      <c r="C17" s="1059"/>
      <c r="D17" s="1059"/>
      <c r="E17" s="1059"/>
      <c r="F17" s="1059"/>
      <c r="G17" s="1059"/>
      <c r="H17" s="1059"/>
      <c r="I17" s="1059"/>
      <c r="J17" s="1059"/>
      <c r="K17" s="1059"/>
      <c r="L17" s="1059"/>
      <c r="M17" s="1059"/>
      <c r="N17" s="1059"/>
      <c r="O17" s="1059"/>
      <c r="P17" s="1060"/>
      <c r="Q17" s="1066"/>
      <c r="R17" s="1067"/>
      <c r="S17" s="1067"/>
      <c r="T17" s="1067"/>
      <c r="U17" s="1067"/>
      <c r="V17" s="1067"/>
      <c r="W17" s="1067"/>
      <c r="X17" s="1067"/>
      <c r="Y17" s="1067"/>
      <c r="Z17" s="1067"/>
      <c r="AA17" s="1067"/>
      <c r="AB17" s="1067"/>
      <c r="AC17" s="1067"/>
      <c r="AD17" s="1067"/>
      <c r="AE17" s="1068"/>
      <c r="AF17" s="1063"/>
      <c r="AG17" s="1064"/>
      <c r="AH17" s="1064"/>
      <c r="AI17" s="1064"/>
      <c r="AJ17" s="1065"/>
      <c r="AK17" s="1108"/>
      <c r="AL17" s="1109"/>
      <c r="AM17" s="1109"/>
      <c r="AN17" s="1109"/>
      <c r="AO17" s="1109"/>
      <c r="AP17" s="1109"/>
      <c r="AQ17" s="1109"/>
      <c r="AR17" s="1109"/>
      <c r="AS17" s="1109"/>
      <c r="AT17" s="1109"/>
      <c r="AU17" s="1110"/>
      <c r="AV17" s="1110"/>
      <c r="AW17" s="1110"/>
      <c r="AX17" s="1110"/>
      <c r="AY17" s="1111"/>
      <c r="AZ17" s="228"/>
      <c r="BA17" s="228"/>
      <c r="BB17" s="228"/>
      <c r="BC17" s="228"/>
      <c r="BD17" s="228"/>
      <c r="BE17" s="229"/>
      <c r="BF17" s="229"/>
      <c r="BG17" s="229"/>
      <c r="BH17" s="229"/>
      <c r="BI17" s="229"/>
      <c r="BJ17" s="229"/>
      <c r="BK17" s="229"/>
      <c r="BL17" s="229"/>
      <c r="BM17" s="229"/>
      <c r="BN17" s="229"/>
      <c r="BO17" s="229"/>
      <c r="BP17" s="229"/>
      <c r="BQ17" s="234">
        <v>11</v>
      </c>
      <c r="BR17" s="235"/>
      <c r="BS17" s="1020"/>
      <c r="BT17" s="1021"/>
      <c r="BU17" s="1021"/>
      <c r="BV17" s="1021"/>
      <c r="BW17" s="1021"/>
      <c r="BX17" s="1021"/>
      <c r="BY17" s="1021"/>
      <c r="BZ17" s="1021"/>
      <c r="CA17" s="1021"/>
      <c r="CB17" s="1021"/>
      <c r="CC17" s="1021"/>
      <c r="CD17" s="1021"/>
      <c r="CE17" s="1021"/>
      <c r="CF17" s="1021"/>
      <c r="CG17" s="1042"/>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30"/>
    </row>
    <row r="18" spans="1:131" s="231" customFormat="1" ht="26.25" customHeight="1" x14ac:dyDescent="0.15">
      <c r="A18" s="234">
        <v>12</v>
      </c>
      <c r="B18" s="1058"/>
      <c r="C18" s="1059"/>
      <c r="D18" s="1059"/>
      <c r="E18" s="1059"/>
      <c r="F18" s="1059"/>
      <c r="G18" s="1059"/>
      <c r="H18" s="1059"/>
      <c r="I18" s="1059"/>
      <c r="J18" s="1059"/>
      <c r="K18" s="1059"/>
      <c r="L18" s="1059"/>
      <c r="M18" s="1059"/>
      <c r="N18" s="1059"/>
      <c r="O18" s="1059"/>
      <c r="P18" s="1060"/>
      <c r="Q18" s="1066"/>
      <c r="R18" s="1067"/>
      <c r="S18" s="1067"/>
      <c r="T18" s="1067"/>
      <c r="U18" s="1067"/>
      <c r="V18" s="1067"/>
      <c r="W18" s="1067"/>
      <c r="X18" s="1067"/>
      <c r="Y18" s="1067"/>
      <c r="Z18" s="1067"/>
      <c r="AA18" s="1067"/>
      <c r="AB18" s="1067"/>
      <c r="AC18" s="1067"/>
      <c r="AD18" s="1067"/>
      <c r="AE18" s="1068"/>
      <c r="AF18" s="1063"/>
      <c r="AG18" s="1064"/>
      <c r="AH18" s="1064"/>
      <c r="AI18" s="1064"/>
      <c r="AJ18" s="1065"/>
      <c r="AK18" s="1108"/>
      <c r="AL18" s="1109"/>
      <c r="AM18" s="1109"/>
      <c r="AN18" s="1109"/>
      <c r="AO18" s="1109"/>
      <c r="AP18" s="1109"/>
      <c r="AQ18" s="1109"/>
      <c r="AR18" s="1109"/>
      <c r="AS18" s="1109"/>
      <c r="AT18" s="1109"/>
      <c r="AU18" s="1110"/>
      <c r="AV18" s="1110"/>
      <c r="AW18" s="1110"/>
      <c r="AX18" s="1110"/>
      <c r="AY18" s="1111"/>
      <c r="AZ18" s="228"/>
      <c r="BA18" s="228"/>
      <c r="BB18" s="228"/>
      <c r="BC18" s="228"/>
      <c r="BD18" s="228"/>
      <c r="BE18" s="229"/>
      <c r="BF18" s="229"/>
      <c r="BG18" s="229"/>
      <c r="BH18" s="229"/>
      <c r="BI18" s="229"/>
      <c r="BJ18" s="229"/>
      <c r="BK18" s="229"/>
      <c r="BL18" s="229"/>
      <c r="BM18" s="229"/>
      <c r="BN18" s="229"/>
      <c r="BO18" s="229"/>
      <c r="BP18" s="229"/>
      <c r="BQ18" s="234">
        <v>12</v>
      </c>
      <c r="BR18" s="235"/>
      <c r="BS18" s="1020"/>
      <c r="BT18" s="1021"/>
      <c r="BU18" s="1021"/>
      <c r="BV18" s="1021"/>
      <c r="BW18" s="1021"/>
      <c r="BX18" s="1021"/>
      <c r="BY18" s="1021"/>
      <c r="BZ18" s="1021"/>
      <c r="CA18" s="1021"/>
      <c r="CB18" s="1021"/>
      <c r="CC18" s="1021"/>
      <c r="CD18" s="1021"/>
      <c r="CE18" s="1021"/>
      <c r="CF18" s="1021"/>
      <c r="CG18" s="1042"/>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30"/>
    </row>
    <row r="19" spans="1:131" s="231" customFormat="1" ht="26.25" customHeight="1" x14ac:dyDescent="0.15">
      <c r="A19" s="234">
        <v>13</v>
      </c>
      <c r="B19" s="1058"/>
      <c r="C19" s="1059"/>
      <c r="D19" s="1059"/>
      <c r="E19" s="1059"/>
      <c r="F19" s="1059"/>
      <c r="G19" s="1059"/>
      <c r="H19" s="1059"/>
      <c r="I19" s="1059"/>
      <c r="J19" s="1059"/>
      <c r="K19" s="1059"/>
      <c r="L19" s="1059"/>
      <c r="M19" s="1059"/>
      <c r="N19" s="1059"/>
      <c r="O19" s="1059"/>
      <c r="P19" s="1060"/>
      <c r="Q19" s="1066"/>
      <c r="R19" s="1067"/>
      <c r="S19" s="1067"/>
      <c r="T19" s="1067"/>
      <c r="U19" s="1067"/>
      <c r="V19" s="1067"/>
      <c r="W19" s="1067"/>
      <c r="X19" s="1067"/>
      <c r="Y19" s="1067"/>
      <c r="Z19" s="1067"/>
      <c r="AA19" s="1067"/>
      <c r="AB19" s="1067"/>
      <c r="AC19" s="1067"/>
      <c r="AD19" s="1067"/>
      <c r="AE19" s="1068"/>
      <c r="AF19" s="1063"/>
      <c r="AG19" s="1064"/>
      <c r="AH19" s="1064"/>
      <c r="AI19" s="1064"/>
      <c r="AJ19" s="1065"/>
      <c r="AK19" s="1108"/>
      <c r="AL19" s="1109"/>
      <c r="AM19" s="1109"/>
      <c r="AN19" s="1109"/>
      <c r="AO19" s="1109"/>
      <c r="AP19" s="1109"/>
      <c r="AQ19" s="1109"/>
      <c r="AR19" s="1109"/>
      <c r="AS19" s="1109"/>
      <c r="AT19" s="1109"/>
      <c r="AU19" s="1110"/>
      <c r="AV19" s="1110"/>
      <c r="AW19" s="1110"/>
      <c r="AX19" s="1110"/>
      <c r="AY19" s="1111"/>
      <c r="AZ19" s="228"/>
      <c r="BA19" s="228"/>
      <c r="BB19" s="228"/>
      <c r="BC19" s="228"/>
      <c r="BD19" s="228"/>
      <c r="BE19" s="229"/>
      <c r="BF19" s="229"/>
      <c r="BG19" s="229"/>
      <c r="BH19" s="229"/>
      <c r="BI19" s="229"/>
      <c r="BJ19" s="229"/>
      <c r="BK19" s="229"/>
      <c r="BL19" s="229"/>
      <c r="BM19" s="229"/>
      <c r="BN19" s="229"/>
      <c r="BO19" s="229"/>
      <c r="BP19" s="229"/>
      <c r="BQ19" s="234">
        <v>13</v>
      </c>
      <c r="BR19" s="235"/>
      <c r="BS19" s="1020"/>
      <c r="BT19" s="1021"/>
      <c r="BU19" s="1021"/>
      <c r="BV19" s="1021"/>
      <c r="BW19" s="1021"/>
      <c r="BX19" s="1021"/>
      <c r="BY19" s="1021"/>
      <c r="BZ19" s="1021"/>
      <c r="CA19" s="1021"/>
      <c r="CB19" s="1021"/>
      <c r="CC19" s="1021"/>
      <c r="CD19" s="1021"/>
      <c r="CE19" s="1021"/>
      <c r="CF19" s="1021"/>
      <c r="CG19" s="1042"/>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30"/>
    </row>
    <row r="20" spans="1:131" s="231" customFormat="1" ht="26.25" customHeight="1" x14ac:dyDescent="0.15">
      <c r="A20" s="234">
        <v>14</v>
      </c>
      <c r="B20" s="1058"/>
      <c r="C20" s="1059"/>
      <c r="D20" s="1059"/>
      <c r="E20" s="1059"/>
      <c r="F20" s="1059"/>
      <c r="G20" s="1059"/>
      <c r="H20" s="1059"/>
      <c r="I20" s="1059"/>
      <c r="J20" s="1059"/>
      <c r="K20" s="1059"/>
      <c r="L20" s="1059"/>
      <c r="M20" s="1059"/>
      <c r="N20" s="1059"/>
      <c r="O20" s="1059"/>
      <c r="P20" s="1060"/>
      <c r="Q20" s="1066"/>
      <c r="R20" s="1067"/>
      <c r="S20" s="1067"/>
      <c r="T20" s="1067"/>
      <c r="U20" s="1067"/>
      <c r="V20" s="1067"/>
      <c r="W20" s="1067"/>
      <c r="X20" s="1067"/>
      <c r="Y20" s="1067"/>
      <c r="Z20" s="1067"/>
      <c r="AA20" s="1067"/>
      <c r="AB20" s="1067"/>
      <c r="AC20" s="1067"/>
      <c r="AD20" s="1067"/>
      <c r="AE20" s="1068"/>
      <c r="AF20" s="1063"/>
      <c r="AG20" s="1064"/>
      <c r="AH20" s="1064"/>
      <c r="AI20" s="1064"/>
      <c r="AJ20" s="1065"/>
      <c r="AK20" s="1108"/>
      <c r="AL20" s="1109"/>
      <c r="AM20" s="1109"/>
      <c r="AN20" s="1109"/>
      <c r="AO20" s="1109"/>
      <c r="AP20" s="1109"/>
      <c r="AQ20" s="1109"/>
      <c r="AR20" s="1109"/>
      <c r="AS20" s="1109"/>
      <c r="AT20" s="1109"/>
      <c r="AU20" s="1110"/>
      <c r="AV20" s="1110"/>
      <c r="AW20" s="1110"/>
      <c r="AX20" s="1110"/>
      <c r="AY20" s="1111"/>
      <c r="AZ20" s="228"/>
      <c r="BA20" s="228"/>
      <c r="BB20" s="228"/>
      <c r="BC20" s="228"/>
      <c r="BD20" s="228"/>
      <c r="BE20" s="229"/>
      <c r="BF20" s="229"/>
      <c r="BG20" s="229"/>
      <c r="BH20" s="229"/>
      <c r="BI20" s="229"/>
      <c r="BJ20" s="229"/>
      <c r="BK20" s="229"/>
      <c r="BL20" s="229"/>
      <c r="BM20" s="229"/>
      <c r="BN20" s="229"/>
      <c r="BO20" s="229"/>
      <c r="BP20" s="229"/>
      <c r="BQ20" s="234">
        <v>14</v>
      </c>
      <c r="BR20" s="235"/>
      <c r="BS20" s="1020"/>
      <c r="BT20" s="1021"/>
      <c r="BU20" s="1021"/>
      <c r="BV20" s="1021"/>
      <c r="BW20" s="1021"/>
      <c r="BX20" s="1021"/>
      <c r="BY20" s="1021"/>
      <c r="BZ20" s="1021"/>
      <c r="CA20" s="1021"/>
      <c r="CB20" s="1021"/>
      <c r="CC20" s="1021"/>
      <c r="CD20" s="1021"/>
      <c r="CE20" s="1021"/>
      <c r="CF20" s="1021"/>
      <c r="CG20" s="1042"/>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30"/>
    </row>
    <row r="21" spans="1:131" s="231" customFormat="1" ht="26.25" customHeight="1" thickBot="1" x14ac:dyDescent="0.2">
      <c r="A21" s="234">
        <v>15</v>
      </c>
      <c r="B21" s="1058"/>
      <c r="C21" s="1059"/>
      <c r="D21" s="1059"/>
      <c r="E21" s="1059"/>
      <c r="F21" s="1059"/>
      <c r="G21" s="1059"/>
      <c r="H21" s="1059"/>
      <c r="I21" s="1059"/>
      <c r="J21" s="1059"/>
      <c r="K21" s="1059"/>
      <c r="L21" s="1059"/>
      <c r="M21" s="1059"/>
      <c r="N21" s="1059"/>
      <c r="O21" s="1059"/>
      <c r="P21" s="1060"/>
      <c r="Q21" s="1066"/>
      <c r="R21" s="1067"/>
      <c r="S21" s="1067"/>
      <c r="T21" s="1067"/>
      <c r="U21" s="1067"/>
      <c r="V21" s="1067"/>
      <c r="W21" s="1067"/>
      <c r="X21" s="1067"/>
      <c r="Y21" s="1067"/>
      <c r="Z21" s="1067"/>
      <c r="AA21" s="1067"/>
      <c r="AB21" s="1067"/>
      <c r="AC21" s="1067"/>
      <c r="AD21" s="1067"/>
      <c r="AE21" s="1068"/>
      <c r="AF21" s="1063"/>
      <c r="AG21" s="1064"/>
      <c r="AH21" s="1064"/>
      <c r="AI21" s="1064"/>
      <c r="AJ21" s="1065"/>
      <c r="AK21" s="1108"/>
      <c r="AL21" s="1109"/>
      <c r="AM21" s="1109"/>
      <c r="AN21" s="1109"/>
      <c r="AO21" s="1109"/>
      <c r="AP21" s="1109"/>
      <c r="AQ21" s="1109"/>
      <c r="AR21" s="1109"/>
      <c r="AS21" s="1109"/>
      <c r="AT21" s="1109"/>
      <c r="AU21" s="1110"/>
      <c r="AV21" s="1110"/>
      <c r="AW21" s="1110"/>
      <c r="AX21" s="1110"/>
      <c r="AY21" s="1111"/>
      <c r="AZ21" s="228"/>
      <c r="BA21" s="228"/>
      <c r="BB21" s="228"/>
      <c r="BC21" s="228"/>
      <c r="BD21" s="228"/>
      <c r="BE21" s="229"/>
      <c r="BF21" s="229"/>
      <c r="BG21" s="229"/>
      <c r="BH21" s="229"/>
      <c r="BI21" s="229"/>
      <c r="BJ21" s="229"/>
      <c r="BK21" s="229"/>
      <c r="BL21" s="229"/>
      <c r="BM21" s="229"/>
      <c r="BN21" s="229"/>
      <c r="BO21" s="229"/>
      <c r="BP21" s="229"/>
      <c r="BQ21" s="234">
        <v>15</v>
      </c>
      <c r="BR21" s="235"/>
      <c r="BS21" s="1020"/>
      <c r="BT21" s="1021"/>
      <c r="BU21" s="1021"/>
      <c r="BV21" s="1021"/>
      <c r="BW21" s="1021"/>
      <c r="BX21" s="1021"/>
      <c r="BY21" s="1021"/>
      <c r="BZ21" s="1021"/>
      <c r="CA21" s="1021"/>
      <c r="CB21" s="1021"/>
      <c r="CC21" s="1021"/>
      <c r="CD21" s="1021"/>
      <c r="CE21" s="1021"/>
      <c r="CF21" s="1021"/>
      <c r="CG21" s="1042"/>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30"/>
    </row>
    <row r="22" spans="1:131" s="231" customFormat="1" ht="26.25" customHeight="1" x14ac:dyDescent="0.15">
      <c r="A22" s="234">
        <v>16</v>
      </c>
      <c r="B22" s="1058"/>
      <c r="C22" s="1059"/>
      <c r="D22" s="1059"/>
      <c r="E22" s="1059"/>
      <c r="F22" s="1059"/>
      <c r="G22" s="1059"/>
      <c r="H22" s="1059"/>
      <c r="I22" s="1059"/>
      <c r="J22" s="1059"/>
      <c r="K22" s="1059"/>
      <c r="L22" s="1059"/>
      <c r="M22" s="1059"/>
      <c r="N22" s="1059"/>
      <c r="O22" s="1059"/>
      <c r="P22" s="1060"/>
      <c r="Q22" s="1101"/>
      <c r="R22" s="1102"/>
      <c r="S22" s="1102"/>
      <c r="T22" s="1102"/>
      <c r="U22" s="1102"/>
      <c r="V22" s="1102"/>
      <c r="W22" s="1102"/>
      <c r="X22" s="1102"/>
      <c r="Y22" s="1102"/>
      <c r="Z22" s="1102"/>
      <c r="AA22" s="1102"/>
      <c r="AB22" s="1102"/>
      <c r="AC22" s="1102"/>
      <c r="AD22" s="1102"/>
      <c r="AE22" s="1103"/>
      <c r="AF22" s="1063"/>
      <c r="AG22" s="1064"/>
      <c r="AH22" s="1064"/>
      <c r="AI22" s="1064"/>
      <c r="AJ22" s="1065"/>
      <c r="AK22" s="1104"/>
      <c r="AL22" s="1105"/>
      <c r="AM22" s="1105"/>
      <c r="AN22" s="1105"/>
      <c r="AO22" s="1105"/>
      <c r="AP22" s="1105"/>
      <c r="AQ22" s="1105"/>
      <c r="AR22" s="1105"/>
      <c r="AS22" s="1105"/>
      <c r="AT22" s="1105"/>
      <c r="AU22" s="1106"/>
      <c r="AV22" s="1106"/>
      <c r="AW22" s="1106"/>
      <c r="AX22" s="1106"/>
      <c r="AY22" s="1107"/>
      <c r="AZ22" s="1056" t="s">
        <v>394</v>
      </c>
      <c r="BA22" s="1056"/>
      <c r="BB22" s="1056"/>
      <c r="BC22" s="1056"/>
      <c r="BD22" s="1057"/>
      <c r="BE22" s="229"/>
      <c r="BF22" s="229"/>
      <c r="BG22" s="229"/>
      <c r="BH22" s="229"/>
      <c r="BI22" s="229"/>
      <c r="BJ22" s="229"/>
      <c r="BK22" s="229"/>
      <c r="BL22" s="229"/>
      <c r="BM22" s="229"/>
      <c r="BN22" s="229"/>
      <c r="BO22" s="229"/>
      <c r="BP22" s="229"/>
      <c r="BQ22" s="234">
        <v>16</v>
      </c>
      <c r="BR22" s="235"/>
      <c r="BS22" s="1020"/>
      <c r="BT22" s="1021"/>
      <c r="BU22" s="1021"/>
      <c r="BV22" s="1021"/>
      <c r="BW22" s="1021"/>
      <c r="BX22" s="1021"/>
      <c r="BY22" s="1021"/>
      <c r="BZ22" s="1021"/>
      <c r="CA22" s="1021"/>
      <c r="CB22" s="1021"/>
      <c r="CC22" s="1021"/>
      <c r="CD22" s="1021"/>
      <c r="CE22" s="1021"/>
      <c r="CF22" s="1021"/>
      <c r="CG22" s="1042"/>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30"/>
    </row>
    <row r="23" spans="1:131" s="231" customFormat="1" ht="26.25" customHeight="1" thickBot="1" x14ac:dyDescent="0.2">
      <c r="A23" s="236" t="s">
        <v>395</v>
      </c>
      <c r="B23" s="965" t="s">
        <v>396</v>
      </c>
      <c r="C23" s="966"/>
      <c r="D23" s="966"/>
      <c r="E23" s="966"/>
      <c r="F23" s="966"/>
      <c r="G23" s="966"/>
      <c r="H23" s="966"/>
      <c r="I23" s="966"/>
      <c r="J23" s="966"/>
      <c r="K23" s="966"/>
      <c r="L23" s="966"/>
      <c r="M23" s="966"/>
      <c r="N23" s="966"/>
      <c r="O23" s="966"/>
      <c r="P23" s="976"/>
      <c r="Q23" s="1095"/>
      <c r="R23" s="1089"/>
      <c r="S23" s="1089"/>
      <c r="T23" s="1089"/>
      <c r="U23" s="1089"/>
      <c r="V23" s="1089"/>
      <c r="W23" s="1089"/>
      <c r="X23" s="1089"/>
      <c r="Y23" s="1089"/>
      <c r="Z23" s="1089"/>
      <c r="AA23" s="1089"/>
      <c r="AB23" s="1089"/>
      <c r="AC23" s="1089"/>
      <c r="AD23" s="1089"/>
      <c r="AE23" s="1096"/>
      <c r="AF23" s="1097">
        <v>362</v>
      </c>
      <c r="AG23" s="1089"/>
      <c r="AH23" s="1089"/>
      <c r="AI23" s="1089"/>
      <c r="AJ23" s="1098"/>
      <c r="AK23" s="1099"/>
      <c r="AL23" s="1100"/>
      <c r="AM23" s="1100"/>
      <c r="AN23" s="1100"/>
      <c r="AO23" s="1100"/>
      <c r="AP23" s="1089"/>
      <c r="AQ23" s="1089"/>
      <c r="AR23" s="1089"/>
      <c r="AS23" s="1089"/>
      <c r="AT23" s="1089"/>
      <c r="AU23" s="1090"/>
      <c r="AV23" s="1090"/>
      <c r="AW23" s="1090"/>
      <c r="AX23" s="1090"/>
      <c r="AY23" s="1091"/>
      <c r="AZ23" s="1092" t="s">
        <v>397</v>
      </c>
      <c r="BA23" s="1093"/>
      <c r="BB23" s="1093"/>
      <c r="BC23" s="1093"/>
      <c r="BD23" s="1094"/>
      <c r="BE23" s="229"/>
      <c r="BF23" s="229"/>
      <c r="BG23" s="229"/>
      <c r="BH23" s="229"/>
      <c r="BI23" s="229"/>
      <c r="BJ23" s="229"/>
      <c r="BK23" s="229"/>
      <c r="BL23" s="229"/>
      <c r="BM23" s="229"/>
      <c r="BN23" s="229"/>
      <c r="BO23" s="229"/>
      <c r="BP23" s="229"/>
      <c r="BQ23" s="234">
        <v>17</v>
      </c>
      <c r="BR23" s="235"/>
      <c r="BS23" s="1020"/>
      <c r="BT23" s="1021"/>
      <c r="BU23" s="1021"/>
      <c r="BV23" s="1021"/>
      <c r="BW23" s="1021"/>
      <c r="BX23" s="1021"/>
      <c r="BY23" s="1021"/>
      <c r="BZ23" s="1021"/>
      <c r="CA23" s="1021"/>
      <c r="CB23" s="1021"/>
      <c r="CC23" s="1021"/>
      <c r="CD23" s="1021"/>
      <c r="CE23" s="1021"/>
      <c r="CF23" s="1021"/>
      <c r="CG23" s="1042"/>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30"/>
    </row>
    <row r="24" spans="1:131" s="231" customFormat="1" ht="26.25" customHeight="1" x14ac:dyDescent="0.15">
      <c r="A24" s="1088" t="s">
        <v>398</v>
      </c>
      <c r="B24" s="1088"/>
      <c r="C24" s="1088"/>
      <c r="D24" s="1088"/>
      <c r="E24" s="1088"/>
      <c r="F24" s="1088"/>
      <c r="G24" s="1088"/>
      <c r="H24" s="1088"/>
      <c r="I24" s="1088"/>
      <c r="J24" s="1088"/>
      <c r="K24" s="1088"/>
      <c r="L24" s="1088"/>
      <c r="M24" s="1088"/>
      <c r="N24" s="1088"/>
      <c r="O24" s="1088"/>
      <c r="P24" s="1088"/>
      <c r="Q24" s="1088"/>
      <c r="R24" s="1088"/>
      <c r="S24" s="1088"/>
      <c r="T24" s="1088"/>
      <c r="U24" s="1088"/>
      <c r="V24" s="1088"/>
      <c r="W24" s="1088"/>
      <c r="X24" s="1088"/>
      <c r="Y24" s="1088"/>
      <c r="Z24" s="1088"/>
      <c r="AA24" s="1088"/>
      <c r="AB24" s="1088"/>
      <c r="AC24" s="1088"/>
      <c r="AD24" s="1088"/>
      <c r="AE24" s="1088"/>
      <c r="AF24" s="1088"/>
      <c r="AG24" s="1088"/>
      <c r="AH24" s="1088"/>
      <c r="AI24" s="1088"/>
      <c r="AJ24" s="1088"/>
      <c r="AK24" s="1088"/>
      <c r="AL24" s="1088"/>
      <c r="AM24" s="1088"/>
      <c r="AN24" s="1088"/>
      <c r="AO24" s="1088"/>
      <c r="AP24" s="1088"/>
      <c r="AQ24" s="1088"/>
      <c r="AR24" s="1088"/>
      <c r="AS24" s="1088"/>
      <c r="AT24" s="1088"/>
      <c r="AU24" s="1088"/>
      <c r="AV24" s="1088"/>
      <c r="AW24" s="1088"/>
      <c r="AX24" s="1088"/>
      <c r="AY24" s="1088"/>
      <c r="AZ24" s="228"/>
      <c r="BA24" s="228"/>
      <c r="BB24" s="228"/>
      <c r="BC24" s="228"/>
      <c r="BD24" s="228"/>
      <c r="BE24" s="229"/>
      <c r="BF24" s="229"/>
      <c r="BG24" s="229"/>
      <c r="BH24" s="229"/>
      <c r="BI24" s="229"/>
      <c r="BJ24" s="229"/>
      <c r="BK24" s="229"/>
      <c r="BL24" s="229"/>
      <c r="BM24" s="229"/>
      <c r="BN24" s="229"/>
      <c r="BO24" s="229"/>
      <c r="BP24" s="229"/>
      <c r="BQ24" s="234">
        <v>18</v>
      </c>
      <c r="BR24" s="235"/>
      <c r="BS24" s="1020"/>
      <c r="BT24" s="1021"/>
      <c r="BU24" s="1021"/>
      <c r="BV24" s="1021"/>
      <c r="BW24" s="1021"/>
      <c r="BX24" s="1021"/>
      <c r="BY24" s="1021"/>
      <c r="BZ24" s="1021"/>
      <c r="CA24" s="1021"/>
      <c r="CB24" s="1021"/>
      <c r="CC24" s="1021"/>
      <c r="CD24" s="1021"/>
      <c r="CE24" s="1021"/>
      <c r="CF24" s="1021"/>
      <c r="CG24" s="1042"/>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30"/>
    </row>
    <row r="25" spans="1:131" ht="26.25" customHeight="1" thickBot="1" x14ac:dyDescent="0.2">
      <c r="A25" s="1087" t="s">
        <v>399</v>
      </c>
      <c r="B25" s="1087"/>
      <c r="C25" s="1087"/>
      <c r="D25" s="1087"/>
      <c r="E25" s="1087"/>
      <c r="F25" s="1087"/>
      <c r="G25" s="1087"/>
      <c r="H25" s="1087"/>
      <c r="I25" s="1087"/>
      <c r="J25" s="1087"/>
      <c r="K25" s="1087"/>
      <c r="L25" s="1087"/>
      <c r="M25" s="1087"/>
      <c r="N25" s="1087"/>
      <c r="O25" s="1087"/>
      <c r="P25" s="1087"/>
      <c r="Q25" s="1087"/>
      <c r="R25" s="1087"/>
      <c r="S25" s="1087"/>
      <c r="T25" s="1087"/>
      <c r="U25" s="1087"/>
      <c r="V25" s="1087"/>
      <c r="W25" s="1087"/>
      <c r="X25" s="1087"/>
      <c r="Y25" s="1087"/>
      <c r="Z25" s="1087"/>
      <c r="AA25" s="1087"/>
      <c r="AB25" s="1087"/>
      <c r="AC25" s="1087"/>
      <c r="AD25" s="1087"/>
      <c r="AE25" s="1087"/>
      <c r="AF25" s="1087"/>
      <c r="AG25" s="1087"/>
      <c r="AH25" s="1087"/>
      <c r="AI25" s="1087"/>
      <c r="AJ25" s="1087"/>
      <c r="AK25" s="1087"/>
      <c r="AL25" s="1087"/>
      <c r="AM25" s="1087"/>
      <c r="AN25" s="1087"/>
      <c r="AO25" s="1087"/>
      <c r="AP25" s="1087"/>
      <c r="AQ25" s="1087"/>
      <c r="AR25" s="1087"/>
      <c r="AS25" s="1087"/>
      <c r="AT25" s="1087"/>
      <c r="AU25" s="1087"/>
      <c r="AV25" s="1087"/>
      <c r="AW25" s="1087"/>
      <c r="AX25" s="1087"/>
      <c r="AY25" s="1087"/>
      <c r="AZ25" s="1087"/>
      <c r="BA25" s="1087"/>
      <c r="BB25" s="1087"/>
      <c r="BC25" s="1087"/>
      <c r="BD25" s="1087"/>
      <c r="BE25" s="1087"/>
      <c r="BF25" s="1087"/>
      <c r="BG25" s="1087"/>
      <c r="BH25" s="1087"/>
      <c r="BI25" s="1087"/>
      <c r="BJ25" s="228"/>
      <c r="BK25" s="228"/>
      <c r="BL25" s="228"/>
      <c r="BM25" s="228"/>
      <c r="BN25" s="228"/>
      <c r="BO25" s="237"/>
      <c r="BP25" s="237"/>
      <c r="BQ25" s="234">
        <v>19</v>
      </c>
      <c r="BR25" s="235"/>
      <c r="BS25" s="1020"/>
      <c r="BT25" s="1021"/>
      <c r="BU25" s="1021"/>
      <c r="BV25" s="1021"/>
      <c r="BW25" s="1021"/>
      <c r="BX25" s="1021"/>
      <c r="BY25" s="1021"/>
      <c r="BZ25" s="1021"/>
      <c r="CA25" s="1021"/>
      <c r="CB25" s="1021"/>
      <c r="CC25" s="1021"/>
      <c r="CD25" s="1021"/>
      <c r="CE25" s="1021"/>
      <c r="CF25" s="1021"/>
      <c r="CG25" s="1042"/>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226"/>
    </row>
    <row r="26" spans="1:131" ht="26.25" customHeight="1" x14ac:dyDescent="0.15">
      <c r="A26" s="1023" t="s">
        <v>375</v>
      </c>
      <c r="B26" s="1024"/>
      <c r="C26" s="1024"/>
      <c r="D26" s="1024"/>
      <c r="E26" s="1024"/>
      <c r="F26" s="1024"/>
      <c r="G26" s="1024"/>
      <c r="H26" s="1024"/>
      <c r="I26" s="1024"/>
      <c r="J26" s="1024"/>
      <c r="K26" s="1024"/>
      <c r="L26" s="1024"/>
      <c r="M26" s="1024"/>
      <c r="N26" s="1024"/>
      <c r="O26" s="1024"/>
      <c r="P26" s="1025"/>
      <c r="Q26" s="1029" t="s">
        <v>400</v>
      </c>
      <c r="R26" s="1030"/>
      <c r="S26" s="1030"/>
      <c r="T26" s="1030"/>
      <c r="U26" s="1031"/>
      <c r="V26" s="1029" t="s">
        <v>401</v>
      </c>
      <c r="W26" s="1030"/>
      <c r="X26" s="1030"/>
      <c r="Y26" s="1030"/>
      <c r="Z26" s="1031"/>
      <c r="AA26" s="1029" t="s">
        <v>402</v>
      </c>
      <c r="AB26" s="1030"/>
      <c r="AC26" s="1030"/>
      <c r="AD26" s="1030"/>
      <c r="AE26" s="1030"/>
      <c r="AF26" s="1083" t="s">
        <v>403</v>
      </c>
      <c r="AG26" s="1036"/>
      <c r="AH26" s="1036"/>
      <c r="AI26" s="1036"/>
      <c r="AJ26" s="1084"/>
      <c r="AK26" s="1030" t="s">
        <v>404</v>
      </c>
      <c r="AL26" s="1030"/>
      <c r="AM26" s="1030"/>
      <c r="AN26" s="1030"/>
      <c r="AO26" s="1031"/>
      <c r="AP26" s="1029" t="s">
        <v>405</v>
      </c>
      <c r="AQ26" s="1030"/>
      <c r="AR26" s="1030"/>
      <c r="AS26" s="1030"/>
      <c r="AT26" s="1031"/>
      <c r="AU26" s="1029" t="s">
        <v>406</v>
      </c>
      <c r="AV26" s="1030"/>
      <c r="AW26" s="1030"/>
      <c r="AX26" s="1030"/>
      <c r="AY26" s="1031"/>
      <c r="AZ26" s="1029" t="s">
        <v>407</v>
      </c>
      <c r="BA26" s="1030"/>
      <c r="BB26" s="1030"/>
      <c r="BC26" s="1030"/>
      <c r="BD26" s="1031"/>
      <c r="BE26" s="1029" t="s">
        <v>382</v>
      </c>
      <c r="BF26" s="1030"/>
      <c r="BG26" s="1030"/>
      <c r="BH26" s="1030"/>
      <c r="BI26" s="1043"/>
      <c r="BJ26" s="228"/>
      <c r="BK26" s="228"/>
      <c r="BL26" s="228"/>
      <c r="BM26" s="228"/>
      <c r="BN26" s="228"/>
      <c r="BO26" s="237"/>
      <c r="BP26" s="237"/>
      <c r="BQ26" s="234">
        <v>20</v>
      </c>
      <c r="BR26" s="235"/>
      <c r="BS26" s="1020"/>
      <c r="BT26" s="1021"/>
      <c r="BU26" s="1021"/>
      <c r="BV26" s="1021"/>
      <c r="BW26" s="1021"/>
      <c r="BX26" s="1021"/>
      <c r="BY26" s="1021"/>
      <c r="BZ26" s="1021"/>
      <c r="CA26" s="1021"/>
      <c r="CB26" s="1021"/>
      <c r="CC26" s="1021"/>
      <c r="CD26" s="1021"/>
      <c r="CE26" s="1021"/>
      <c r="CF26" s="1021"/>
      <c r="CG26" s="1042"/>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226"/>
    </row>
    <row r="27" spans="1:131" ht="26.25" customHeight="1" thickBot="1" x14ac:dyDescent="0.2">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5"/>
      <c r="AG27" s="1039"/>
      <c r="AH27" s="1039"/>
      <c r="AI27" s="1039"/>
      <c r="AJ27" s="1086"/>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4"/>
      <c r="BJ27" s="228"/>
      <c r="BK27" s="228"/>
      <c r="BL27" s="228"/>
      <c r="BM27" s="228"/>
      <c r="BN27" s="228"/>
      <c r="BO27" s="237"/>
      <c r="BP27" s="237"/>
      <c r="BQ27" s="234">
        <v>21</v>
      </c>
      <c r="BR27" s="235"/>
      <c r="BS27" s="1020"/>
      <c r="BT27" s="1021"/>
      <c r="BU27" s="1021"/>
      <c r="BV27" s="1021"/>
      <c r="BW27" s="1021"/>
      <c r="BX27" s="1021"/>
      <c r="BY27" s="1021"/>
      <c r="BZ27" s="1021"/>
      <c r="CA27" s="1021"/>
      <c r="CB27" s="1021"/>
      <c r="CC27" s="1021"/>
      <c r="CD27" s="1021"/>
      <c r="CE27" s="1021"/>
      <c r="CF27" s="1021"/>
      <c r="CG27" s="1042"/>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226"/>
    </row>
    <row r="28" spans="1:131" ht="26.25" customHeight="1" thickTop="1" x14ac:dyDescent="0.15">
      <c r="A28" s="238">
        <v>1</v>
      </c>
      <c r="B28" s="1075" t="s">
        <v>408</v>
      </c>
      <c r="C28" s="1076"/>
      <c r="D28" s="1076"/>
      <c r="E28" s="1076"/>
      <c r="F28" s="1076"/>
      <c r="G28" s="1076"/>
      <c r="H28" s="1076"/>
      <c r="I28" s="1076"/>
      <c r="J28" s="1076"/>
      <c r="K28" s="1076"/>
      <c r="L28" s="1076"/>
      <c r="M28" s="1076"/>
      <c r="N28" s="1076"/>
      <c r="O28" s="1076"/>
      <c r="P28" s="1077"/>
      <c r="Q28" s="1078">
        <v>1202</v>
      </c>
      <c r="R28" s="1079"/>
      <c r="S28" s="1079"/>
      <c r="T28" s="1079"/>
      <c r="U28" s="1079"/>
      <c r="V28" s="1079">
        <v>1183</v>
      </c>
      <c r="W28" s="1079"/>
      <c r="X28" s="1079"/>
      <c r="Y28" s="1079"/>
      <c r="Z28" s="1079"/>
      <c r="AA28" s="1079">
        <v>19</v>
      </c>
      <c r="AB28" s="1079"/>
      <c r="AC28" s="1079"/>
      <c r="AD28" s="1079"/>
      <c r="AE28" s="1080"/>
      <c r="AF28" s="1081">
        <v>19</v>
      </c>
      <c r="AG28" s="1079"/>
      <c r="AH28" s="1079"/>
      <c r="AI28" s="1079"/>
      <c r="AJ28" s="1082"/>
      <c r="AK28" s="1070">
        <v>92</v>
      </c>
      <c r="AL28" s="1071"/>
      <c r="AM28" s="1071"/>
      <c r="AN28" s="1071"/>
      <c r="AO28" s="1071"/>
      <c r="AP28" s="1071" t="s">
        <v>533</v>
      </c>
      <c r="AQ28" s="1071"/>
      <c r="AR28" s="1071"/>
      <c r="AS28" s="1071"/>
      <c r="AT28" s="1071"/>
      <c r="AU28" s="1071" t="s">
        <v>533</v>
      </c>
      <c r="AV28" s="1071"/>
      <c r="AW28" s="1071"/>
      <c r="AX28" s="1071"/>
      <c r="AY28" s="1071"/>
      <c r="AZ28" s="1072" t="s">
        <v>533</v>
      </c>
      <c r="BA28" s="1072"/>
      <c r="BB28" s="1072"/>
      <c r="BC28" s="1072"/>
      <c r="BD28" s="1072"/>
      <c r="BE28" s="1073"/>
      <c r="BF28" s="1073"/>
      <c r="BG28" s="1073"/>
      <c r="BH28" s="1073"/>
      <c r="BI28" s="1074"/>
      <c r="BJ28" s="228"/>
      <c r="BK28" s="228"/>
      <c r="BL28" s="228"/>
      <c r="BM28" s="228"/>
      <c r="BN28" s="228"/>
      <c r="BO28" s="237"/>
      <c r="BP28" s="237"/>
      <c r="BQ28" s="234">
        <v>22</v>
      </c>
      <c r="BR28" s="235"/>
      <c r="BS28" s="1020"/>
      <c r="BT28" s="1021"/>
      <c r="BU28" s="1021"/>
      <c r="BV28" s="1021"/>
      <c r="BW28" s="1021"/>
      <c r="BX28" s="1021"/>
      <c r="BY28" s="1021"/>
      <c r="BZ28" s="1021"/>
      <c r="CA28" s="1021"/>
      <c r="CB28" s="1021"/>
      <c r="CC28" s="1021"/>
      <c r="CD28" s="1021"/>
      <c r="CE28" s="1021"/>
      <c r="CF28" s="1021"/>
      <c r="CG28" s="1042"/>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226"/>
    </row>
    <row r="29" spans="1:131" ht="26.25" customHeight="1" x14ac:dyDescent="0.15">
      <c r="A29" s="238">
        <v>2</v>
      </c>
      <c r="B29" s="1058" t="s">
        <v>409</v>
      </c>
      <c r="C29" s="1059"/>
      <c r="D29" s="1059"/>
      <c r="E29" s="1059"/>
      <c r="F29" s="1059"/>
      <c r="G29" s="1059"/>
      <c r="H29" s="1059"/>
      <c r="I29" s="1059"/>
      <c r="J29" s="1059"/>
      <c r="K29" s="1059"/>
      <c r="L29" s="1059"/>
      <c r="M29" s="1059"/>
      <c r="N29" s="1059"/>
      <c r="O29" s="1059"/>
      <c r="P29" s="1060"/>
      <c r="Q29" s="1066">
        <v>1080</v>
      </c>
      <c r="R29" s="1067"/>
      <c r="S29" s="1067"/>
      <c r="T29" s="1067"/>
      <c r="U29" s="1067"/>
      <c r="V29" s="1067">
        <v>1072</v>
      </c>
      <c r="W29" s="1067"/>
      <c r="X29" s="1067"/>
      <c r="Y29" s="1067"/>
      <c r="Z29" s="1067"/>
      <c r="AA29" s="1067">
        <v>8</v>
      </c>
      <c r="AB29" s="1067"/>
      <c r="AC29" s="1067"/>
      <c r="AD29" s="1067"/>
      <c r="AE29" s="1068"/>
      <c r="AF29" s="1063">
        <v>8</v>
      </c>
      <c r="AG29" s="1064"/>
      <c r="AH29" s="1064"/>
      <c r="AI29" s="1064"/>
      <c r="AJ29" s="1065"/>
      <c r="AK29" s="1008">
        <v>153</v>
      </c>
      <c r="AL29" s="999"/>
      <c r="AM29" s="999"/>
      <c r="AN29" s="999"/>
      <c r="AO29" s="999"/>
      <c r="AP29" s="999" t="s">
        <v>533</v>
      </c>
      <c r="AQ29" s="999"/>
      <c r="AR29" s="999"/>
      <c r="AS29" s="999"/>
      <c r="AT29" s="999"/>
      <c r="AU29" s="999" t="s">
        <v>533</v>
      </c>
      <c r="AV29" s="999"/>
      <c r="AW29" s="999"/>
      <c r="AX29" s="999"/>
      <c r="AY29" s="999"/>
      <c r="AZ29" s="1069" t="s">
        <v>533</v>
      </c>
      <c r="BA29" s="1069"/>
      <c r="BB29" s="1069"/>
      <c r="BC29" s="1069"/>
      <c r="BD29" s="1069"/>
      <c r="BE29" s="1000"/>
      <c r="BF29" s="1000"/>
      <c r="BG29" s="1000"/>
      <c r="BH29" s="1000"/>
      <c r="BI29" s="1001"/>
      <c r="BJ29" s="228"/>
      <c r="BK29" s="228"/>
      <c r="BL29" s="228"/>
      <c r="BM29" s="228"/>
      <c r="BN29" s="228"/>
      <c r="BO29" s="237"/>
      <c r="BP29" s="237"/>
      <c r="BQ29" s="234">
        <v>23</v>
      </c>
      <c r="BR29" s="235"/>
      <c r="BS29" s="1020"/>
      <c r="BT29" s="1021"/>
      <c r="BU29" s="1021"/>
      <c r="BV29" s="1021"/>
      <c r="BW29" s="1021"/>
      <c r="BX29" s="1021"/>
      <c r="BY29" s="1021"/>
      <c r="BZ29" s="1021"/>
      <c r="CA29" s="1021"/>
      <c r="CB29" s="1021"/>
      <c r="CC29" s="1021"/>
      <c r="CD29" s="1021"/>
      <c r="CE29" s="1021"/>
      <c r="CF29" s="1021"/>
      <c r="CG29" s="1042"/>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226"/>
    </row>
    <row r="30" spans="1:131" ht="26.25" customHeight="1" x14ac:dyDescent="0.15">
      <c r="A30" s="238">
        <v>3</v>
      </c>
      <c r="B30" s="1058" t="s">
        <v>410</v>
      </c>
      <c r="C30" s="1059"/>
      <c r="D30" s="1059"/>
      <c r="E30" s="1059"/>
      <c r="F30" s="1059"/>
      <c r="G30" s="1059"/>
      <c r="H30" s="1059"/>
      <c r="I30" s="1059"/>
      <c r="J30" s="1059"/>
      <c r="K30" s="1059"/>
      <c r="L30" s="1059"/>
      <c r="M30" s="1059"/>
      <c r="N30" s="1059"/>
      <c r="O30" s="1059"/>
      <c r="P30" s="1060"/>
      <c r="Q30" s="1066">
        <v>167</v>
      </c>
      <c r="R30" s="1067"/>
      <c r="S30" s="1067"/>
      <c r="T30" s="1067"/>
      <c r="U30" s="1067"/>
      <c r="V30" s="1067">
        <v>167</v>
      </c>
      <c r="W30" s="1067"/>
      <c r="X30" s="1067"/>
      <c r="Y30" s="1067"/>
      <c r="Z30" s="1067"/>
      <c r="AA30" s="1067">
        <v>0</v>
      </c>
      <c r="AB30" s="1067"/>
      <c r="AC30" s="1067"/>
      <c r="AD30" s="1067"/>
      <c r="AE30" s="1068"/>
      <c r="AF30" s="1063">
        <v>0</v>
      </c>
      <c r="AG30" s="1064"/>
      <c r="AH30" s="1064"/>
      <c r="AI30" s="1064"/>
      <c r="AJ30" s="1065"/>
      <c r="AK30" s="1008">
        <v>67</v>
      </c>
      <c r="AL30" s="999"/>
      <c r="AM30" s="999"/>
      <c r="AN30" s="999"/>
      <c r="AO30" s="999"/>
      <c r="AP30" s="999" t="s">
        <v>533</v>
      </c>
      <c r="AQ30" s="999"/>
      <c r="AR30" s="999"/>
      <c r="AS30" s="999"/>
      <c r="AT30" s="999"/>
      <c r="AU30" s="999" t="s">
        <v>533</v>
      </c>
      <c r="AV30" s="999"/>
      <c r="AW30" s="999"/>
      <c r="AX30" s="999"/>
      <c r="AY30" s="999"/>
      <c r="AZ30" s="1069" t="s">
        <v>533</v>
      </c>
      <c r="BA30" s="1069"/>
      <c r="BB30" s="1069"/>
      <c r="BC30" s="1069"/>
      <c r="BD30" s="1069"/>
      <c r="BE30" s="1000"/>
      <c r="BF30" s="1000"/>
      <c r="BG30" s="1000"/>
      <c r="BH30" s="1000"/>
      <c r="BI30" s="1001"/>
      <c r="BJ30" s="228"/>
      <c r="BK30" s="228"/>
      <c r="BL30" s="228"/>
      <c r="BM30" s="228"/>
      <c r="BN30" s="228"/>
      <c r="BO30" s="237"/>
      <c r="BP30" s="237"/>
      <c r="BQ30" s="234">
        <v>24</v>
      </c>
      <c r="BR30" s="235"/>
      <c r="BS30" s="1020"/>
      <c r="BT30" s="1021"/>
      <c r="BU30" s="1021"/>
      <c r="BV30" s="1021"/>
      <c r="BW30" s="1021"/>
      <c r="BX30" s="1021"/>
      <c r="BY30" s="1021"/>
      <c r="BZ30" s="1021"/>
      <c r="CA30" s="1021"/>
      <c r="CB30" s="1021"/>
      <c r="CC30" s="1021"/>
      <c r="CD30" s="1021"/>
      <c r="CE30" s="1021"/>
      <c r="CF30" s="1021"/>
      <c r="CG30" s="1042"/>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226"/>
    </row>
    <row r="31" spans="1:131" ht="26.25" customHeight="1" x14ac:dyDescent="0.15">
      <c r="A31" s="238">
        <v>4</v>
      </c>
      <c r="B31" s="1058" t="s">
        <v>411</v>
      </c>
      <c r="C31" s="1059"/>
      <c r="D31" s="1059"/>
      <c r="E31" s="1059"/>
      <c r="F31" s="1059"/>
      <c r="G31" s="1059"/>
      <c r="H31" s="1059"/>
      <c r="I31" s="1059"/>
      <c r="J31" s="1059"/>
      <c r="K31" s="1059"/>
      <c r="L31" s="1059"/>
      <c r="M31" s="1059"/>
      <c r="N31" s="1059"/>
      <c r="O31" s="1059"/>
      <c r="P31" s="1060"/>
      <c r="Q31" s="1066">
        <v>59</v>
      </c>
      <c r="R31" s="1067"/>
      <c r="S31" s="1067"/>
      <c r="T31" s="1067"/>
      <c r="U31" s="1067"/>
      <c r="V31" s="1067">
        <v>59</v>
      </c>
      <c r="W31" s="1067"/>
      <c r="X31" s="1067"/>
      <c r="Y31" s="1067"/>
      <c r="Z31" s="1067"/>
      <c r="AA31" s="1067">
        <v>0</v>
      </c>
      <c r="AB31" s="1067"/>
      <c r="AC31" s="1067"/>
      <c r="AD31" s="1067"/>
      <c r="AE31" s="1068"/>
      <c r="AF31" s="1063">
        <v>0</v>
      </c>
      <c r="AG31" s="1064"/>
      <c r="AH31" s="1064"/>
      <c r="AI31" s="1064"/>
      <c r="AJ31" s="1065"/>
      <c r="AK31" s="1008">
        <v>31</v>
      </c>
      <c r="AL31" s="999"/>
      <c r="AM31" s="999"/>
      <c r="AN31" s="999"/>
      <c r="AO31" s="999"/>
      <c r="AP31" s="999" t="s">
        <v>533</v>
      </c>
      <c r="AQ31" s="999"/>
      <c r="AR31" s="999"/>
      <c r="AS31" s="999"/>
      <c r="AT31" s="999"/>
      <c r="AU31" s="999" t="s">
        <v>533</v>
      </c>
      <c r="AV31" s="999"/>
      <c r="AW31" s="999"/>
      <c r="AX31" s="999"/>
      <c r="AY31" s="999"/>
      <c r="AZ31" s="1069" t="s">
        <v>533</v>
      </c>
      <c r="BA31" s="1069"/>
      <c r="BB31" s="1069"/>
      <c r="BC31" s="1069"/>
      <c r="BD31" s="1069"/>
      <c r="BE31" s="1000"/>
      <c r="BF31" s="1000"/>
      <c r="BG31" s="1000"/>
      <c r="BH31" s="1000"/>
      <c r="BI31" s="1001"/>
      <c r="BJ31" s="228"/>
      <c r="BK31" s="228"/>
      <c r="BL31" s="228"/>
      <c r="BM31" s="228"/>
      <c r="BN31" s="228"/>
      <c r="BO31" s="237"/>
      <c r="BP31" s="237"/>
      <c r="BQ31" s="234">
        <v>25</v>
      </c>
      <c r="BR31" s="235"/>
      <c r="BS31" s="1020"/>
      <c r="BT31" s="1021"/>
      <c r="BU31" s="1021"/>
      <c r="BV31" s="1021"/>
      <c r="BW31" s="1021"/>
      <c r="BX31" s="1021"/>
      <c r="BY31" s="1021"/>
      <c r="BZ31" s="1021"/>
      <c r="CA31" s="1021"/>
      <c r="CB31" s="1021"/>
      <c r="CC31" s="1021"/>
      <c r="CD31" s="1021"/>
      <c r="CE31" s="1021"/>
      <c r="CF31" s="1021"/>
      <c r="CG31" s="1042"/>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226"/>
    </row>
    <row r="32" spans="1:131" ht="26.25" customHeight="1" x14ac:dyDescent="0.15">
      <c r="A32" s="238">
        <v>5</v>
      </c>
      <c r="B32" s="1058" t="s">
        <v>412</v>
      </c>
      <c r="C32" s="1059"/>
      <c r="D32" s="1059"/>
      <c r="E32" s="1059"/>
      <c r="F32" s="1059"/>
      <c r="G32" s="1059"/>
      <c r="H32" s="1059"/>
      <c r="I32" s="1059"/>
      <c r="J32" s="1059"/>
      <c r="K32" s="1059"/>
      <c r="L32" s="1059"/>
      <c r="M32" s="1059"/>
      <c r="N32" s="1059"/>
      <c r="O32" s="1059"/>
      <c r="P32" s="1060"/>
      <c r="Q32" s="1066">
        <v>1293</v>
      </c>
      <c r="R32" s="1067"/>
      <c r="S32" s="1067"/>
      <c r="T32" s="1067"/>
      <c r="U32" s="1067"/>
      <c r="V32" s="1067">
        <v>1210</v>
      </c>
      <c r="W32" s="1067"/>
      <c r="X32" s="1067"/>
      <c r="Y32" s="1067"/>
      <c r="Z32" s="1067"/>
      <c r="AA32" s="1067">
        <v>83</v>
      </c>
      <c r="AB32" s="1067"/>
      <c r="AC32" s="1067"/>
      <c r="AD32" s="1067"/>
      <c r="AE32" s="1068"/>
      <c r="AF32" s="1063">
        <v>1065</v>
      </c>
      <c r="AG32" s="1064"/>
      <c r="AH32" s="1064"/>
      <c r="AI32" s="1064"/>
      <c r="AJ32" s="1065"/>
      <c r="AK32" s="1008">
        <v>436</v>
      </c>
      <c r="AL32" s="999"/>
      <c r="AM32" s="999"/>
      <c r="AN32" s="999"/>
      <c r="AO32" s="999"/>
      <c r="AP32" s="999">
        <v>70</v>
      </c>
      <c r="AQ32" s="999"/>
      <c r="AR32" s="999"/>
      <c r="AS32" s="999"/>
      <c r="AT32" s="999"/>
      <c r="AU32" s="999">
        <v>10</v>
      </c>
      <c r="AV32" s="999"/>
      <c r="AW32" s="999"/>
      <c r="AX32" s="999"/>
      <c r="AY32" s="999"/>
      <c r="AZ32" s="1069" t="s">
        <v>533</v>
      </c>
      <c r="BA32" s="1069"/>
      <c r="BB32" s="1069"/>
      <c r="BC32" s="1069"/>
      <c r="BD32" s="1069"/>
      <c r="BE32" s="1000" t="s">
        <v>413</v>
      </c>
      <c r="BF32" s="1000"/>
      <c r="BG32" s="1000"/>
      <c r="BH32" s="1000"/>
      <c r="BI32" s="1001"/>
      <c r="BJ32" s="228"/>
      <c r="BK32" s="228"/>
      <c r="BL32" s="228"/>
      <c r="BM32" s="228"/>
      <c r="BN32" s="228"/>
      <c r="BO32" s="237"/>
      <c r="BP32" s="237"/>
      <c r="BQ32" s="234">
        <v>26</v>
      </c>
      <c r="BR32" s="235"/>
      <c r="BS32" s="1020"/>
      <c r="BT32" s="1021"/>
      <c r="BU32" s="1021"/>
      <c r="BV32" s="1021"/>
      <c r="BW32" s="1021"/>
      <c r="BX32" s="1021"/>
      <c r="BY32" s="1021"/>
      <c r="BZ32" s="1021"/>
      <c r="CA32" s="1021"/>
      <c r="CB32" s="1021"/>
      <c r="CC32" s="1021"/>
      <c r="CD32" s="1021"/>
      <c r="CE32" s="1021"/>
      <c r="CF32" s="1021"/>
      <c r="CG32" s="1042"/>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226"/>
    </row>
    <row r="33" spans="1:131" ht="26.25" customHeight="1" x14ac:dyDescent="0.15">
      <c r="A33" s="238">
        <v>6</v>
      </c>
      <c r="B33" s="1058" t="s">
        <v>414</v>
      </c>
      <c r="C33" s="1059"/>
      <c r="D33" s="1059"/>
      <c r="E33" s="1059"/>
      <c r="F33" s="1059"/>
      <c r="G33" s="1059"/>
      <c r="H33" s="1059"/>
      <c r="I33" s="1059"/>
      <c r="J33" s="1059"/>
      <c r="K33" s="1059"/>
      <c r="L33" s="1059"/>
      <c r="M33" s="1059"/>
      <c r="N33" s="1059"/>
      <c r="O33" s="1059"/>
      <c r="P33" s="1060"/>
      <c r="Q33" s="1066">
        <v>308</v>
      </c>
      <c r="R33" s="1067"/>
      <c r="S33" s="1067"/>
      <c r="T33" s="1067"/>
      <c r="U33" s="1067"/>
      <c r="V33" s="1067">
        <v>306</v>
      </c>
      <c r="W33" s="1067"/>
      <c r="X33" s="1067"/>
      <c r="Y33" s="1067"/>
      <c r="Z33" s="1067"/>
      <c r="AA33" s="1067">
        <v>2</v>
      </c>
      <c r="AB33" s="1067"/>
      <c r="AC33" s="1067"/>
      <c r="AD33" s="1067"/>
      <c r="AE33" s="1068"/>
      <c r="AF33" s="1063">
        <v>2</v>
      </c>
      <c r="AG33" s="1064"/>
      <c r="AH33" s="1064"/>
      <c r="AI33" s="1064"/>
      <c r="AJ33" s="1065"/>
      <c r="AK33" s="1008">
        <v>159</v>
      </c>
      <c r="AL33" s="999"/>
      <c r="AM33" s="999"/>
      <c r="AN33" s="999"/>
      <c r="AO33" s="999"/>
      <c r="AP33" s="999">
        <v>1103</v>
      </c>
      <c r="AQ33" s="999"/>
      <c r="AR33" s="999"/>
      <c r="AS33" s="999"/>
      <c r="AT33" s="999"/>
      <c r="AU33" s="999">
        <v>423</v>
      </c>
      <c r="AV33" s="999"/>
      <c r="AW33" s="999"/>
      <c r="AX33" s="999"/>
      <c r="AY33" s="999"/>
      <c r="AZ33" s="1069" t="s">
        <v>533</v>
      </c>
      <c r="BA33" s="1069"/>
      <c r="BB33" s="1069"/>
      <c r="BC33" s="1069"/>
      <c r="BD33" s="1069"/>
      <c r="BE33" s="1000" t="s">
        <v>415</v>
      </c>
      <c r="BF33" s="1000"/>
      <c r="BG33" s="1000"/>
      <c r="BH33" s="1000"/>
      <c r="BI33" s="1001"/>
      <c r="BJ33" s="228"/>
      <c r="BK33" s="228"/>
      <c r="BL33" s="228"/>
      <c r="BM33" s="228"/>
      <c r="BN33" s="228"/>
      <c r="BO33" s="237"/>
      <c r="BP33" s="237"/>
      <c r="BQ33" s="234">
        <v>27</v>
      </c>
      <c r="BR33" s="235"/>
      <c r="BS33" s="1020"/>
      <c r="BT33" s="1021"/>
      <c r="BU33" s="1021"/>
      <c r="BV33" s="1021"/>
      <c r="BW33" s="1021"/>
      <c r="BX33" s="1021"/>
      <c r="BY33" s="1021"/>
      <c r="BZ33" s="1021"/>
      <c r="CA33" s="1021"/>
      <c r="CB33" s="1021"/>
      <c r="CC33" s="1021"/>
      <c r="CD33" s="1021"/>
      <c r="CE33" s="1021"/>
      <c r="CF33" s="1021"/>
      <c r="CG33" s="1042"/>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226"/>
    </row>
    <row r="34" spans="1:131" ht="26.25" customHeight="1" x14ac:dyDescent="0.15">
      <c r="A34" s="238">
        <v>7</v>
      </c>
      <c r="B34" s="1058" t="s">
        <v>416</v>
      </c>
      <c r="C34" s="1059"/>
      <c r="D34" s="1059"/>
      <c r="E34" s="1059"/>
      <c r="F34" s="1059"/>
      <c r="G34" s="1059"/>
      <c r="H34" s="1059"/>
      <c r="I34" s="1059"/>
      <c r="J34" s="1059"/>
      <c r="K34" s="1059"/>
      <c r="L34" s="1059"/>
      <c r="M34" s="1059"/>
      <c r="N34" s="1059"/>
      <c r="O34" s="1059"/>
      <c r="P34" s="1060"/>
      <c r="Q34" s="1066">
        <v>383</v>
      </c>
      <c r="R34" s="1067"/>
      <c r="S34" s="1067"/>
      <c r="T34" s="1067"/>
      <c r="U34" s="1067"/>
      <c r="V34" s="1067">
        <v>381</v>
      </c>
      <c r="W34" s="1067"/>
      <c r="X34" s="1067"/>
      <c r="Y34" s="1067"/>
      <c r="Z34" s="1067"/>
      <c r="AA34" s="1067">
        <v>2</v>
      </c>
      <c r="AB34" s="1067"/>
      <c r="AC34" s="1067"/>
      <c r="AD34" s="1067"/>
      <c r="AE34" s="1068"/>
      <c r="AF34" s="1063">
        <v>2</v>
      </c>
      <c r="AG34" s="1064"/>
      <c r="AH34" s="1064"/>
      <c r="AI34" s="1064"/>
      <c r="AJ34" s="1065"/>
      <c r="AK34" s="1008">
        <v>233</v>
      </c>
      <c r="AL34" s="999"/>
      <c r="AM34" s="999"/>
      <c r="AN34" s="999"/>
      <c r="AO34" s="999"/>
      <c r="AP34" s="999">
        <v>1499</v>
      </c>
      <c r="AQ34" s="999"/>
      <c r="AR34" s="999"/>
      <c r="AS34" s="999"/>
      <c r="AT34" s="999"/>
      <c r="AU34" s="999">
        <v>1178</v>
      </c>
      <c r="AV34" s="999"/>
      <c r="AW34" s="999"/>
      <c r="AX34" s="999"/>
      <c r="AY34" s="999"/>
      <c r="AZ34" s="1069" t="s">
        <v>533</v>
      </c>
      <c r="BA34" s="1069"/>
      <c r="BB34" s="1069"/>
      <c r="BC34" s="1069"/>
      <c r="BD34" s="1069"/>
      <c r="BE34" s="1000" t="s">
        <v>417</v>
      </c>
      <c r="BF34" s="1000"/>
      <c r="BG34" s="1000"/>
      <c r="BH34" s="1000"/>
      <c r="BI34" s="1001"/>
      <c r="BJ34" s="228"/>
      <c r="BK34" s="228"/>
      <c r="BL34" s="228"/>
      <c r="BM34" s="228"/>
      <c r="BN34" s="228"/>
      <c r="BO34" s="237"/>
      <c r="BP34" s="237"/>
      <c r="BQ34" s="234">
        <v>28</v>
      </c>
      <c r="BR34" s="235"/>
      <c r="BS34" s="1020"/>
      <c r="BT34" s="1021"/>
      <c r="BU34" s="1021"/>
      <c r="BV34" s="1021"/>
      <c r="BW34" s="1021"/>
      <c r="BX34" s="1021"/>
      <c r="BY34" s="1021"/>
      <c r="BZ34" s="1021"/>
      <c r="CA34" s="1021"/>
      <c r="CB34" s="1021"/>
      <c r="CC34" s="1021"/>
      <c r="CD34" s="1021"/>
      <c r="CE34" s="1021"/>
      <c r="CF34" s="1021"/>
      <c r="CG34" s="1042"/>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226"/>
    </row>
    <row r="35" spans="1:131" ht="26.25" customHeight="1" x14ac:dyDescent="0.15">
      <c r="A35" s="238">
        <v>8</v>
      </c>
      <c r="B35" s="1058" t="s">
        <v>418</v>
      </c>
      <c r="C35" s="1059"/>
      <c r="D35" s="1059"/>
      <c r="E35" s="1059"/>
      <c r="F35" s="1059"/>
      <c r="G35" s="1059"/>
      <c r="H35" s="1059"/>
      <c r="I35" s="1059"/>
      <c r="J35" s="1059"/>
      <c r="K35" s="1059"/>
      <c r="L35" s="1059"/>
      <c r="M35" s="1059"/>
      <c r="N35" s="1059"/>
      <c r="O35" s="1059"/>
      <c r="P35" s="1060"/>
      <c r="Q35" s="1066">
        <v>20</v>
      </c>
      <c r="R35" s="1067"/>
      <c r="S35" s="1067"/>
      <c r="T35" s="1067"/>
      <c r="U35" s="1067"/>
      <c r="V35" s="1067">
        <v>20</v>
      </c>
      <c r="W35" s="1067"/>
      <c r="X35" s="1067"/>
      <c r="Y35" s="1067"/>
      <c r="Z35" s="1067"/>
      <c r="AA35" s="1067">
        <v>0</v>
      </c>
      <c r="AB35" s="1067"/>
      <c r="AC35" s="1067"/>
      <c r="AD35" s="1067"/>
      <c r="AE35" s="1068"/>
      <c r="AF35" s="1063">
        <v>0</v>
      </c>
      <c r="AG35" s="1064"/>
      <c r="AH35" s="1064"/>
      <c r="AI35" s="1064"/>
      <c r="AJ35" s="1065"/>
      <c r="AK35" s="1008">
        <v>5</v>
      </c>
      <c r="AL35" s="999"/>
      <c r="AM35" s="999"/>
      <c r="AN35" s="999"/>
      <c r="AO35" s="999"/>
      <c r="AP35" s="999">
        <v>13</v>
      </c>
      <c r="AQ35" s="999"/>
      <c r="AR35" s="999"/>
      <c r="AS35" s="999"/>
      <c r="AT35" s="999"/>
      <c r="AU35" s="999">
        <v>4</v>
      </c>
      <c r="AV35" s="999"/>
      <c r="AW35" s="999"/>
      <c r="AX35" s="999"/>
      <c r="AY35" s="999"/>
      <c r="AZ35" s="1069" t="s">
        <v>533</v>
      </c>
      <c r="BA35" s="1069"/>
      <c r="BB35" s="1069"/>
      <c r="BC35" s="1069"/>
      <c r="BD35" s="1069"/>
      <c r="BE35" s="1000" t="s">
        <v>419</v>
      </c>
      <c r="BF35" s="1000"/>
      <c r="BG35" s="1000"/>
      <c r="BH35" s="1000"/>
      <c r="BI35" s="1001"/>
      <c r="BJ35" s="228"/>
      <c r="BK35" s="228"/>
      <c r="BL35" s="228"/>
      <c r="BM35" s="228"/>
      <c r="BN35" s="228"/>
      <c r="BO35" s="237"/>
      <c r="BP35" s="237"/>
      <c r="BQ35" s="234">
        <v>29</v>
      </c>
      <c r="BR35" s="235"/>
      <c r="BS35" s="1020"/>
      <c r="BT35" s="1021"/>
      <c r="BU35" s="1021"/>
      <c r="BV35" s="1021"/>
      <c r="BW35" s="1021"/>
      <c r="BX35" s="1021"/>
      <c r="BY35" s="1021"/>
      <c r="BZ35" s="1021"/>
      <c r="CA35" s="1021"/>
      <c r="CB35" s="1021"/>
      <c r="CC35" s="1021"/>
      <c r="CD35" s="1021"/>
      <c r="CE35" s="1021"/>
      <c r="CF35" s="1021"/>
      <c r="CG35" s="1042"/>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226"/>
    </row>
    <row r="36" spans="1:131" ht="26.25" customHeight="1" x14ac:dyDescent="0.15">
      <c r="A36" s="238">
        <v>9</v>
      </c>
      <c r="B36" s="1058" t="s">
        <v>420</v>
      </c>
      <c r="C36" s="1059"/>
      <c r="D36" s="1059"/>
      <c r="E36" s="1059"/>
      <c r="F36" s="1059"/>
      <c r="G36" s="1059"/>
      <c r="H36" s="1059"/>
      <c r="I36" s="1059"/>
      <c r="J36" s="1059"/>
      <c r="K36" s="1059"/>
      <c r="L36" s="1059"/>
      <c r="M36" s="1059"/>
      <c r="N36" s="1059"/>
      <c r="O36" s="1059"/>
      <c r="P36" s="1060"/>
      <c r="Q36" s="1066">
        <v>75</v>
      </c>
      <c r="R36" s="1067"/>
      <c r="S36" s="1067"/>
      <c r="T36" s="1067"/>
      <c r="U36" s="1067"/>
      <c r="V36" s="1067">
        <v>60</v>
      </c>
      <c r="W36" s="1067"/>
      <c r="X36" s="1067"/>
      <c r="Y36" s="1067"/>
      <c r="Z36" s="1067"/>
      <c r="AA36" s="1067">
        <v>15</v>
      </c>
      <c r="AB36" s="1067"/>
      <c r="AC36" s="1067"/>
      <c r="AD36" s="1067"/>
      <c r="AE36" s="1068"/>
      <c r="AF36" s="1063">
        <v>15</v>
      </c>
      <c r="AG36" s="1064"/>
      <c r="AH36" s="1064"/>
      <c r="AI36" s="1064"/>
      <c r="AJ36" s="1065"/>
      <c r="AK36" s="1008">
        <v>0</v>
      </c>
      <c r="AL36" s="999"/>
      <c r="AM36" s="999"/>
      <c r="AN36" s="999"/>
      <c r="AO36" s="999"/>
      <c r="AP36" s="999">
        <v>0</v>
      </c>
      <c r="AQ36" s="999"/>
      <c r="AR36" s="999"/>
      <c r="AS36" s="999"/>
      <c r="AT36" s="999"/>
      <c r="AU36" s="999">
        <v>0</v>
      </c>
      <c r="AV36" s="999"/>
      <c r="AW36" s="999"/>
      <c r="AX36" s="999"/>
      <c r="AY36" s="999"/>
      <c r="AZ36" s="1069" t="s">
        <v>533</v>
      </c>
      <c r="BA36" s="1069"/>
      <c r="BB36" s="1069"/>
      <c r="BC36" s="1069"/>
      <c r="BD36" s="1069"/>
      <c r="BE36" s="1000" t="s">
        <v>421</v>
      </c>
      <c r="BF36" s="1000"/>
      <c r="BG36" s="1000"/>
      <c r="BH36" s="1000"/>
      <c r="BI36" s="1001"/>
      <c r="BJ36" s="228"/>
      <c r="BK36" s="228"/>
      <c r="BL36" s="228"/>
      <c r="BM36" s="228"/>
      <c r="BN36" s="228"/>
      <c r="BO36" s="237"/>
      <c r="BP36" s="237"/>
      <c r="BQ36" s="234">
        <v>30</v>
      </c>
      <c r="BR36" s="235"/>
      <c r="BS36" s="1020"/>
      <c r="BT36" s="1021"/>
      <c r="BU36" s="1021"/>
      <c r="BV36" s="1021"/>
      <c r="BW36" s="1021"/>
      <c r="BX36" s="1021"/>
      <c r="BY36" s="1021"/>
      <c r="BZ36" s="1021"/>
      <c r="CA36" s="1021"/>
      <c r="CB36" s="1021"/>
      <c r="CC36" s="1021"/>
      <c r="CD36" s="1021"/>
      <c r="CE36" s="1021"/>
      <c r="CF36" s="1021"/>
      <c r="CG36" s="1042"/>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226"/>
    </row>
    <row r="37" spans="1:131" ht="26.25" customHeight="1" x14ac:dyDescent="0.15">
      <c r="A37" s="238">
        <v>10</v>
      </c>
      <c r="B37" s="1058"/>
      <c r="C37" s="1059"/>
      <c r="D37" s="1059"/>
      <c r="E37" s="1059"/>
      <c r="F37" s="1059"/>
      <c r="G37" s="1059"/>
      <c r="H37" s="1059"/>
      <c r="I37" s="1059"/>
      <c r="J37" s="1059"/>
      <c r="K37" s="1059"/>
      <c r="L37" s="1059"/>
      <c r="M37" s="1059"/>
      <c r="N37" s="1059"/>
      <c r="O37" s="1059"/>
      <c r="P37" s="1060"/>
      <c r="Q37" s="1066"/>
      <c r="R37" s="1067"/>
      <c r="S37" s="1067"/>
      <c r="T37" s="1067"/>
      <c r="U37" s="1067"/>
      <c r="V37" s="1067"/>
      <c r="W37" s="1067"/>
      <c r="X37" s="1067"/>
      <c r="Y37" s="1067"/>
      <c r="Z37" s="1067"/>
      <c r="AA37" s="1067"/>
      <c r="AB37" s="1067"/>
      <c r="AC37" s="1067"/>
      <c r="AD37" s="1067"/>
      <c r="AE37" s="1068"/>
      <c r="AF37" s="1063"/>
      <c r="AG37" s="1064"/>
      <c r="AH37" s="1064"/>
      <c r="AI37" s="1064"/>
      <c r="AJ37" s="1065"/>
      <c r="AK37" s="1008"/>
      <c r="AL37" s="999"/>
      <c r="AM37" s="999"/>
      <c r="AN37" s="999"/>
      <c r="AO37" s="999"/>
      <c r="AP37" s="999"/>
      <c r="AQ37" s="999"/>
      <c r="AR37" s="999"/>
      <c r="AS37" s="999"/>
      <c r="AT37" s="999"/>
      <c r="AU37" s="999"/>
      <c r="AV37" s="999"/>
      <c r="AW37" s="999"/>
      <c r="AX37" s="999"/>
      <c r="AY37" s="999"/>
      <c r="AZ37" s="1069"/>
      <c r="BA37" s="1069"/>
      <c r="BB37" s="1069"/>
      <c r="BC37" s="1069"/>
      <c r="BD37" s="1069"/>
      <c r="BE37" s="1000"/>
      <c r="BF37" s="1000"/>
      <c r="BG37" s="1000"/>
      <c r="BH37" s="1000"/>
      <c r="BI37" s="1001"/>
      <c r="BJ37" s="228"/>
      <c r="BK37" s="228"/>
      <c r="BL37" s="228"/>
      <c r="BM37" s="228"/>
      <c r="BN37" s="228"/>
      <c r="BO37" s="237"/>
      <c r="BP37" s="237"/>
      <c r="BQ37" s="234">
        <v>31</v>
      </c>
      <c r="BR37" s="235"/>
      <c r="BS37" s="1020"/>
      <c r="BT37" s="1021"/>
      <c r="BU37" s="1021"/>
      <c r="BV37" s="1021"/>
      <c r="BW37" s="1021"/>
      <c r="BX37" s="1021"/>
      <c r="BY37" s="1021"/>
      <c r="BZ37" s="1021"/>
      <c r="CA37" s="1021"/>
      <c r="CB37" s="1021"/>
      <c r="CC37" s="1021"/>
      <c r="CD37" s="1021"/>
      <c r="CE37" s="1021"/>
      <c r="CF37" s="1021"/>
      <c r="CG37" s="1042"/>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226"/>
    </row>
    <row r="38" spans="1:131" ht="26.25" customHeight="1" x14ac:dyDescent="0.15">
      <c r="A38" s="238">
        <v>11</v>
      </c>
      <c r="B38" s="1058"/>
      <c r="C38" s="1059"/>
      <c r="D38" s="1059"/>
      <c r="E38" s="1059"/>
      <c r="F38" s="1059"/>
      <c r="G38" s="1059"/>
      <c r="H38" s="1059"/>
      <c r="I38" s="1059"/>
      <c r="J38" s="1059"/>
      <c r="K38" s="1059"/>
      <c r="L38" s="1059"/>
      <c r="M38" s="1059"/>
      <c r="N38" s="1059"/>
      <c r="O38" s="1059"/>
      <c r="P38" s="1060"/>
      <c r="Q38" s="1066"/>
      <c r="R38" s="1067"/>
      <c r="S38" s="1067"/>
      <c r="T38" s="1067"/>
      <c r="U38" s="1067"/>
      <c r="V38" s="1067"/>
      <c r="W38" s="1067"/>
      <c r="X38" s="1067"/>
      <c r="Y38" s="1067"/>
      <c r="Z38" s="1067"/>
      <c r="AA38" s="1067"/>
      <c r="AB38" s="1067"/>
      <c r="AC38" s="1067"/>
      <c r="AD38" s="1067"/>
      <c r="AE38" s="1068"/>
      <c r="AF38" s="1063"/>
      <c r="AG38" s="1064"/>
      <c r="AH38" s="1064"/>
      <c r="AI38" s="1064"/>
      <c r="AJ38" s="1065"/>
      <c r="AK38" s="1008"/>
      <c r="AL38" s="999"/>
      <c r="AM38" s="999"/>
      <c r="AN38" s="999"/>
      <c r="AO38" s="999"/>
      <c r="AP38" s="999"/>
      <c r="AQ38" s="999"/>
      <c r="AR38" s="999"/>
      <c r="AS38" s="999"/>
      <c r="AT38" s="999"/>
      <c r="AU38" s="999"/>
      <c r="AV38" s="999"/>
      <c r="AW38" s="999"/>
      <c r="AX38" s="999"/>
      <c r="AY38" s="999"/>
      <c r="AZ38" s="1069"/>
      <c r="BA38" s="1069"/>
      <c r="BB38" s="1069"/>
      <c r="BC38" s="1069"/>
      <c r="BD38" s="1069"/>
      <c r="BE38" s="1000"/>
      <c r="BF38" s="1000"/>
      <c r="BG38" s="1000"/>
      <c r="BH38" s="1000"/>
      <c r="BI38" s="1001"/>
      <c r="BJ38" s="228"/>
      <c r="BK38" s="228"/>
      <c r="BL38" s="228"/>
      <c r="BM38" s="228"/>
      <c r="BN38" s="228"/>
      <c r="BO38" s="237"/>
      <c r="BP38" s="237"/>
      <c r="BQ38" s="234">
        <v>32</v>
      </c>
      <c r="BR38" s="235"/>
      <c r="BS38" s="1020"/>
      <c r="BT38" s="1021"/>
      <c r="BU38" s="1021"/>
      <c r="BV38" s="1021"/>
      <c r="BW38" s="1021"/>
      <c r="BX38" s="1021"/>
      <c r="BY38" s="1021"/>
      <c r="BZ38" s="1021"/>
      <c r="CA38" s="1021"/>
      <c r="CB38" s="1021"/>
      <c r="CC38" s="1021"/>
      <c r="CD38" s="1021"/>
      <c r="CE38" s="1021"/>
      <c r="CF38" s="1021"/>
      <c r="CG38" s="1042"/>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226"/>
    </row>
    <row r="39" spans="1:131" ht="26.25" customHeight="1" x14ac:dyDescent="0.15">
      <c r="A39" s="238">
        <v>12</v>
      </c>
      <c r="B39" s="1058"/>
      <c r="C39" s="1059"/>
      <c r="D39" s="1059"/>
      <c r="E39" s="1059"/>
      <c r="F39" s="1059"/>
      <c r="G39" s="1059"/>
      <c r="H39" s="1059"/>
      <c r="I39" s="1059"/>
      <c r="J39" s="1059"/>
      <c r="K39" s="1059"/>
      <c r="L39" s="1059"/>
      <c r="M39" s="1059"/>
      <c r="N39" s="1059"/>
      <c r="O39" s="1059"/>
      <c r="P39" s="1060"/>
      <c r="Q39" s="1066"/>
      <c r="R39" s="1067"/>
      <c r="S39" s="1067"/>
      <c r="T39" s="1067"/>
      <c r="U39" s="1067"/>
      <c r="V39" s="1067"/>
      <c r="W39" s="1067"/>
      <c r="X39" s="1067"/>
      <c r="Y39" s="1067"/>
      <c r="Z39" s="1067"/>
      <c r="AA39" s="1067"/>
      <c r="AB39" s="1067"/>
      <c r="AC39" s="1067"/>
      <c r="AD39" s="1067"/>
      <c r="AE39" s="1068"/>
      <c r="AF39" s="1063"/>
      <c r="AG39" s="1064"/>
      <c r="AH39" s="1064"/>
      <c r="AI39" s="1064"/>
      <c r="AJ39" s="1065"/>
      <c r="AK39" s="1008"/>
      <c r="AL39" s="999"/>
      <c r="AM39" s="999"/>
      <c r="AN39" s="999"/>
      <c r="AO39" s="999"/>
      <c r="AP39" s="999"/>
      <c r="AQ39" s="999"/>
      <c r="AR39" s="999"/>
      <c r="AS39" s="999"/>
      <c r="AT39" s="999"/>
      <c r="AU39" s="999"/>
      <c r="AV39" s="999"/>
      <c r="AW39" s="999"/>
      <c r="AX39" s="999"/>
      <c r="AY39" s="999"/>
      <c r="AZ39" s="1069"/>
      <c r="BA39" s="1069"/>
      <c r="BB39" s="1069"/>
      <c r="BC39" s="1069"/>
      <c r="BD39" s="1069"/>
      <c r="BE39" s="1000"/>
      <c r="BF39" s="1000"/>
      <c r="BG39" s="1000"/>
      <c r="BH39" s="1000"/>
      <c r="BI39" s="1001"/>
      <c r="BJ39" s="228"/>
      <c r="BK39" s="228"/>
      <c r="BL39" s="228"/>
      <c r="BM39" s="228"/>
      <c r="BN39" s="228"/>
      <c r="BO39" s="237"/>
      <c r="BP39" s="237"/>
      <c r="BQ39" s="234">
        <v>33</v>
      </c>
      <c r="BR39" s="235"/>
      <c r="BS39" s="1020"/>
      <c r="BT39" s="1021"/>
      <c r="BU39" s="1021"/>
      <c r="BV39" s="1021"/>
      <c r="BW39" s="1021"/>
      <c r="BX39" s="1021"/>
      <c r="BY39" s="1021"/>
      <c r="BZ39" s="1021"/>
      <c r="CA39" s="1021"/>
      <c r="CB39" s="1021"/>
      <c r="CC39" s="1021"/>
      <c r="CD39" s="1021"/>
      <c r="CE39" s="1021"/>
      <c r="CF39" s="1021"/>
      <c r="CG39" s="1042"/>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226"/>
    </row>
    <row r="40" spans="1:131" ht="26.25" customHeight="1" x14ac:dyDescent="0.15">
      <c r="A40" s="234">
        <v>13</v>
      </c>
      <c r="B40" s="1058"/>
      <c r="C40" s="1059"/>
      <c r="D40" s="1059"/>
      <c r="E40" s="1059"/>
      <c r="F40" s="1059"/>
      <c r="G40" s="1059"/>
      <c r="H40" s="1059"/>
      <c r="I40" s="1059"/>
      <c r="J40" s="1059"/>
      <c r="K40" s="1059"/>
      <c r="L40" s="1059"/>
      <c r="M40" s="1059"/>
      <c r="N40" s="1059"/>
      <c r="O40" s="1059"/>
      <c r="P40" s="1060"/>
      <c r="Q40" s="1066"/>
      <c r="R40" s="1067"/>
      <c r="S40" s="1067"/>
      <c r="T40" s="1067"/>
      <c r="U40" s="1067"/>
      <c r="V40" s="1067"/>
      <c r="W40" s="1067"/>
      <c r="X40" s="1067"/>
      <c r="Y40" s="1067"/>
      <c r="Z40" s="1067"/>
      <c r="AA40" s="1067"/>
      <c r="AB40" s="1067"/>
      <c r="AC40" s="1067"/>
      <c r="AD40" s="1067"/>
      <c r="AE40" s="1068"/>
      <c r="AF40" s="1063"/>
      <c r="AG40" s="1064"/>
      <c r="AH40" s="1064"/>
      <c r="AI40" s="1064"/>
      <c r="AJ40" s="1065"/>
      <c r="AK40" s="1008"/>
      <c r="AL40" s="999"/>
      <c r="AM40" s="999"/>
      <c r="AN40" s="999"/>
      <c r="AO40" s="999"/>
      <c r="AP40" s="999"/>
      <c r="AQ40" s="999"/>
      <c r="AR40" s="999"/>
      <c r="AS40" s="999"/>
      <c r="AT40" s="999"/>
      <c r="AU40" s="999"/>
      <c r="AV40" s="999"/>
      <c r="AW40" s="999"/>
      <c r="AX40" s="999"/>
      <c r="AY40" s="999"/>
      <c r="AZ40" s="1069"/>
      <c r="BA40" s="1069"/>
      <c r="BB40" s="1069"/>
      <c r="BC40" s="1069"/>
      <c r="BD40" s="1069"/>
      <c r="BE40" s="1000"/>
      <c r="BF40" s="1000"/>
      <c r="BG40" s="1000"/>
      <c r="BH40" s="1000"/>
      <c r="BI40" s="1001"/>
      <c r="BJ40" s="228"/>
      <c r="BK40" s="228"/>
      <c r="BL40" s="228"/>
      <c r="BM40" s="228"/>
      <c r="BN40" s="228"/>
      <c r="BO40" s="237"/>
      <c r="BP40" s="237"/>
      <c r="BQ40" s="234">
        <v>34</v>
      </c>
      <c r="BR40" s="235"/>
      <c r="BS40" s="1020"/>
      <c r="BT40" s="1021"/>
      <c r="BU40" s="1021"/>
      <c r="BV40" s="1021"/>
      <c r="BW40" s="1021"/>
      <c r="BX40" s="1021"/>
      <c r="BY40" s="1021"/>
      <c r="BZ40" s="1021"/>
      <c r="CA40" s="1021"/>
      <c r="CB40" s="1021"/>
      <c r="CC40" s="1021"/>
      <c r="CD40" s="1021"/>
      <c r="CE40" s="1021"/>
      <c r="CF40" s="1021"/>
      <c r="CG40" s="1042"/>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226"/>
    </row>
    <row r="41" spans="1:131" ht="26.25" customHeight="1" x14ac:dyDescent="0.15">
      <c r="A41" s="234">
        <v>14</v>
      </c>
      <c r="B41" s="1058"/>
      <c r="C41" s="1059"/>
      <c r="D41" s="1059"/>
      <c r="E41" s="1059"/>
      <c r="F41" s="1059"/>
      <c r="G41" s="1059"/>
      <c r="H41" s="1059"/>
      <c r="I41" s="1059"/>
      <c r="J41" s="1059"/>
      <c r="K41" s="1059"/>
      <c r="L41" s="1059"/>
      <c r="M41" s="1059"/>
      <c r="N41" s="1059"/>
      <c r="O41" s="1059"/>
      <c r="P41" s="1060"/>
      <c r="Q41" s="1066"/>
      <c r="R41" s="1067"/>
      <c r="S41" s="1067"/>
      <c r="T41" s="1067"/>
      <c r="U41" s="1067"/>
      <c r="V41" s="1067"/>
      <c r="W41" s="1067"/>
      <c r="X41" s="1067"/>
      <c r="Y41" s="1067"/>
      <c r="Z41" s="1067"/>
      <c r="AA41" s="1067"/>
      <c r="AB41" s="1067"/>
      <c r="AC41" s="1067"/>
      <c r="AD41" s="1067"/>
      <c r="AE41" s="1068"/>
      <c r="AF41" s="1063"/>
      <c r="AG41" s="1064"/>
      <c r="AH41" s="1064"/>
      <c r="AI41" s="1064"/>
      <c r="AJ41" s="1065"/>
      <c r="AK41" s="1008"/>
      <c r="AL41" s="999"/>
      <c r="AM41" s="999"/>
      <c r="AN41" s="999"/>
      <c r="AO41" s="999"/>
      <c r="AP41" s="999"/>
      <c r="AQ41" s="999"/>
      <c r="AR41" s="999"/>
      <c r="AS41" s="999"/>
      <c r="AT41" s="999"/>
      <c r="AU41" s="999"/>
      <c r="AV41" s="999"/>
      <c r="AW41" s="999"/>
      <c r="AX41" s="999"/>
      <c r="AY41" s="999"/>
      <c r="AZ41" s="1069"/>
      <c r="BA41" s="1069"/>
      <c r="BB41" s="1069"/>
      <c r="BC41" s="1069"/>
      <c r="BD41" s="1069"/>
      <c r="BE41" s="1000"/>
      <c r="BF41" s="1000"/>
      <c r="BG41" s="1000"/>
      <c r="BH41" s="1000"/>
      <c r="BI41" s="1001"/>
      <c r="BJ41" s="228"/>
      <c r="BK41" s="228"/>
      <c r="BL41" s="228"/>
      <c r="BM41" s="228"/>
      <c r="BN41" s="228"/>
      <c r="BO41" s="237"/>
      <c r="BP41" s="237"/>
      <c r="BQ41" s="234">
        <v>35</v>
      </c>
      <c r="BR41" s="235"/>
      <c r="BS41" s="1020"/>
      <c r="BT41" s="1021"/>
      <c r="BU41" s="1021"/>
      <c r="BV41" s="1021"/>
      <c r="BW41" s="1021"/>
      <c r="BX41" s="1021"/>
      <c r="BY41" s="1021"/>
      <c r="BZ41" s="1021"/>
      <c r="CA41" s="1021"/>
      <c r="CB41" s="1021"/>
      <c r="CC41" s="1021"/>
      <c r="CD41" s="1021"/>
      <c r="CE41" s="1021"/>
      <c r="CF41" s="1021"/>
      <c r="CG41" s="1042"/>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226"/>
    </row>
    <row r="42" spans="1:131" ht="26.25" customHeight="1" x14ac:dyDescent="0.15">
      <c r="A42" s="234">
        <v>15</v>
      </c>
      <c r="B42" s="1058"/>
      <c r="C42" s="1059"/>
      <c r="D42" s="1059"/>
      <c r="E42" s="1059"/>
      <c r="F42" s="1059"/>
      <c r="G42" s="1059"/>
      <c r="H42" s="1059"/>
      <c r="I42" s="1059"/>
      <c r="J42" s="1059"/>
      <c r="K42" s="1059"/>
      <c r="L42" s="1059"/>
      <c r="M42" s="1059"/>
      <c r="N42" s="1059"/>
      <c r="O42" s="1059"/>
      <c r="P42" s="1060"/>
      <c r="Q42" s="1066"/>
      <c r="R42" s="1067"/>
      <c r="S42" s="1067"/>
      <c r="T42" s="1067"/>
      <c r="U42" s="1067"/>
      <c r="V42" s="1067"/>
      <c r="W42" s="1067"/>
      <c r="X42" s="1067"/>
      <c r="Y42" s="1067"/>
      <c r="Z42" s="1067"/>
      <c r="AA42" s="1067"/>
      <c r="AB42" s="1067"/>
      <c r="AC42" s="1067"/>
      <c r="AD42" s="1067"/>
      <c r="AE42" s="1068"/>
      <c r="AF42" s="1063"/>
      <c r="AG42" s="1064"/>
      <c r="AH42" s="1064"/>
      <c r="AI42" s="1064"/>
      <c r="AJ42" s="1065"/>
      <c r="AK42" s="1008"/>
      <c r="AL42" s="999"/>
      <c r="AM42" s="999"/>
      <c r="AN42" s="999"/>
      <c r="AO42" s="999"/>
      <c r="AP42" s="999"/>
      <c r="AQ42" s="999"/>
      <c r="AR42" s="999"/>
      <c r="AS42" s="999"/>
      <c r="AT42" s="999"/>
      <c r="AU42" s="999"/>
      <c r="AV42" s="999"/>
      <c r="AW42" s="999"/>
      <c r="AX42" s="999"/>
      <c r="AY42" s="999"/>
      <c r="AZ42" s="1069"/>
      <c r="BA42" s="1069"/>
      <c r="BB42" s="1069"/>
      <c r="BC42" s="1069"/>
      <c r="BD42" s="1069"/>
      <c r="BE42" s="1000"/>
      <c r="BF42" s="1000"/>
      <c r="BG42" s="1000"/>
      <c r="BH42" s="1000"/>
      <c r="BI42" s="1001"/>
      <c r="BJ42" s="228"/>
      <c r="BK42" s="228"/>
      <c r="BL42" s="228"/>
      <c r="BM42" s="228"/>
      <c r="BN42" s="228"/>
      <c r="BO42" s="237"/>
      <c r="BP42" s="237"/>
      <c r="BQ42" s="234">
        <v>36</v>
      </c>
      <c r="BR42" s="235"/>
      <c r="BS42" s="1020"/>
      <c r="BT42" s="1021"/>
      <c r="BU42" s="1021"/>
      <c r="BV42" s="1021"/>
      <c r="BW42" s="1021"/>
      <c r="BX42" s="1021"/>
      <c r="BY42" s="1021"/>
      <c r="BZ42" s="1021"/>
      <c r="CA42" s="1021"/>
      <c r="CB42" s="1021"/>
      <c r="CC42" s="1021"/>
      <c r="CD42" s="1021"/>
      <c r="CE42" s="1021"/>
      <c r="CF42" s="1021"/>
      <c r="CG42" s="1042"/>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226"/>
    </row>
    <row r="43" spans="1:131" ht="26.25" customHeight="1" x14ac:dyDescent="0.15">
      <c r="A43" s="234">
        <v>16</v>
      </c>
      <c r="B43" s="1058"/>
      <c r="C43" s="1059"/>
      <c r="D43" s="1059"/>
      <c r="E43" s="1059"/>
      <c r="F43" s="1059"/>
      <c r="G43" s="1059"/>
      <c r="H43" s="1059"/>
      <c r="I43" s="1059"/>
      <c r="J43" s="1059"/>
      <c r="K43" s="1059"/>
      <c r="L43" s="1059"/>
      <c r="M43" s="1059"/>
      <c r="N43" s="1059"/>
      <c r="O43" s="1059"/>
      <c r="P43" s="1060"/>
      <c r="Q43" s="1066"/>
      <c r="R43" s="1067"/>
      <c r="S43" s="1067"/>
      <c r="T43" s="1067"/>
      <c r="U43" s="1067"/>
      <c r="V43" s="1067"/>
      <c r="W43" s="1067"/>
      <c r="X43" s="1067"/>
      <c r="Y43" s="1067"/>
      <c r="Z43" s="1067"/>
      <c r="AA43" s="1067"/>
      <c r="AB43" s="1067"/>
      <c r="AC43" s="1067"/>
      <c r="AD43" s="1067"/>
      <c r="AE43" s="1068"/>
      <c r="AF43" s="1063"/>
      <c r="AG43" s="1064"/>
      <c r="AH43" s="1064"/>
      <c r="AI43" s="1064"/>
      <c r="AJ43" s="1065"/>
      <c r="AK43" s="1008"/>
      <c r="AL43" s="999"/>
      <c r="AM43" s="999"/>
      <c r="AN43" s="999"/>
      <c r="AO43" s="999"/>
      <c r="AP43" s="999"/>
      <c r="AQ43" s="999"/>
      <c r="AR43" s="999"/>
      <c r="AS43" s="999"/>
      <c r="AT43" s="999"/>
      <c r="AU43" s="999"/>
      <c r="AV43" s="999"/>
      <c r="AW43" s="999"/>
      <c r="AX43" s="999"/>
      <c r="AY43" s="999"/>
      <c r="AZ43" s="1069"/>
      <c r="BA43" s="1069"/>
      <c r="BB43" s="1069"/>
      <c r="BC43" s="1069"/>
      <c r="BD43" s="1069"/>
      <c r="BE43" s="1000"/>
      <c r="BF43" s="1000"/>
      <c r="BG43" s="1000"/>
      <c r="BH43" s="1000"/>
      <c r="BI43" s="1001"/>
      <c r="BJ43" s="228"/>
      <c r="BK43" s="228"/>
      <c r="BL43" s="228"/>
      <c r="BM43" s="228"/>
      <c r="BN43" s="228"/>
      <c r="BO43" s="237"/>
      <c r="BP43" s="237"/>
      <c r="BQ43" s="234">
        <v>37</v>
      </c>
      <c r="BR43" s="235"/>
      <c r="BS43" s="1020"/>
      <c r="BT43" s="1021"/>
      <c r="BU43" s="1021"/>
      <c r="BV43" s="1021"/>
      <c r="BW43" s="1021"/>
      <c r="BX43" s="1021"/>
      <c r="BY43" s="1021"/>
      <c r="BZ43" s="1021"/>
      <c r="CA43" s="1021"/>
      <c r="CB43" s="1021"/>
      <c r="CC43" s="1021"/>
      <c r="CD43" s="1021"/>
      <c r="CE43" s="1021"/>
      <c r="CF43" s="1021"/>
      <c r="CG43" s="1042"/>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226"/>
    </row>
    <row r="44" spans="1:131" ht="26.25" customHeight="1" x14ac:dyDescent="0.15">
      <c r="A44" s="234">
        <v>17</v>
      </c>
      <c r="B44" s="1058"/>
      <c r="C44" s="1059"/>
      <c r="D44" s="1059"/>
      <c r="E44" s="1059"/>
      <c r="F44" s="1059"/>
      <c r="G44" s="1059"/>
      <c r="H44" s="1059"/>
      <c r="I44" s="1059"/>
      <c r="J44" s="1059"/>
      <c r="K44" s="1059"/>
      <c r="L44" s="1059"/>
      <c r="M44" s="1059"/>
      <c r="N44" s="1059"/>
      <c r="O44" s="1059"/>
      <c r="P44" s="1060"/>
      <c r="Q44" s="1066"/>
      <c r="R44" s="1067"/>
      <c r="S44" s="1067"/>
      <c r="T44" s="1067"/>
      <c r="U44" s="1067"/>
      <c r="V44" s="1067"/>
      <c r="W44" s="1067"/>
      <c r="X44" s="1067"/>
      <c r="Y44" s="1067"/>
      <c r="Z44" s="1067"/>
      <c r="AA44" s="1067"/>
      <c r="AB44" s="1067"/>
      <c r="AC44" s="1067"/>
      <c r="AD44" s="1067"/>
      <c r="AE44" s="1068"/>
      <c r="AF44" s="1063"/>
      <c r="AG44" s="1064"/>
      <c r="AH44" s="1064"/>
      <c r="AI44" s="1064"/>
      <c r="AJ44" s="1065"/>
      <c r="AK44" s="1008"/>
      <c r="AL44" s="999"/>
      <c r="AM44" s="999"/>
      <c r="AN44" s="999"/>
      <c r="AO44" s="999"/>
      <c r="AP44" s="999"/>
      <c r="AQ44" s="999"/>
      <c r="AR44" s="999"/>
      <c r="AS44" s="999"/>
      <c r="AT44" s="999"/>
      <c r="AU44" s="999"/>
      <c r="AV44" s="999"/>
      <c r="AW44" s="999"/>
      <c r="AX44" s="999"/>
      <c r="AY44" s="999"/>
      <c r="AZ44" s="1069"/>
      <c r="BA44" s="1069"/>
      <c r="BB44" s="1069"/>
      <c r="BC44" s="1069"/>
      <c r="BD44" s="1069"/>
      <c r="BE44" s="1000"/>
      <c r="BF44" s="1000"/>
      <c r="BG44" s="1000"/>
      <c r="BH44" s="1000"/>
      <c r="BI44" s="1001"/>
      <c r="BJ44" s="228"/>
      <c r="BK44" s="228"/>
      <c r="BL44" s="228"/>
      <c r="BM44" s="228"/>
      <c r="BN44" s="228"/>
      <c r="BO44" s="237"/>
      <c r="BP44" s="237"/>
      <c r="BQ44" s="234">
        <v>38</v>
      </c>
      <c r="BR44" s="235"/>
      <c r="BS44" s="1020"/>
      <c r="BT44" s="1021"/>
      <c r="BU44" s="1021"/>
      <c r="BV44" s="1021"/>
      <c r="BW44" s="1021"/>
      <c r="BX44" s="1021"/>
      <c r="BY44" s="1021"/>
      <c r="BZ44" s="1021"/>
      <c r="CA44" s="1021"/>
      <c r="CB44" s="1021"/>
      <c r="CC44" s="1021"/>
      <c r="CD44" s="1021"/>
      <c r="CE44" s="1021"/>
      <c r="CF44" s="1021"/>
      <c r="CG44" s="1042"/>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226"/>
    </row>
    <row r="45" spans="1:131" ht="26.25" customHeight="1" x14ac:dyDescent="0.15">
      <c r="A45" s="234">
        <v>18</v>
      </c>
      <c r="B45" s="1058"/>
      <c r="C45" s="1059"/>
      <c r="D45" s="1059"/>
      <c r="E45" s="1059"/>
      <c r="F45" s="1059"/>
      <c r="G45" s="1059"/>
      <c r="H45" s="1059"/>
      <c r="I45" s="1059"/>
      <c r="J45" s="1059"/>
      <c r="K45" s="1059"/>
      <c r="L45" s="1059"/>
      <c r="M45" s="1059"/>
      <c r="N45" s="1059"/>
      <c r="O45" s="1059"/>
      <c r="P45" s="1060"/>
      <c r="Q45" s="1066"/>
      <c r="R45" s="1067"/>
      <c r="S45" s="1067"/>
      <c r="T45" s="1067"/>
      <c r="U45" s="1067"/>
      <c r="V45" s="1067"/>
      <c r="W45" s="1067"/>
      <c r="X45" s="1067"/>
      <c r="Y45" s="1067"/>
      <c r="Z45" s="1067"/>
      <c r="AA45" s="1067"/>
      <c r="AB45" s="1067"/>
      <c r="AC45" s="1067"/>
      <c r="AD45" s="1067"/>
      <c r="AE45" s="1068"/>
      <c r="AF45" s="1063"/>
      <c r="AG45" s="1064"/>
      <c r="AH45" s="1064"/>
      <c r="AI45" s="1064"/>
      <c r="AJ45" s="1065"/>
      <c r="AK45" s="1008"/>
      <c r="AL45" s="999"/>
      <c r="AM45" s="999"/>
      <c r="AN45" s="999"/>
      <c r="AO45" s="999"/>
      <c r="AP45" s="999"/>
      <c r="AQ45" s="999"/>
      <c r="AR45" s="999"/>
      <c r="AS45" s="999"/>
      <c r="AT45" s="999"/>
      <c r="AU45" s="999"/>
      <c r="AV45" s="999"/>
      <c r="AW45" s="999"/>
      <c r="AX45" s="999"/>
      <c r="AY45" s="999"/>
      <c r="AZ45" s="1069"/>
      <c r="BA45" s="1069"/>
      <c r="BB45" s="1069"/>
      <c r="BC45" s="1069"/>
      <c r="BD45" s="1069"/>
      <c r="BE45" s="1000"/>
      <c r="BF45" s="1000"/>
      <c r="BG45" s="1000"/>
      <c r="BH45" s="1000"/>
      <c r="BI45" s="1001"/>
      <c r="BJ45" s="228"/>
      <c r="BK45" s="228"/>
      <c r="BL45" s="228"/>
      <c r="BM45" s="228"/>
      <c r="BN45" s="228"/>
      <c r="BO45" s="237"/>
      <c r="BP45" s="237"/>
      <c r="BQ45" s="234">
        <v>39</v>
      </c>
      <c r="BR45" s="235"/>
      <c r="BS45" s="1020"/>
      <c r="BT45" s="1021"/>
      <c r="BU45" s="1021"/>
      <c r="BV45" s="1021"/>
      <c r="BW45" s="1021"/>
      <c r="BX45" s="1021"/>
      <c r="BY45" s="1021"/>
      <c r="BZ45" s="1021"/>
      <c r="CA45" s="1021"/>
      <c r="CB45" s="1021"/>
      <c r="CC45" s="1021"/>
      <c r="CD45" s="1021"/>
      <c r="CE45" s="1021"/>
      <c r="CF45" s="1021"/>
      <c r="CG45" s="1042"/>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226"/>
    </row>
    <row r="46" spans="1:131" ht="26.25" customHeight="1" x14ac:dyDescent="0.15">
      <c r="A46" s="234">
        <v>19</v>
      </c>
      <c r="B46" s="1058"/>
      <c r="C46" s="1059"/>
      <c r="D46" s="1059"/>
      <c r="E46" s="1059"/>
      <c r="F46" s="1059"/>
      <c r="G46" s="1059"/>
      <c r="H46" s="1059"/>
      <c r="I46" s="1059"/>
      <c r="J46" s="1059"/>
      <c r="K46" s="1059"/>
      <c r="L46" s="1059"/>
      <c r="M46" s="1059"/>
      <c r="N46" s="1059"/>
      <c r="O46" s="1059"/>
      <c r="P46" s="1060"/>
      <c r="Q46" s="1066"/>
      <c r="R46" s="1067"/>
      <c r="S46" s="1067"/>
      <c r="T46" s="1067"/>
      <c r="U46" s="1067"/>
      <c r="V46" s="1067"/>
      <c r="W46" s="1067"/>
      <c r="X46" s="1067"/>
      <c r="Y46" s="1067"/>
      <c r="Z46" s="1067"/>
      <c r="AA46" s="1067"/>
      <c r="AB46" s="1067"/>
      <c r="AC46" s="1067"/>
      <c r="AD46" s="1067"/>
      <c r="AE46" s="1068"/>
      <c r="AF46" s="1063"/>
      <c r="AG46" s="1064"/>
      <c r="AH46" s="1064"/>
      <c r="AI46" s="1064"/>
      <c r="AJ46" s="1065"/>
      <c r="AK46" s="1008"/>
      <c r="AL46" s="999"/>
      <c r="AM46" s="999"/>
      <c r="AN46" s="999"/>
      <c r="AO46" s="999"/>
      <c r="AP46" s="999"/>
      <c r="AQ46" s="999"/>
      <c r="AR46" s="999"/>
      <c r="AS46" s="999"/>
      <c r="AT46" s="999"/>
      <c r="AU46" s="999"/>
      <c r="AV46" s="999"/>
      <c r="AW46" s="999"/>
      <c r="AX46" s="999"/>
      <c r="AY46" s="999"/>
      <c r="AZ46" s="1069"/>
      <c r="BA46" s="1069"/>
      <c r="BB46" s="1069"/>
      <c r="BC46" s="1069"/>
      <c r="BD46" s="1069"/>
      <c r="BE46" s="1000"/>
      <c r="BF46" s="1000"/>
      <c r="BG46" s="1000"/>
      <c r="BH46" s="1000"/>
      <c r="BI46" s="1001"/>
      <c r="BJ46" s="228"/>
      <c r="BK46" s="228"/>
      <c r="BL46" s="228"/>
      <c r="BM46" s="228"/>
      <c r="BN46" s="228"/>
      <c r="BO46" s="237"/>
      <c r="BP46" s="237"/>
      <c r="BQ46" s="234">
        <v>40</v>
      </c>
      <c r="BR46" s="235"/>
      <c r="BS46" s="1020"/>
      <c r="BT46" s="1021"/>
      <c r="BU46" s="1021"/>
      <c r="BV46" s="1021"/>
      <c r="BW46" s="1021"/>
      <c r="BX46" s="1021"/>
      <c r="BY46" s="1021"/>
      <c r="BZ46" s="1021"/>
      <c r="CA46" s="1021"/>
      <c r="CB46" s="1021"/>
      <c r="CC46" s="1021"/>
      <c r="CD46" s="1021"/>
      <c r="CE46" s="1021"/>
      <c r="CF46" s="1021"/>
      <c r="CG46" s="1042"/>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226"/>
    </row>
    <row r="47" spans="1:131" ht="26.25" customHeight="1" x14ac:dyDescent="0.15">
      <c r="A47" s="234">
        <v>20</v>
      </c>
      <c r="B47" s="1058"/>
      <c r="C47" s="1059"/>
      <c r="D47" s="1059"/>
      <c r="E47" s="1059"/>
      <c r="F47" s="1059"/>
      <c r="G47" s="1059"/>
      <c r="H47" s="1059"/>
      <c r="I47" s="1059"/>
      <c r="J47" s="1059"/>
      <c r="K47" s="1059"/>
      <c r="L47" s="1059"/>
      <c r="M47" s="1059"/>
      <c r="N47" s="1059"/>
      <c r="O47" s="1059"/>
      <c r="P47" s="1060"/>
      <c r="Q47" s="1066"/>
      <c r="R47" s="1067"/>
      <c r="S47" s="1067"/>
      <c r="T47" s="1067"/>
      <c r="U47" s="1067"/>
      <c r="V47" s="1067"/>
      <c r="W47" s="1067"/>
      <c r="X47" s="1067"/>
      <c r="Y47" s="1067"/>
      <c r="Z47" s="1067"/>
      <c r="AA47" s="1067"/>
      <c r="AB47" s="1067"/>
      <c r="AC47" s="1067"/>
      <c r="AD47" s="1067"/>
      <c r="AE47" s="1068"/>
      <c r="AF47" s="1063"/>
      <c r="AG47" s="1064"/>
      <c r="AH47" s="1064"/>
      <c r="AI47" s="1064"/>
      <c r="AJ47" s="1065"/>
      <c r="AK47" s="1008"/>
      <c r="AL47" s="999"/>
      <c r="AM47" s="999"/>
      <c r="AN47" s="999"/>
      <c r="AO47" s="999"/>
      <c r="AP47" s="999"/>
      <c r="AQ47" s="999"/>
      <c r="AR47" s="999"/>
      <c r="AS47" s="999"/>
      <c r="AT47" s="999"/>
      <c r="AU47" s="999"/>
      <c r="AV47" s="999"/>
      <c r="AW47" s="999"/>
      <c r="AX47" s="999"/>
      <c r="AY47" s="999"/>
      <c r="AZ47" s="1069"/>
      <c r="BA47" s="1069"/>
      <c r="BB47" s="1069"/>
      <c r="BC47" s="1069"/>
      <c r="BD47" s="1069"/>
      <c r="BE47" s="1000"/>
      <c r="BF47" s="1000"/>
      <c r="BG47" s="1000"/>
      <c r="BH47" s="1000"/>
      <c r="BI47" s="1001"/>
      <c r="BJ47" s="228"/>
      <c r="BK47" s="228"/>
      <c r="BL47" s="228"/>
      <c r="BM47" s="228"/>
      <c r="BN47" s="228"/>
      <c r="BO47" s="237"/>
      <c r="BP47" s="237"/>
      <c r="BQ47" s="234">
        <v>41</v>
      </c>
      <c r="BR47" s="235"/>
      <c r="BS47" s="1020"/>
      <c r="BT47" s="1021"/>
      <c r="BU47" s="1021"/>
      <c r="BV47" s="1021"/>
      <c r="BW47" s="1021"/>
      <c r="BX47" s="1021"/>
      <c r="BY47" s="1021"/>
      <c r="BZ47" s="1021"/>
      <c r="CA47" s="1021"/>
      <c r="CB47" s="1021"/>
      <c r="CC47" s="1021"/>
      <c r="CD47" s="1021"/>
      <c r="CE47" s="1021"/>
      <c r="CF47" s="1021"/>
      <c r="CG47" s="1042"/>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226"/>
    </row>
    <row r="48" spans="1:131" ht="26.25" customHeight="1" x14ac:dyDescent="0.15">
      <c r="A48" s="234">
        <v>21</v>
      </c>
      <c r="B48" s="1058"/>
      <c r="C48" s="1059"/>
      <c r="D48" s="1059"/>
      <c r="E48" s="1059"/>
      <c r="F48" s="1059"/>
      <c r="G48" s="1059"/>
      <c r="H48" s="1059"/>
      <c r="I48" s="1059"/>
      <c r="J48" s="1059"/>
      <c r="K48" s="1059"/>
      <c r="L48" s="1059"/>
      <c r="M48" s="1059"/>
      <c r="N48" s="1059"/>
      <c r="O48" s="1059"/>
      <c r="P48" s="1060"/>
      <c r="Q48" s="1066"/>
      <c r="R48" s="1067"/>
      <c r="S48" s="1067"/>
      <c r="T48" s="1067"/>
      <c r="U48" s="1067"/>
      <c r="V48" s="1067"/>
      <c r="W48" s="1067"/>
      <c r="X48" s="1067"/>
      <c r="Y48" s="1067"/>
      <c r="Z48" s="1067"/>
      <c r="AA48" s="1067"/>
      <c r="AB48" s="1067"/>
      <c r="AC48" s="1067"/>
      <c r="AD48" s="1067"/>
      <c r="AE48" s="1068"/>
      <c r="AF48" s="1063"/>
      <c r="AG48" s="1064"/>
      <c r="AH48" s="1064"/>
      <c r="AI48" s="1064"/>
      <c r="AJ48" s="1065"/>
      <c r="AK48" s="1008"/>
      <c r="AL48" s="999"/>
      <c r="AM48" s="999"/>
      <c r="AN48" s="999"/>
      <c r="AO48" s="999"/>
      <c r="AP48" s="999"/>
      <c r="AQ48" s="999"/>
      <c r="AR48" s="999"/>
      <c r="AS48" s="999"/>
      <c r="AT48" s="999"/>
      <c r="AU48" s="999"/>
      <c r="AV48" s="999"/>
      <c r="AW48" s="999"/>
      <c r="AX48" s="999"/>
      <c r="AY48" s="999"/>
      <c r="AZ48" s="1069"/>
      <c r="BA48" s="1069"/>
      <c r="BB48" s="1069"/>
      <c r="BC48" s="1069"/>
      <c r="BD48" s="1069"/>
      <c r="BE48" s="1000"/>
      <c r="BF48" s="1000"/>
      <c r="BG48" s="1000"/>
      <c r="BH48" s="1000"/>
      <c r="BI48" s="1001"/>
      <c r="BJ48" s="228"/>
      <c r="BK48" s="228"/>
      <c r="BL48" s="228"/>
      <c r="BM48" s="228"/>
      <c r="BN48" s="228"/>
      <c r="BO48" s="237"/>
      <c r="BP48" s="237"/>
      <c r="BQ48" s="234">
        <v>42</v>
      </c>
      <c r="BR48" s="235"/>
      <c r="BS48" s="1020"/>
      <c r="BT48" s="1021"/>
      <c r="BU48" s="1021"/>
      <c r="BV48" s="1021"/>
      <c r="BW48" s="1021"/>
      <c r="BX48" s="1021"/>
      <c r="BY48" s="1021"/>
      <c r="BZ48" s="1021"/>
      <c r="CA48" s="1021"/>
      <c r="CB48" s="1021"/>
      <c r="CC48" s="1021"/>
      <c r="CD48" s="1021"/>
      <c r="CE48" s="1021"/>
      <c r="CF48" s="1021"/>
      <c r="CG48" s="1042"/>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226"/>
    </row>
    <row r="49" spans="1:131" ht="26.25" customHeight="1" x14ac:dyDescent="0.15">
      <c r="A49" s="234">
        <v>22</v>
      </c>
      <c r="B49" s="1058"/>
      <c r="C49" s="1059"/>
      <c r="D49" s="1059"/>
      <c r="E49" s="1059"/>
      <c r="F49" s="1059"/>
      <c r="G49" s="1059"/>
      <c r="H49" s="1059"/>
      <c r="I49" s="1059"/>
      <c r="J49" s="1059"/>
      <c r="K49" s="1059"/>
      <c r="L49" s="1059"/>
      <c r="M49" s="1059"/>
      <c r="N49" s="1059"/>
      <c r="O49" s="1059"/>
      <c r="P49" s="1060"/>
      <c r="Q49" s="1066"/>
      <c r="R49" s="1067"/>
      <c r="S49" s="1067"/>
      <c r="T49" s="1067"/>
      <c r="U49" s="1067"/>
      <c r="V49" s="1067"/>
      <c r="W49" s="1067"/>
      <c r="X49" s="1067"/>
      <c r="Y49" s="1067"/>
      <c r="Z49" s="1067"/>
      <c r="AA49" s="1067"/>
      <c r="AB49" s="1067"/>
      <c r="AC49" s="1067"/>
      <c r="AD49" s="1067"/>
      <c r="AE49" s="1068"/>
      <c r="AF49" s="1063"/>
      <c r="AG49" s="1064"/>
      <c r="AH49" s="1064"/>
      <c r="AI49" s="1064"/>
      <c r="AJ49" s="1065"/>
      <c r="AK49" s="1008"/>
      <c r="AL49" s="999"/>
      <c r="AM49" s="999"/>
      <c r="AN49" s="999"/>
      <c r="AO49" s="999"/>
      <c r="AP49" s="999"/>
      <c r="AQ49" s="999"/>
      <c r="AR49" s="999"/>
      <c r="AS49" s="999"/>
      <c r="AT49" s="999"/>
      <c r="AU49" s="999"/>
      <c r="AV49" s="999"/>
      <c r="AW49" s="999"/>
      <c r="AX49" s="999"/>
      <c r="AY49" s="999"/>
      <c r="AZ49" s="1069"/>
      <c r="BA49" s="1069"/>
      <c r="BB49" s="1069"/>
      <c r="BC49" s="1069"/>
      <c r="BD49" s="1069"/>
      <c r="BE49" s="1000"/>
      <c r="BF49" s="1000"/>
      <c r="BG49" s="1000"/>
      <c r="BH49" s="1000"/>
      <c r="BI49" s="1001"/>
      <c r="BJ49" s="228"/>
      <c r="BK49" s="228"/>
      <c r="BL49" s="228"/>
      <c r="BM49" s="228"/>
      <c r="BN49" s="228"/>
      <c r="BO49" s="237"/>
      <c r="BP49" s="237"/>
      <c r="BQ49" s="234">
        <v>43</v>
      </c>
      <c r="BR49" s="235"/>
      <c r="BS49" s="1020"/>
      <c r="BT49" s="1021"/>
      <c r="BU49" s="1021"/>
      <c r="BV49" s="1021"/>
      <c r="BW49" s="1021"/>
      <c r="BX49" s="1021"/>
      <c r="BY49" s="1021"/>
      <c r="BZ49" s="1021"/>
      <c r="CA49" s="1021"/>
      <c r="CB49" s="1021"/>
      <c r="CC49" s="1021"/>
      <c r="CD49" s="1021"/>
      <c r="CE49" s="1021"/>
      <c r="CF49" s="1021"/>
      <c r="CG49" s="1042"/>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226"/>
    </row>
    <row r="50" spans="1:131" ht="26.25" customHeight="1" x14ac:dyDescent="0.15">
      <c r="A50" s="234">
        <v>23</v>
      </c>
      <c r="B50" s="1058"/>
      <c r="C50" s="1059"/>
      <c r="D50" s="1059"/>
      <c r="E50" s="1059"/>
      <c r="F50" s="1059"/>
      <c r="G50" s="1059"/>
      <c r="H50" s="1059"/>
      <c r="I50" s="1059"/>
      <c r="J50" s="1059"/>
      <c r="K50" s="1059"/>
      <c r="L50" s="1059"/>
      <c r="M50" s="1059"/>
      <c r="N50" s="1059"/>
      <c r="O50" s="1059"/>
      <c r="P50" s="1060"/>
      <c r="Q50" s="1061"/>
      <c r="R50" s="1053"/>
      <c r="S50" s="1053"/>
      <c r="T50" s="1053"/>
      <c r="U50" s="1053"/>
      <c r="V50" s="1053"/>
      <c r="W50" s="1053"/>
      <c r="X50" s="1053"/>
      <c r="Y50" s="1053"/>
      <c r="Z50" s="1053"/>
      <c r="AA50" s="1053"/>
      <c r="AB50" s="1053"/>
      <c r="AC50" s="1053"/>
      <c r="AD50" s="1053"/>
      <c r="AE50" s="1062"/>
      <c r="AF50" s="1063"/>
      <c r="AG50" s="1064"/>
      <c r="AH50" s="1064"/>
      <c r="AI50" s="1064"/>
      <c r="AJ50" s="1065"/>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00"/>
      <c r="BF50" s="1000"/>
      <c r="BG50" s="1000"/>
      <c r="BH50" s="1000"/>
      <c r="BI50" s="1001"/>
      <c r="BJ50" s="228"/>
      <c r="BK50" s="228"/>
      <c r="BL50" s="228"/>
      <c r="BM50" s="228"/>
      <c r="BN50" s="228"/>
      <c r="BO50" s="237"/>
      <c r="BP50" s="237"/>
      <c r="BQ50" s="234">
        <v>44</v>
      </c>
      <c r="BR50" s="235"/>
      <c r="BS50" s="1020"/>
      <c r="BT50" s="1021"/>
      <c r="BU50" s="1021"/>
      <c r="BV50" s="1021"/>
      <c r="BW50" s="1021"/>
      <c r="BX50" s="1021"/>
      <c r="BY50" s="1021"/>
      <c r="BZ50" s="1021"/>
      <c r="CA50" s="1021"/>
      <c r="CB50" s="1021"/>
      <c r="CC50" s="1021"/>
      <c r="CD50" s="1021"/>
      <c r="CE50" s="1021"/>
      <c r="CF50" s="1021"/>
      <c r="CG50" s="1042"/>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226"/>
    </row>
    <row r="51" spans="1:131" ht="26.25" customHeight="1" x14ac:dyDescent="0.15">
      <c r="A51" s="234">
        <v>24</v>
      </c>
      <c r="B51" s="1058"/>
      <c r="C51" s="1059"/>
      <c r="D51" s="1059"/>
      <c r="E51" s="1059"/>
      <c r="F51" s="1059"/>
      <c r="G51" s="1059"/>
      <c r="H51" s="1059"/>
      <c r="I51" s="1059"/>
      <c r="J51" s="1059"/>
      <c r="K51" s="1059"/>
      <c r="L51" s="1059"/>
      <c r="M51" s="1059"/>
      <c r="N51" s="1059"/>
      <c r="O51" s="1059"/>
      <c r="P51" s="1060"/>
      <c r="Q51" s="1061"/>
      <c r="R51" s="1053"/>
      <c r="S51" s="1053"/>
      <c r="T51" s="1053"/>
      <c r="U51" s="1053"/>
      <c r="V51" s="1053"/>
      <c r="W51" s="1053"/>
      <c r="X51" s="1053"/>
      <c r="Y51" s="1053"/>
      <c r="Z51" s="1053"/>
      <c r="AA51" s="1053"/>
      <c r="AB51" s="1053"/>
      <c r="AC51" s="1053"/>
      <c r="AD51" s="1053"/>
      <c r="AE51" s="1062"/>
      <c r="AF51" s="1063"/>
      <c r="AG51" s="1064"/>
      <c r="AH51" s="1064"/>
      <c r="AI51" s="1064"/>
      <c r="AJ51" s="1065"/>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00"/>
      <c r="BF51" s="1000"/>
      <c r="BG51" s="1000"/>
      <c r="BH51" s="1000"/>
      <c r="BI51" s="1001"/>
      <c r="BJ51" s="228"/>
      <c r="BK51" s="228"/>
      <c r="BL51" s="228"/>
      <c r="BM51" s="228"/>
      <c r="BN51" s="228"/>
      <c r="BO51" s="237"/>
      <c r="BP51" s="237"/>
      <c r="BQ51" s="234">
        <v>45</v>
      </c>
      <c r="BR51" s="235"/>
      <c r="BS51" s="1020"/>
      <c r="BT51" s="1021"/>
      <c r="BU51" s="1021"/>
      <c r="BV51" s="1021"/>
      <c r="BW51" s="1021"/>
      <c r="BX51" s="1021"/>
      <c r="BY51" s="1021"/>
      <c r="BZ51" s="1021"/>
      <c r="CA51" s="1021"/>
      <c r="CB51" s="1021"/>
      <c r="CC51" s="1021"/>
      <c r="CD51" s="1021"/>
      <c r="CE51" s="1021"/>
      <c r="CF51" s="1021"/>
      <c r="CG51" s="1042"/>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226"/>
    </row>
    <row r="52" spans="1:131" ht="26.25" customHeight="1" x14ac:dyDescent="0.15">
      <c r="A52" s="234">
        <v>25</v>
      </c>
      <c r="B52" s="1058"/>
      <c r="C52" s="1059"/>
      <c r="D52" s="1059"/>
      <c r="E52" s="1059"/>
      <c r="F52" s="1059"/>
      <c r="G52" s="1059"/>
      <c r="H52" s="1059"/>
      <c r="I52" s="1059"/>
      <c r="J52" s="1059"/>
      <c r="K52" s="1059"/>
      <c r="L52" s="1059"/>
      <c r="M52" s="1059"/>
      <c r="N52" s="1059"/>
      <c r="O52" s="1059"/>
      <c r="P52" s="1060"/>
      <c r="Q52" s="1061"/>
      <c r="R52" s="1053"/>
      <c r="S52" s="1053"/>
      <c r="T52" s="1053"/>
      <c r="U52" s="1053"/>
      <c r="V52" s="1053"/>
      <c r="W52" s="1053"/>
      <c r="X52" s="1053"/>
      <c r="Y52" s="1053"/>
      <c r="Z52" s="1053"/>
      <c r="AA52" s="1053"/>
      <c r="AB52" s="1053"/>
      <c r="AC52" s="1053"/>
      <c r="AD52" s="1053"/>
      <c r="AE52" s="1062"/>
      <c r="AF52" s="1063"/>
      <c r="AG52" s="1064"/>
      <c r="AH52" s="1064"/>
      <c r="AI52" s="1064"/>
      <c r="AJ52" s="1065"/>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00"/>
      <c r="BF52" s="1000"/>
      <c r="BG52" s="1000"/>
      <c r="BH52" s="1000"/>
      <c r="BI52" s="1001"/>
      <c r="BJ52" s="228"/>
      <c r="BK52" s="228"/>
      <c r="BL52" s="228"/>
      <c r="BM52" s="228"/>
      <c r="BN52" s="228"/>
      <c r="BO52" s="237"/>
      <c r="BP52" s="237"/>
      <c r="BQ52" s="234">
        <v>46</v>
      </c>
      <c r="BR52" s="235"/>
      <c r="BS52" s="1020"/>
      <c r="BT52" s="1021"/>
      <c r="BU52" s="1021"/>
      <c r="BV52" s="1021"/>
      <c r="BW52" s="1021"/>
      <c r="BX52" s="1021"/>
      <c r="BY52" s="1021"/>
      <c r="BZ52" s="1021"/>
      <c r="CA52" s="1021"/>
      <c r="CB52" s="1021"/>
      <c r="CC52" s="1021"/>
      <c r="CD52" s="1021"/>
      <c r="CE52" s="1021"/>
      <c r="CF52" s="1021"/>
      <c r="CG52" s="1042"/>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226"/>
    </row>
    <row r="53" spans="1:131" ht="26.25" customHeight="1" x14ac:dyDescent="0.15">
      <c r="A53" s="234">
        <v>26</v>
      </c>
      <c r="B53" s="1058"/>
      <c r="C53" s="1059"/>
      <c r="D53" s="1059"/>
      <c r="E53" s="1059"/>
      <c r="F53" s="1059"/>
      <c r="G53" s="1059"/>
      <c r="H53" s="1059"/>
      <c r="I53" s="1059"/>
      <c r="J53" s="1059"/>
      <c r="K53" s="1059"/>
      <c r="L53" s="1059"/>
      <c r="M53" s="1059"/>
      <c r="N53" s="1059"/>
      <c r="O53" s="1059"/>
      <c r="P53" s="1060"/>
      <c r="Q53" s="1061"/>
      <c r="R53" s="1053"/>
      <c r="S53" s="1053"/>
      <c r="T53" s="1053"/>
      <c r="U53" s="1053"/>
      <c r="V53" s="1053"/>
      <c r="W53" s="1053"/>
      <c r="X53" s="1053"/>
      <c r="Y53" s="1053"/>
      <c r="Z53" s="1053"/>
      <c r="AA53" s="1053"/>
      <c r="AB53" s="1053"/>
      <c r="AC53" s="1053"/>
      <c r="AD53" s="1053"/>
      <c r="AE53" s="1062"/>
      <c r="AF53" s="1063"/>
      <c r="AG53" s="1064"/>
      <c r="AH53" s="1064"/>
      <c r="AI53" s="1064"/>
      <c r="AJ53" s="1065"/>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00"/>
      <c r="BF53" s="1000"/>
      <c r="BG53" s="1000"/>
      <c r="BH53" s="1000"/>
      <c r="BI53" s="1001"/>
      <c r="BJ53" s="228"/>
      <c r="BK53" s="228"/>
      <c r="BL53" s="228"/>
      <c r="BM53" s="228"/>
      <c r="BN53" s="228"/>
      <c r="BO53" s="237"/>
      <c r="BP53" s="237"/>
      <c r="BQ53" s="234">
        <v>47</v>
      </c>
      <c r="BR53" s="235"/>
      <c r="BS53" s="1020"/>
      <c r="BT53" s="1021"/>
      <c r="BU53" s="1021"/>
      <c r="BV53" s="1021"/>
      <c r="BW53" s="1021"/>
      <c r="BX53" s="1021"/>
      <c r="BY53" s="1021"/>
      <c r="BZ53" s="1021"/>
      <c r="CA53" s="1021"/>
      <c r="CB53" s="1021"/>
      <c r="CC53" s="1021"/>
      <c r="CD53" s="1021"/>
      <c r="CE53" s="1021"/>
      <c r="CF53" s="1021"/>
      <c r="CG53" s="1042"/>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226"/>
    </row>
    <row r="54" spans="1:131" ht="26.25" customHeight="1" x14ac:dyDescent="0.15">
      <c r="A54" s="234">
        <v>27</v>
      </c>
      <c r="B54" s="1058"/>
      <c r="C54" s="1059"/>
      <c r="D54" s="1059"/>
      <c r="E54" s="1059"/>
      <c r="F54" s="1059"/>
      <c r="G54" s="1059"/>
      <c r="H54" s="1059"/>
      <c r="I54" s="1059"/>
      <c r="J54" s="1059"/>
      <c r="K54" s="1059"/>
      <c r="L54" s="1059"/>
      <c r="M54" s="1059"/>
      <c r="N54" s="1059"/>
      <c r="O54" s="1059"/>
      <c r="P54" s="1060"/>
      <c r="Q54" s="1061"/>
      <c r="R54" s="1053"/>
      <c r="S54" s="1053"/>
      <c r="T54" s="1053"/>
      <c r="U54" s="1053"/>
      <c r="V54" s="1053"/>
      <c r="W54" s="1053"/>
      <c r="X54" s="1053"/>
      <c r="Y54" s="1053"/>
      <c r="Z54" s="1053"/>
      <c r="AA54" s="1053"/>
      <c r="AB54" s="1053"/>
      <c r="AC54" s="1053"/>
      <c r="AD54" s="1053"/>
      <c r="AE54" s="1062"/>
      <c r="AF54" s="1063"/>
      <c r="AG54" s="1064"/>
      <c r="AH54" s="1064"/>
      <c r="AI54" s="1064"/>
      <c r="AJ54" s="1065"/>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00"/>
      <c r="BF54" s="1000"/>
      <c r="BG54" s="1000"/>
      <c r="BH54" s="1000"/>
      <c r="BI54" s="1001"/>
      <c r="BJ54" s="228"/>
      <c r="BK54" s="228"/>
      <c r="BL54" s="228"/>
      <c r="BM54" s="228"/>
      <c r="BN54" s="228"/>
      <c r="BO54" s="237"/>
      <c r="BP54" s="237"/>
      <c r="BQ54" s="234">
        <v>48</v>
      </c>
      <c r="BR54" s="235"/>
      <c r="BS54" s="1020"/>
      <c r="BT54" s="1021"/>
      <c r="BU54" s="1021"/>
      <c r="BV54" s="1021"/>
      <c r="BW54" s="1021"/>
      <c r="BX54" s="1021"/>
      <c r="BY54" s="1021"/>
      <c r="BZ54" s="1021"/>
      <c r="CA54" s="1021"/>
      <c r="CB54" s="1021"/>
      <c r="CC54" s="1021"/>
      <c r="CD54" s="1021"/>
      <c r="CE54" s="1021"/>
      <c r="CF54" s="1021"/>
      <c r="CG54" s="1042"/>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226"/>
    </row>
    <row r="55" spans="1:131" ht="26.25" customHeight="1" x14ac:dyDescent="0.15">
      <c r="A55" s="234">
        <v>28</v>
      </c>
      <c r="B55" s="1058"/>
      <c r="C55" s="1059"/>
      <c r="D55" s="1059"/>
      <c r="E55" s="1059"/>
      <c r="F55" s="1059"/>
      <c r="G55" s="1059"/>
      <c r="H55" s="1059"/>
      <c r="I55" s="1059"/>
      <c r="J55" s="1059"/>
      <c r="K55" s="1059"/>
      <c r="L55" s="1059"/>
      <c r="M55" s="1059"/>
      <c r="N55" s="1059"/>
      <c r="O55" s="1059"/>
      <c r="P55" s="1060"/>
      <c r="Q55" s="1061"/>
      <c r="R55" s="1053"/>
      <c r="S55" s="1053"/>
      <c r="T55" s="1053"/>
      <c r="U55" s="1053"/>
      <c r="V55" s="1053"/>
      <c r="W55" s="1053"/>
      <c r="X55" s="1053"/>
      <c r="Y55" s="1053"/>
      <c r="Z55" s="1053"/>
      <c r="AA55" s="1053"/>
      <c r="AB55" s="1053"/>
      <c r="AC55" s="1053"/>
      <c r="AD55" s="1053"/>
      <c r="AE55" s="1062"/>
      <c r="AF55" s="1063"/>
      <c r="AG55" s="1064"/>
      <c r="AH55" s="1064"/>
      <c r="AI55" s="1064"/>
      <c r="AJ55" s="1065"/>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00"/>
      <c r="BF55" s="1000"/>
      <c r="BG55" s="1000"/>
      <c r="BH55" s="1000"/>
      <c r="BI55" s="1001"/>
      <c r="BJ55" s="228"/>
      <c r="BK55" s="228"/>
      <c r="BL55" s="228"/>
      <c r="BM55" s="228"/>
      <c r="BN55" s="228"/>
      <c r="BO55" s="237"/>
      <c r="BP55" s="237"/>
      <c r="BQ55" s="234">
        <v>49</v>
      </c>
      <c r="BR55" s="235"/>
      <c r="BS55" s="1020"/>
      <c r="BT55" s="1021"/>
      <c r="BU55" s="1021"/>
      <c r="BV55" s="1021"/>
      <c r="BW55" s="1021"/>
      <c r="BX55" s="1021"/>
      <c r="BY55" s="1021"/>
      <c r="BZ55" s="1021"/>
      <c r="CA55" s="1021"/>
      <c r="CB55" s="1021"/>
      <c r="CC55" s="1021"/>
      <c r="CD55" s="1021"/>
      <c r="CE55" s="1021"/>
      <c r="CF55" s="1021"/>
      <c r="CG55" s="1042"/>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226"/>
    </row>
    <row r="56" spans="1:131" ht="26.25" customHeight="1" x14ac:dyDescent="0.15">
      <c r="A56" s="234">
        <v>29</v>
      </c>
      <c r="B56" s="1058"/>
      <c r="C56" s="1059"/>
      <c r="D56" s="1059"/>
      <c r="E56" s="1059"/>
      <c r="F56" s="1059"/>
      <c r="G56" s="1059"/>
      <c r="H56" s="1059"/>
      <c r="I56" s="1059"/>
      <c r="J56" s="1059"/>
      <c r="K56" s="1059"/>
      <c r="L56" s="1059"/>
      <c r="M56" s="1059"/>
      <c r="N56" s="1059"/>
      <c r="O56" s="1059"/>
      <c r="P56" s="1060"/>
      <c r="Q56" s="1061"/>
      <c r="R56" s="1053"/>
      <c r="S56" s="1053"/>
      <c r="T56" s="1053"/>
      <c r="U56" s="1053"/>
      <c r="V56" s="1053"/>
      <c r="W56" s="1053"/>
      <c r="X56" s="1053"/>
      <c r="Y56" s="1053"/>
      <c r="Z56" s="1053"/>
      <c r="AA56" s="1053"/>
      <c r="AB56" s="1053"/>
      <c r="AC56" s="1053"/>
      <c r="AD56" s="1053"/>
      <c r="AE56" s="1062"/>
      <c r="AF56" s="1063"/>
      <c r="AG56" s="1064"/>
      <c r="AH56" s="1064"/>
      <c r="AI56" s="1064"/>
      <c r="AJ56" s="1065"/>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00"/>
      <c r="BF56" s="1000"/>
      <c r="BG56" s="1000"/>
      <c r="BH56" s="1000"/>
      <c r="BI56" s="1001"/>
      <c r="BJ56" s="228"/>
      <c r="BK56" s="228"/>
      <c r="BL56" s="228"/>
      <c r="BM56" s="228"/>
      <c r="BN56" s="228"/>
      <c r="BO56" s="237"/>
      <c r="BP56" s="237"/>
      <c r="BQ56" s="234">
        <v>50</v>
      </c>
      <c r="BR56" s="235"/>
      <c r="BS56" s="1020"/>
      <c r="BT56" s="1021"/>
      <c r="BU56" s="1021"/>
      <c r="BV56" s="1021"/>
      <c r="BW56" s="1021"/>
      <c r="BX56" s="1021"/>
      <c r="BY56" s="1021"/>
      <c r="BZ56" s="1021"/>
      <c r="CA56" s="1021"/>
      <c r="CB56" s="1021"/>
      <c r="CC56" s="1021"/>
      <c r="CD56" s="1021"/>
      <c r="CE56" s="1021"/>
      <c r="CF56" s="1021"/>
      <c r="CG56" s="1042"/>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226"/>
    </row>
    <row r="57" spans="1:131" ht="26.25" customHeight="1" x14ac:dyDescent="0.15">
      <c r="A57" s="234">
        <v>30</v>
      </c>
      <c r="B57" s="1058"/>
      <c r="C57" s="1059"/>
      <c r="D57" s="1059"/>
      <c r="E57" s="1059"/>
      <c r="F57" s="1059"/>
      <c r="G57" s="1059"/>
      <c r="H57" s="1059"/>
      <c r="I57" s="1059"/>
      <c r="J57" s="1059"/>
      <c r="K57" s="1059"/>
      <c r="L57" s="1059"/>
      <c r="M57" s="1059"/>
      <c r="N57" s="1059"/>
      <c r="O57" s="1059"/>
      <c r="P57" s="1060"/>
      <c r="Q57" s="1061"/>
      <c r="R57" s="1053"/>
      <c r="S57" s="1053"/>
      <c r="T57" s="1053"/>
      <c r="U57" s="1053"/>
      <c r="V57" s="1053"/>
      <c r="W57" s="1053"/>
      <c r="X57" s="1053"/>
      <c r="Y57" s="1053"/>
      <c r="Z57" s="1053"/>
      <c r="AA57" s="1053"/>
      <c r="AB57" s="1053"/>
      <c r="AC57" s="1053"/>
      <c r="AD57" s="1053"/>
      <c r="AE57" s="1062"/>
      <c r="AF57" s="1063"/>
      <c r="AG57" s="1064"/>
      <c r="AH57" s="1064"/>
      <c r="AI57" s="1064"/>
      <c r="AJ57" s="1065"/>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00"/>
      <c r="BF57" s="1000"/>
      <c r="BG57" s="1000"/>
      <c r="BH57" s="1000"/>
      <c r="BI57" s="1001"/>
      <c r="BJ57" s="228"/>
      <c r="BK57" s="228"/>
      <c r="BL57" s="228"/>
      <c r="BM57" s="228"/>
      <c r="BN57" s="228"/>
      <c r="BO57" s="237"/>
      <c r="BP57" s="237"/>
      <c r="BQ57" s="234">
        <v>51</v>
      </c>
      <c r="BR57" s="235"/>
      <c r="BS57" s="1020"/>
      <c r="BT57" s="1021"/>
      <c r="BU57" s="1021"/>
      <c r="BV57" s="1021"/>
      <c r="BW57" s="1021"/>
      <c r="BX57" s="1021"/>
      <c r="BY57" s="1021"/>
      <c r="BZ57" s="1021"/>
      <c r="CA57" s="1021"/>
      <c r="CB57" s="1021"/>
      <c r="CC57" s="1021"/>
      <c r="CD57" s="1021"/>
      <c r="CE57" s="1021"/>
      <c r="CF57" s="1021"/>
      <c r="CG57" s="1042"/>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226"/>
    </row>
    <row r="58" spans="1:131" ht="26.25" customHeight="1" x14ac:dyDescent="0.15">
      <c r="A58" s="234">
        <v>31</v>
      </c>
      <c r="B58" s="1058"/>
      <c r="C58" s="1059"/>
      <c r="D58" s="1059"/>
      <c r="E58" s="1059"/>
      <c r="F58" s="1059"/>
      <c r="G58" s="1059"/>
      <c r="H58" s="1059"/>
      <c r="I58" s="1059"/>
      <c r="J58" s="1059"/>
      <c r="K58" s="1059"/>
      <c r="L58" s="1059"/>
      <c r="M58" s="1059"/>
      <c r="N58" s="1059"/>
      <c r="O58" s="1059"/>
      <c r="P58" s="1060"/>
      <c r="Q58" s="1061"/>
      <c r="R58" s="1053"/>
      <c r="S58" s="1053"/>
      <c r="T58" s="1053"/>
      <c r="U58" s="1053"/>
      <c r="V58" s="1053"/>
      <c r="W58" s="1053"/>
      <c r="X58" s="1053"/>
      <c r="Y58" s="1053"/>
      <c r="Z58" s="1053"/>
      <c r="AA58" s="1053"/>
      <c r="AB58" s="1053"/>
      <c r="AC58" s="1053"/>
      <c r="AD58" s="1053"/>
      <c r="AE58" s="1062"/>
      <c r="AF58" s="1063"/>
      <c r="AG58" s="1064"/>
      <c r="AH58" s="1064"/>
      <c r="AI58" s="1064"/>
      <c r="AJ58" s="1065"/>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00"/>
      <c r="BF58" s="1000"/>
      <c r="BG58" s="1000"/>
      <c r="BH58" s="1000"/>
      <c r="BI58" s="1001"/>
      <c r="BJ58" s="228"/>
      <c r="BK58" s="228"/>
      <c r="BL58" s="228"/>
      <c r="BM58" s="228"/>
      <c r="BN58" s="228"/>
      <c r="BO58" s="237"/>
      <c r="BP58" s="237"/>
      <c r="BQ58" s="234">
        <v>52</v>
      </c>
      <c r="BR58" s="235"/>
      <c r="BS58" s="1020"/>
      <c r="BT58" s="1021"/>
      <c r="BU58" s="1021"/>
      <c r="BV58" s="1021"/>
      <c r="BW58" s="1021"/>
      <c r="BX58" s="1021"/>
      <c r="BY58" s="1021"/>
      <c r="BZ58" s="1021"/>
      <c r="CA58" s="1021"/>
      <c r="CB58" s="1021"/>
      <c r="CC58" s="1021"/>
      <c r="CD58" s="1021"/>
      <c r="CE58" s="1021"/>
      <c r="CF58" s="1021"/>
      <c r="CG58" s="1042"/>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226"/>
    </row>
    <row r="59" spans="1:131" ht="26.25" customHeight="1" x14ac:dyDescent="0.15">
      <c r="A59" s="234">
        <v>32</v>
      </c>
      <c r="B59" s="1058"/>
      <c r="C59" s="1059"/>
      <c r="D59" s="1059"/>
      <c r="E59" s="1059"/>
      <c r="F59" s="1059"/>
      <c r="G59" s="1059"/>
      <c r="H59" s="1059"/>
      <c r="I59" s="1059"/>
      <c r="J59" s="1059"/>
      <c r="K59" s="1059"/>
      <c r="L59" s="1059"/>
      <c r="M59" s="1059"/>
      <c r="N59" s="1059"/>
      <c r="O59" s="1059"/>
      <c r="P59" s="1060"/>
      <c r="Q59" s="1061"/>
      <c r="R59" s="1053"/>
      <c r="S59" s="1053"/>
      <c r="T59" s="1053"/>
      <c r="U59" s="1053"/>
      <c r="V59" s="1053"/>
      <c r="W59" s="1053"/>
      <c r="X59" s="1053"/>
      <c r="Y59" s="1053"/>
      <c r="Z59" s="1053"/>
      <c r="AA59" s="1053"/>
      <c r="AB59" s="1053"/>
      <c r="AC59" s="1053"/>
      <c r="AD59" s="1053"/>
      <c r="AE59" s="1062"/>
      <c r="AF59" s="1063"/>
      <c r="AG59" s="1064"/>
      <c r="AH59" s="1064"/>
      <c r="AI59" s="1064"/>
      <c r="AJ59" s="1065"/>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00"/>
      <c r="BF59" s="1000"/>
      <c r="BG59" s="1000"/>
      <c r="BH59" s="1000"/>
      <c r="BI59" s="1001"/>
      <c r="BJ59" s="228"/>
      <c r="BK59" s="228"/>
      <c r="BL59" s="228"/>
      <c r="BM59" s="228"/>
      <c r="BN59" s="228"/>
      <c r="BO59" s="237"/>
      <c r="BP59" s="237"/>
      <c r="BQ59" s="234">
        <v>53</v>
      </c>
      <c r="BR59" s="235"/>
      <c r="BS59" s="1020"/>
      <c r="BT59" s="1021"/>
      <c r="BU59" s="1021"/>
      <c r="BV59" s="1021"/>
      <c r="BW59" s="1021"/>
      <c r="BX59" s="1021"/>
      <c r="BY59" s="1021"/>
      <c r="BZ59" s="1021"/>
      <c r="CA59" s="1021"/>
      <c r="CB59" s="1021"/>
      <c r="CC59" s="1021"/>
      <c r="CD59" s="1021"/>
      <c r="CE59" s="1021"/>
      <c r="CF59" s="1021"/>
      <c r="CG59" s="1042"/>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226"/>
    </row>
    <row r="60" spans="1:131" ht="26.25" customHeight="1" x14ac:dyDescent="0.15">
      <c r="A60" s="234">
        <v>33</v>
      </c>
      <c r="B60" s="1058"/>
      <c r="C60" s="1059"/>
      <c r="D60" s="1059"/>
      <c r="E60" s="1059"/>
      <c r="F60" s="1059"/>
      <c r="G60" s="1059"/>
      <c r="H60" s="1059"/>
      <c r="I60" s="1059"/>
      <c r="J60" s="1059"/>
      <c r="K60" s="1059"/>
      <c r="L60" s="1059"/>
      <c r="M60" s="1059"/>
      <c r="N60" s="1059"/>
      <c r="O60" s="1059"/>
      <c r="P60" s="1060"/>
      <c r="Q60" s="1061"/>
      <c r="R60" s="1053"/>
      <c r="S60" s="1053"/>
      <c r="T60" s="1053"/>
      <c r="U60" s="1053"/>
      <c r="V60" s="1053"/>
      <c r="W60" s="1053"/>
      <c r="X60" s="1053"/>
      <c r="Y60" s="1053"/>
      <c r="Z60" s="1053"/>
      <c r="AA60" s="1053"/>
      <c r="AB60" s="1053"/>
      <c r="AC60" s="1053"/>
      <c r="AD60" s="1053"/>
      <c r="AE60" s="1062"/>
      <c r="AF60" s="1063"/>
      <c r="AG60" s="1064"/>
      <c r="AH60" s="1064"/>
      <c r="AI60" s="1064"/>
      <c r="AJ60" s="1065"/>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00"/>
      <c r="BF60" s="1000"/>
      <c r="BG60" s="1000"/>
      <c r="BH60" s="1000"/>
      <c r="BI60" s="1001"/>
      <c r="BJ60" s="228"/>
      <c r="BK60" s="228"/>
      <c r="BL60" s="228"/>
      <c r="BM60" s="228"/>
      <c r="BN60" s="228"/>
      <c r="BO60" s="237"/>
      <c r="BP60" s="237"/>
      <c r="BQ60" s="234">
        <v>54</v>
      </c>
      <c r="BR60" s="235"/>
      <c r="BS60" s="1020"/>
      <c r="BT60" s="1021"/>
      <c r="BU60" s="1021"/>
      <c r="BV60" s="1021"/>
      <c r="BW60" s="1021"/>
      <c r="BX60" s="1021"/>
      <c r="BY60" s="1021"/>
      <c r="BZ60" s="1021"/>
      <c r="CA60" s="1021"/>
      <c r="CB60" s="1021"/>
      <c r="CC60" s="1021"/>
      <c r="CD60" s="1021"/>
      <c r="CE60" s="1021"/>
      <c r="CF60" s="1021"/>
      <c r="CG60" s="1042"/>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226"/>
    </row>
    <row r="61" spans="1:131" ht="26.25" customHeight="1" thickBot="1" x14ac:dyDescent="0.2">
      <c r="A61" s="234">
        <v>34</v>
      </c>
      <c r="B61" s="1058"/>
      <c r="C61" s="1059"/>
      <c r="D61" s="1059"/>
      <c r="E61" s="1059"/>
      <c r="F61" s="1059"/>
      <c r="G61" s="1059"/>
      <c r="H61" s="1059"/>
      <c r="I61" s="1059"/>
      <c r="J61" s="1059"/>
      <c r="K61" s="1059"/>
      <c r="L61" s="1059"/>
      <c r="M61" s="1059"/>
      <c r="N61" s="1059"/>
      <c r="O61" s="1059"/>
      <c r="P61" s="1060"/>
      <c r="Q61" s="1061"/>
      <c r="R61" s="1053"/>
      <c r="S61" s="1053"/>
      <c r="T61" s="1053"/>
      <c r="U61" s="1053"/>
      <c r="V61" s="1053"/>
      <c r="W61" s="1053"/>
      <c r="X61" s="1053"/>
      <c r="Y61" s="1053"/>
      <c r="Z61" s="1053"/>
      <c r="AA61" s="1053"/>
      <c r="AB61" s="1053"/>
      <c r="AC61" s="1053"/>
      <c r="AD61" s="1053"/>
      <c r="AE61" s="1062"/>
      <c r="AF61" s="1063"/>
      <c r="AG61" s="1064"/>
      <c r="AH61" s="1064"/>
      <c r="AI61" s="1064"/>
      <c r="AJ61" s="1065"/>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00"/>
      <c r="BF61" s="1000"/>
      <c r="BG61" s="1000"/>
      <c r="BH61" s="1000"/>
      <c r="BI61" s="1001"/>
      <c r="BJ61" s="228"/>
      <c r="BK61" s="228"/>
      <c r="BL61" s="228"/>
      <c r="BM61" s="228"/>
      <c r="BN61" s="228"/>
      <c r="BO61" s="237"/>
      <c r="BP61" s="237"/>
      <c r="BQ61" s="234">
        <v>55</v>
      </c>
      <c r="BR61" s="235"/>
      <c r="BS61" s="1020"/>
      <c r="BT61" s="1021"/>
      <c r="BU61" s="1021"/>
      <c r="BV61" s="1021"/>
      <c r="BW61" s="1021"/>
      <c r="BX61" s="1021"/>
      <c r="BY61" s="1021"/>
      <c r="BZ61" s="1021"/>
      <c r="CA61" s="1021"/>
      <c r="CB61" s="1021"/>
      <c r="CC61" s="1021"/>
      <c r="CD61" s="1021"/>
      <c r="CE61" s="1021"/>
      <c r="CF61" s="1021"/>
      <c r="CG61" s="1042"/>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226"/>
    </row>
    <row r="62" spans="1:131" ht="26.25" customHeight="1" x14ac:dyDescent="0.15">
      <c r="A62" s="234">
        <v>35</v>
      </c>
      <c r="B62" s="1058"/>
      <c r="C62" s="1059"/>
      <c r="D62" s="1059"/>
      <c r="E62" s="1059"/>
      <c r="F62" s="1059"/>
      <c r="G62" s="1059"/>
      <c r="H62" s="1059"/>
      <c r="I62" s="1059"/>
      <c r="J62" s="1059"/>
      <c r="K62" s="1059"/>
      <c r="L62" s="1059"/>
      <c r="M62" s="1059"/>
      <c r="N62" s="1059"/>
      <c r="O62" s="1059"/>
      <c r="P62" s="1060"/>
      <c r="Q62" s="1061"/>
      <c r="R62" s="1053"/>
      <c r="S62" s="1053"/>
      <c r="T62" s="1053"/>
      <c r="U62" s="1053"/>
      <c r="V62" s="1053"/>
      <c r="W62" s="1053"/>
      <c r="X62" s="1053"/>
      <c r="Y62" s="1053"/>
      <c r="Z62" s="1053"/>
      <c r="AA62" s="1053"/>
      <c r="AB62" s="1053"/>
      <c r="AC62" s="1053"/>
      <c r="AD62" s="1053"/>
      <c r="AE62" s="1062"/>
      <c r="AF62" s="1063"/>
      <c r="AG62" s="1064"/>
      <c r="AH62" s="1064"/>
      <c r="AI62" s="1064"/>
      <c r="AJ62" s="1065"/>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00"/>
      <c r="BF62" s="1000"/>
      <c r="BG62" s="1000"/>
      <c r="BH62" s="1000"/>
      <c r="BI62" s="1001"/>
      <c r="BJ62" s="1055" t="s">
        <v>422</v>
      </c>
      <c r="BK62" s="1056"/>
      <c r="BL62" s="1056"/>
      <c r="BM62" s="1056"/>
      <c r="BN62" s="1057"/>
      <c r="BO62" s="237"/>
      <c r="BP62" s="237"/>
      <c r="BQ62" s="234">
        <v>56</v>
      </c>
      <c r="BR62" s="235"/>
      <c r="BS62" s="1020"/>
      <c r="BT62" s="1021"/>
      <c r="BU62" s="1021"/>
      <c r="BV62" s="1021"/>
      <c r="BW62" s="1021"/>
      <c r="BX62" s="1021"/>
      <c r="BY62" s="1021"/>
      <c r="BZ62" s="1021"/>
      <c r="CA62" s="1021"/>
      <c r="CB62" s="1021"/>
      <c r="CC62" s="1021"/>
      <c r="CD62" s="1021"/>
      <c r="CE62" s="1021"/>
      <c r="CF62" s="1021"/>
      <c r="CG62" s="1042"/>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226"/>
    </row>
    <row r="63" spans="1:131" ht="26.25" customHeight="1" thickBot="1" x14ac:dyDescent="0.2">
      <c r="A63" s="236" t="s">
        <v>395</v>
      </c>
      <c r="B63" s="965" t="s">
        <v>423</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48"/>
      <c r="AF63" s="1049">
        <v>1111</v>
      </c>
      <c r="AG63" s="987"/>
      <c r="AH63" s="987"/>
      <c r="AI63" s="987"/>
      <c r="AJ63" s="1050"/>
      <c r="AK63" s="1051"/>
      <c r="AL63" s="991"/>
      <c r="AM63" s="991"/>
      <c r="AN63" s="991"/>
      <c r="AO63" s="991"/>
      <c r="AP63" s="987"/>
      <c r="AQ63" s="987"/>
      <c r="AR63" s="987"/>
      <c r="AS63" s="987"/>
      <c r="AT63" s="987"/>
      <c r="AU63" s="987"/>
      <c r="AV63" s="987"/>
      <c r="AW63" s="987"/>
      <c r="AX63" s="987"/>
      <c r="AY63" s="987"/>
      <c r="AZ63" s="1045"/>
      <c r="BA63" s="1045"/>
      <c r="BB63" s="1045"/>
      <c r="BC63" s="1045"/>
      <c r="BD63" s="1045"/>
      <c r="BE63" s="988"/>
      <c r="BF63" s="988"/>
      <c r="BG63" s="988"/>
      <c r="BH63" s="988"/>
      <c r="BI63" s="989"/>
      <c r="BJ63" s="1046" t="s">
        <v>174</v>
      </c>
      <c r="BK63" s="981"/>
      <c r="BL63" s="981"/>
      <c r="BM63" s="981"/>
      <c r="BN63" s="1047"/>
      <c r="BO63" s="237"/>
      <c r="BP63" s="237"/>
      <c r="BQ63" s="234">
        <v>57</v>
      </c>
      <c r="BR63" s="235"/>
      <c r="BS63" s="1020"/>
      <c r="BT63" s="1021"/>
      <c r="BU63" s="1021"/>
      <c r="BV63" s="1021"/>
      <c r="BW63" s="1021"/>
      <c r="BX63" s="1021"/>
      <c r="BY63" s="1021"/>
      <c r="BZ63" s="1021"/>
      <c r="CA63" s="1021"/>
      <c r="CB63" s="1021"/>
      <c r="CC63" s="1021"/>
      <c r="CD63" s="1021"/>
      <c r="CE63" s="1021"/>
      <c r="CF63" s="1021"/>
      <c r="CG63" s="1042"/>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20"/>
      <c r="BT64" s="1021"/>
      <c r="BU64" s="1021"/>
      <c r="BV64" s="1021"/>
      <c r="BW64" s="1021"/>
      <c r="BX64" s="1021"/>
      <c r="BY64" s="1021"/>
      <c r="BZ64" s="1021"/>
      <c r="CA64" s="1021"/>
      <c r="CB64" s="1021"/>
      <c r="CC64" s="1021"/>
      <c r="CD64" s="1021"/>
      <c r="CE64" s="1021"/>
      <c r="CF64" s="1021"/>
      <c r="CG64" s="1042"/>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226"/>
    </row>
    <row r="65" spans="1:131" ht="26.25" customHeight="1" thickBot="1" x14ac:dyDescent="0.2">
      <c r="A65" s="228" t="s">
        <v>424</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20"/>
      <c r="BT65" s="1021"/>
      <c r="BU65" s="1021"/>
      <c r="BV65" s="1021"/>
      <c r="BW65" s="1021"/>
      <c r="BX65" s="1021"/>
      <c r="BY65" s="1021"/>
      <c r="BZ65" s="1021"/>
      <c r="CA65" s="1021"/>
      <c r="CB65" s="1021"/>
      <c r="CC65" s="1021"/>
      <c r="CD65" s="1021"/>
      <c r="CE65" s="1021"/>
      <c r="CF65" s="1021"/>
      <c r="CG65" s="1042"/>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226"/>
    </row>
    <row r="66" spans="1:131" ht="26.25" customHeight="1" x14ac:dyDescent="0.15">
      <c r="A66" s="1023" t="s">
        <v>425</v>
      </c>
      <c r="B66" s="1024"/>
      <c r="C66" s="1024"/>
      <c r="D66" s="1024"/>
      <c r="E66" s="1024"/>
      <c r="F66" s="1024"/>
      <c r="G66" s="1024"/>
      <c r="H66" s="1024"/>
      <c r="I66" s="1024"/>
      <c r="J66" s="1024"/>
      <c r="K66" s="1024"/>
      <c r="L66" s="1024"/>
      <c r="M66" s="1024"/>
      <c r="N66" s="1024"/>
      <c r="O66" s="1024"/>
      <c r="P66" s="1025"/>
      <c r="Q66" s="1029" t="s">
        <v>426</v>
      </c>
      <c r="R66" s="1030"/>
      <c r="S66" s="1030"/>
      <c r="T66" s="1030"/>
      <c r="U66" s="1031"/>
      <c r="V66" s="1029" t="s">
        <v>427</v>
      </c>
      <c r="W66" s="1030"/>
      <c r="X66" s="1030"/>
      <c r="Y66" s="1030"/>
      <c r="Z66" s="1031"/>
      <c r="AA66" s="1029" t="s">
        <v>428</v>
      </c>
      <c r="AB66" s="1030"/>
      <c r="AC66" s="1030"/>
      <c r="AD66" s="1030"/>
      <c r="AE66" s="1031"/>
      <c r="AF66" s="1035" t="s">
        <v>429</v>
      </c>
      <c r="AG66" s="1036"/>
      <c r="AH66" s="1036"/>
      <c r="AI66" s="1036"/>
      <c r="AJ66" s="1037"/>
      <c r="AK66" s="1029" t="s">
        <v>430</v>
      </c>
      <c r="AL66" s="1024"/>
      <c r="AM66" s="1024"/>
      <c r="AN66" s="1024"/>
      <c r="AO66" s="1025"/>
      <c r="AP66" s="1029" t="s">
        <v>431</v>
      </c>
      <c r="AQ66" s="1030"/>
      <c r="AR66" s="1030"/>
      <c r="AS66" s="1030"/>
      <c r="AT66" s="1031"/>
      <c r="AU66" s="1029" t="s">
        <v>432</v>
      </c>
      <c r="AV66" s="1030"/>
      <c r="AW66" s="1030"/>
      <c r="AX66" s="1030"/>
      <c r="AY66" s="1031"/>
      <c r="AZ66" s="1029" t="s">
        <v>382</v>
      </c>
      <c r="BA66" s="1030"/>
      <c r="BB66" s="1030"/>
      <c r="BC66" s="1030"/>
      <c r="BD66" s="1043"/>
      <c r="BE66" s="237"/>
      <c r="BF66" s="237"/>
      <c r="BG66" s="237"/>
      <c r="BH66" s="237"/>
      <c r="BI66" s="237"/>
      <c r="BJ66" s="237"/>
      <c r="BK66" s="237"/>
      <c r="BL66" s="237"/>
      <c r="BM66" s="237"/>
      <c r="BN66" s="237"/>
      <c r="BO66" s="237"/>
      <c r="BP66" s="237"/>
      <c r="BQ66" s="234">
        <v>60</v>
      </c>
      <c r="BR66" s="239"/>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26"/>
    </row>
    <row r="67" spans="1:131" ht="26.25" customHeight="1" thickBot="1" x14ac:dyDescent="0.2">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4"/>
      <c r="BE67" s="237"/>
      <c r="BF67" s="237"/>
      <c r="BG67" s="237"/>
      <c r="BH67" s="237"/>
      <c r="BI67" s="237"/>
      <c r="BJ67" s="237"/>
      <c r="BK67" s="237"/>
      <c r="BL67" s="237"/>
      <c r="BM67" s="237"/>
      <c r="BN67" s="237"/>
      <c r="BO67" s="237"/>
      <c r="BP67" s="237"/>
      <c r="BQ67" s="234">
        <v>61</v>
      </c>
      <c r="BR67" s="239"/>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26"/>
    </row>
    <row r="68" spans="1:131" ht="26.25" customHeight="1" thickTop="1" x14ac:dyDescent="0.15">
      <c r="A68" s="232">
        <v>1</v>
      </c>
      <c r="B68" s="1013" t="s">
        <v>605</v>
      </c>
      <c r="C68" s="1014"/>
      <c r="D68" s="1014"/>
      <c r="E68" s="1014"/>
      <c r="F68" s="1014"/>
      <c r="G68" s="1014"/>
      <c r="H68" s="1014"/>
      <c r="I68" s="1014"/>
      <c r="J68" s="1014"/>
      <c r="K68" s="1014"/>
      <c r="L68" s="1014"/>
      <c r="M68" s="1014"/>
      <c r="N68" s="1014"/>
      <c r="O68" s="1014"/>
      <c r="P68" s="1015"/>
      <c r="Q68" s="1016">
        <v>408</v>
      </c>
      <c r="R68" s="1010"/>
      <c r="S68" s="1010"/>
      <c r="T68" s="1010"/>
      <c r="U68" s="1010"/>
      <c r="V68" s="1010">
        <v>405</v>
      </c>
      <c r="W68" s="1010"/>
      <c r="X68" s="1010"/>
      <c r="Y68" s="1010"/>
      <c r="Z68" s="1010"/>
      <c r="AA68" s="1010">
        <v>3</v>
      </c>
      <c r="AB68" s="1010"/>
      <c r="AC68" s="1010"/>
      <c r="AD68" s="1010"/>
      <c r="AE68" s="1010"/>
      <c r="AF68" s="1010">
        <v>3</v>
      </c>
      <c r="AG68" s="1010"/>
      <c r="AH68" s="1010"/>
      <c r="AI68" s="1010"/>
      <c r="AJ68" s="1010"/>
      <c r="AK68" s="1010" t="s">
        <v>608</v>
      </c>
      <c r="AL68" s="1010"/>
      <c r="AM68" s="1010"/>
      <c r="AN68" s="1010"/>
      <c r="AO68" s="1010"/>
      <c r="AP68" s="1010">
        <v>167</v>
      </c>
      <c r="AQ68" s="1010"/>
      <c r="AR68" s="1010"/>
      <c r="AS68" s="1010"/>
      <c r="AT68" s="1010"/>
      <c r="AU68" s="1010" t="s">
        <v>608</v>
      </c>
      <c r="AV68" s="1010"/>
      <c r="AW68" s="1010"/>
      <c r="AX68" s="1010"/>
      <c r="AY68" s="1010"/>
      <c r="AZ68" s="1011"/>
      <c r="BA68" s="1011"/>
      <c r="BB68" s="1011"/>
      <c r="BC68" s="1011"/>
      <c r="BD68" s="1012"/>
      <c r="BE68" s="237"/>
      <c r="BF68" s="237"/>
      <c r="BG68" s="237"/>
      <c r="BH68" s="237"/>
      <c r="BI68" s="237"/>
      <c r="BJ68" s="237"/>
      <c r="BK68" s="237"/>
      <c r="BL68" s="237"/>
      <c r="BM68" s="237"/>
      <c r="BN68" s="237"/>
      <c r="BO68" s="237"/>
      <c r="BP68" s="237"/>
      <c r="BQ68" s="234">
        <v>62</v>
      </c>
      <c r="BR68" s="239"/>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26"/>
    </row>
    <row r="69" spans="1:131" ht="26.25" customHeight="1" x14ac:dyDescent="0.15">
      <c r="A69" s="234">
        <v>2</v>
      </c>
      <c r="B69" s="1002" t="s">
        <v>606</v>
      </c>
      <c r="C69" s="1003"/>
      <c r="D69" s="1003"/>
      <c r="E69" s="1003"/>
      <c r="F69" s="1003"/>
      <c r="G69" s="1003"/>
      <c r="H69" s="1003"/>
      <c r="I69" s="1003"/>
      <c r="J69" s="1003"/>
      <c r="K69" s="1003"/>
      <c r="L69" s="1003"/>
      <c r="M69" s="1003"/>
      <c r="N69" s="1003"/>
      <c r="O69" s="1003"/>
      <c r="P69" s="1004"/>
      <c r="Q69" s="1005">
        <v>1627</v>
      </c>
      <c r="R69" s="999"/>
      <c r="S69" s="999"/>
      <c r="T69" s="999"/>
      <c r="U69" s="999"/>
      <c r="V69" s="999">
        <v>1580</v>
      </c>
      <c r="W69" s="999"/>
      <c r="X69" s="999"/>
      <c r="Y69" s="999"/>
      <c r="Z69" s="999"/>
      <c r="AA69" s="999">
        <v>47</v>
      </c>
      <c r="AB69" s="999"/>
      <c r="AC69" s="999"/>
      <c r="AD69" s="999"/>
      <c r="AE69" s="999"/>
      <c r="AF69" s="999">
        <v>47</v>
      </c>
      <c r="AG69" s="999"/>
      <c r="AH69" s="999"/>
      <c r="AI69" s="999"/>
      <c r="AJ69" s="999"/>
      <c r="AK69" s="999" t="s">
        <v>608</v>
      </c>
      <c r="AL69" s="999"/>
      <c r="AM69" s="999"/>
      <c r="AN69" s="999"/>
      <c r="AO69" s="999"/>
      <c r="AP69" s="999">
        <v>7</v>
      </c>
      <c r="AQ69" s="999"/>
      <c r="AR69" s="999"/>
      <c r="AS69" s="999"/>
      <c r="AT69" s="999"/>
      <c r="AU69" s="999" t="s">
        <v>608</v>
      </c>
      <c r="AV69" s="999"/>
      <c r="AW69" s="999"/>
      <c r="AX69" s="999"/>
      <c r="AY69" s="999"/>
      <c r="AZ69" s="1000"/>
      <c r="BA69" s="1000"/>
      <c r="BB69" s="1000"/>
      <c r="BC69" s="1000"/>
      <c r="BD69" s="1001"/>
      <c r="BE69" s="237"/>
      <c r="BF69" s="237"/>
      <c r="BG69" s="237"/>
      <c r="BH69" s="237"/>
      <c r="BI69" s="237"/>
      <c r="BJ69" s="237"/>
      <c r="BK69" s="237"/>
      <c r="BL69" s="237"/>
      <c r="BM69" s="237"/>
      <c r="BN69" s="237"/>
      <c r="BO69" s="237"/>
      <c r="BP69" s="237"/>
      <c r="BQ69" s="234">
        <v>63</v>
      </c>
      <c r="BR69" s="239"/>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26"/>
    </row>
    <row r="70" spans="1:131" ht="26.25" customHeight="1" x14ac:dyDescent="0.15">
      <c r="A70" s="234">
        <v>3</v>
      </c>
      <c r="B70" s="1002" t="s">
        <v>607</v>
      </c>
      <c r="C70" s="1003"/>
      <c r="D70" s="1003"/>
      <c r="E70" s="1003"/>
      <c r="F70" s="1003"/>
      <c r="G70" s="1003"/>
      <c r="H70" s="1003"/>
      <c r="I70" s="1003"/>
      <c r="J70" s="1003"/>
      <c r="K70" s="1003"/>
      <c r="L70" s="1003"/>
      <c r="M70" s="1003"/>
      <c r="N70" s="1003"/>
      <c r="O70" s="1003"/>
      <c r="P70" s="1004"/>
      <c r="Q70" s="1005">
        <v>42</v>
      </c>
      <c r="R70" s="999"/>
      <c r="S70" s="999"/>
      <c r="T70" s="999"/>
      <c r="U70" s="999"/>
      <c r="V70" s="999">
        <v>37</v>
      </c>
      <c r="W70" s="999"/>
      <c r="X70" s="999"/>
      <c r="Y70" s="999"/>
      <c r="Z70" s="999"/>
      <c r="AA70" s="999">
        <v>5</v>
      </c>
      <c r="AB70" s="999"/>
      <c r="AC70" s="999"/>
      <c r="AD70" s="999"/>
      <c r="AE70" s="999"/>
      <c r="AF70" s="999">
        <v>5</v>
      </c>
      <c r="AG70" s="999"/>
      <c r="AH70" s="999"/>
      <c r="AI70" s="999"/>
      <c r="AJ70" s="999"/>
      <c r="AK70" s="999" t="s">
        <v>608</v>
      </c>
      <c r="AL70" s="999"/>
      <c r="AM70" s="999"/>
      <c r="AN70" s="999"/>
      <c r="AO70" s="999"/>
      <c r="AP70" s="999" t="s">
        <v>608</v>
      </c>
      <c r="AQ70" s="999"/>
      <c r="AR70" s="999"/>
      <c r="AS70" s="999"/>
      <c r="AT70" s="999"/>
      <c r="AU70" s="999" t="s">
        <v>608</v>
      </c>
      <c r="AV70" s="999"/>
      <c r="AW70" s="999"/>
      <c r="AX70" s="999"/>
      <c r="AY70" s="999"/>
      <c r="AZ70" s="1000"/>
      <c r="BA70" s="1000"/>
      <c r="BB70" s="1000"/>
      <c r="BC70" s="1000"/>
      <c r="BD70" s="1001"/>
      <c r="BE70" s="237"/>
      <c r="BF70" s="237"/>
      <c r="BG70" s="237"/>
      <c r="BH70" s="237"/>
      <c r="BI70" s="237"/>
      <c r="BJ70" s="237"/>
      <c r="BK70" s="237"/>
      <c r="BL70" s="237"/>
      <c r="BM70" s="237"/>
      <c r="BN70" s="237"/>
      <c r="BO70" s="237"/>
      <c r="BP70" s="237"/>
      <c r="BQ70" s="234">
        <v>64</v>
      </c>
      <c r="BR70" s="239"/>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26"/>
    </row>
    <row r="71" spans="1:131" ht="26.25" customHeight="1" x14ac:dyDescent="0.15">
      <c r="A71" s="234">
        <v>4</v>
      </c>
      <c r="B71" s="1002"/>
      <c r="C71" s="1003"/>
      <c r="D71" s="1003"/>
      <c r="E71" s="1003"/>
      <c r="F71" s="1003"/>
      <c r="G71" s="1003"/>
      <c r="H71" s="1003"/>
      <c r="I71" s="1003"/>
      <c r="J71" s="1003"/>
      <c r="K71" s="1003"/>
      <c r="L71" s="1003"/>
      <c r="M71" s="1003"/>
      <c r="N71" s="1003"/>
      <c r="O71" s="1003"/>
      <c r="P71" s="1004"/>
      <c r="Q71" s="1005"/>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999"/>
      <c r="AY71" s="999"/>
      <c r="AZ71" s="1000"/>
      <c r="BA71" s="1000"/>
      <c r="BB71" s="1000"/>
      <c r="BC71" s="1000"/>
      <c r="BD71" s="1001"/>
      <c r="BE71" s="237"/>
      <c r="BF71" s="237"/>
      <c r="BG71" s="237"/>
      <c r="BH71" s="237"/>
      <c r="BI71" s="237"/>
      <c r="BJ71" s="237"/>
      <c r="BK71" s="237"/>
      <c r="BL71" s="237"/>
      <c r="BM71" s="237"/>
      <c r="BN71" s="237"/>
      <c r="BO71" s="237"/>
      <c r="BP71" s="237"/>
      <c r="BQ71" s="234">
        <v>65</v>
      </c>
      <c r="BR71" s="239"/>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26"/>
    </row>
    <row r="72" spans="1:131" ht="26.25" customHeight="1" x14ac:dyDescent="0.15">
      <c r="A72" s="234">
        <v>5</v>
      </c>
      <c r="B72" s="1002"/>
      <c r="C72" s="1003"/>
      <c r="D72" s="1003"/>
      <c r="E72" s="1003"/>
      <c r="F72" s="1003"/>
      <c r="G72" s="1003"/>
      <c r="H72" s="1003"/>
      <c r="I72" s="1003"/>
      <c r="J72" s="1003"/>
      <c r="K72" s="1003"/>
      <c r="L72" s="1003"/>
      <c r="M72" s="1003"/>
      <c r="N72" s="1003"/>
      <c r="O72" s="1003"/>
      <c r="P72" s="1004"/>
      <c r="Q72" s="1005"/>
      <c r="R72" s="999"/>
      <c r="S72" s="999"/>
      <c r="T72" s="999"/>
      <c r="U72" s="999"/>
      <c r="V72" s="999"/>
      <c r="W72" s="999"/>
      <c r="X72" s="999"/>
      <c r="Y72" s="999"/>
      <c r="Z72" s="999"/>
      <c r="AA72" s="999"/>
      <c r="AB72" s="999"/>
      <c r="AC72" s="999"/>
      <c r="AD72" s="999"/>
      <c r="AE72" s="999"/>
      <c r="AF72" s="999"/>
      <c r="AG72" s="999"/>
      <c r="AH72" s="999"/>
      <c r="AI72" s="999"/>
      <c r="AJ72" s="999"/>
      <c r="AK72" s="999"/>
      <c r="AL72" s="999"/>
      <c r="AM72" s="999"/>
      <c r="AN72" s="999"/>
      <c r="AO72" s="999"/>
      <c r="AP72" s="999"/>
      <c r="AQ72" s="999"/>
      <c r="AR72" s="999"/>
      <c r="AS72" s="999"/>
      <c r="AT72" s="999"/>
      <c r="AU72" s="999"/>
      <c r="AV72" s="999"/>
      <c r="AW72" s="999"/>
      <c r="AX72" s="999"/>
      <c r="AY72" s="999"/>
      <c r="AZ72" s="1000"/>
      <c r="BA72" s="1000"/>
      <c r="BB72" s="1000"/>
      <c r="BC72" s="1000"/>
      <c r="BD72" s="1001"/>
      <c r="BE72" s="237"/>
      <c r="BF72" s="237"/>
      <c r="BG72" s="237"/>
      <c r="BH72" s="237"/>
      <c r="BI72" s="237"/>
      <c r="BJ72" s="237"/>
      <c r="BK72" s="237"/>
      <c r="BL72" s="237"/>
      <c r="BM72" s="237"/>
      <c r="BN72" s="237"/>
      <c r="BO72" s="237"/>
      <c r="BP72" s="237"/>
      <c r="BQ72" s="234">
        <v>66</v>
      </c>
      <c r="BR72" s="239"/>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26"/>
    </row>
    <row r="73" spans="1:131" ht="26.25" customHeight="1" x14ac:dyDescent="0.15">
      <c r="A73" s="234">
        <v>6</v>
      </c>
      <c r="B73" s="1002"/>
      <c r="C73" s="1003"/>
      <c r="D73" s="1003"/>
      <c r="E73" s="1003"/>
      <c r="F73" s="1003"/>
      <c r="G73" s="1003"/>
      <c r="H73" s="1003"/>
      <c r="I73" s="1003"/>
      <c r="J73" s="1003"/>
      <c r="K73" s="1003"/>
      <c r="L73" s="1003"/>
      <c r="M73" s="1003"/>
      <c r="N73" s="1003"/>
      <c r="O73" s="1003"/>
      <c r="P73" s="1004"/>
      <c r="Q73" s="1005"/>
      <c r="R73" s="999"/>
      <c r="S73" s="999"/>
      <c r="T73" s="999"/>
      <c r="U73" s="999"/>
      <c r="V73" s="999"/>
      <c r="W73" s="999"/>
      <c r="X73" s="999"/>
      <c r="Y73" s="999"/>
      <c r="Z73" s="999"/>
      <c r="AA73" s="999"/>
      <c r="AB73" s="999"/>
      <c r="AC73" s="999"/>
      <c r="AD73" s="999"/>
      <c r="AE73" s="999"/>
      <c r="AF73" s="999"/>
      <c r="AG73" s="999"/>
      <c r="AH73" s="999"/>
      <c r="AI73" s="999"/>
      <c r="AJ73" s="999"/>
      <c r="AK73" s="999"/>
      <c r="AL73" s="999"/>
      <c r="AM73" s="999"/>
      <c r="AN73" s="999"/>
      <c r="AO73" s="999"/>
      <c r="AP73" s="999"/>
      <c r="AQ73" s="999"/>
      <c r="AR73" s="999"/>
      <c r="AS73" s="999"/>
      <c r="AT73" s="999"/>
      <c r="AU73" s="999"/>
      <c r="AV73" s="999"/>
      <c r="AW73" s="999"/>
      <c r="AX73" s="999"/>
      <c r="AY73" s="999"/>
      <c r="AZ73" s="1000"/>
      <c r="BA73" s="1000"/>
      <c r="BB73" s="1000"/>
      <c r="BC73" s="1000"/>
      <c r="BD73" s="1001"/>
      <c r="BE73" s="237"/>
      <c r="BF73" s="237"/>
      <c r="BG73" s="237"/>
      <c r="BH73" s="237"/>
      <c r="BI73" s="237"/>
      <c r="BJ73" s="237"/>
      <c r="BK73" s="237"/>
      <c r="BL73" s="237"/>
      <c r="BM73" s="237"/>
      <c r="BN73" s="237"/>
      <c r="BO73" s="237"/>
      <c r="BP73" s="237"/>
      <c r="BQ73" s="234">
        <v>67</v>
      </c>
      <c r="BR73" s="239"/>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26"/>
    </row>
    <row r="74" spans="1:131" ht="26.25" customHeight="1" x14ac:dyDescent="0.15">
      <c r="A74" s="234">
        <v>7</v>
      </c>
      <c r="B74" s="1002"/>
      <c r="C74" s="1003"/>
      <c r="D74" s="1003"/>
      <c r="E74" s="1003"/>
      <c r="F74" s="1003"/>
      <c r="G74" s="1003"/>
      <c r="H74" s="1003"/>
      <c r="I74" s="1003"/>
      <c r="J74" s="1003"/>
      <c r="K74" s="1003"/>
      <c r="L74" s="1003"/>
      <c r="M74" s="1003"/>
      <c r="N74" s="1003"/>
      <c r="O74" s="1003"/>
      <c r="P74" s="1004"/>
      <c r="Q74" s="1005"/>
      <c r="R74" s="999"/>
      <c r="S74" s="999"/>
      <c r="T74" s="999"/>
      <c r="U74" s="999"/>
      <c r="V74" s="999"/>
      <c r="W74" s="999"/>
      <c r="X74" s="999"/>
      <c r="Y74" s="999"/>
      <c r="Z74" s="999"/>
      <c r="AA74" s="999"/>
      <c r="AB74" s="999"/>
      <c r="AC74" s="999"/>
      <c r="AD74" s="999"/>
      <c r="AE74" s="999"/>
      <c r="AF74" s="999"/>
      <c r="AG74" s="999"/>
      <c r="AH74" s="999"/>
      <c r="AI74" s="999"/>
      <c r="AJ74" s="999"/>
      <c r="AK74" s="999"/>
      <c r="AL74" s="999"/>
      <c r="AM74" s="999"/>
      <c r="AN74" s="999"/>
      <c r="AO74" s="999"/>
      <c r="AP74" s="999"/>
      <c r="AQ74" s="999"/>
      <c r="AR74" s="999"/>
      <c r="AS74" s="999"/>
      <c r="AT74" s="999"/>
      <c r="AU74" s="999"/>
      <c r="AV74" s="999"/>
      <c r="AW74" s="999"/>
      <c r="AX74" s="999"/>
      <c r="AY74" s="999"/>
      <c r="AZ74" s="1000"/>
      <c r="BA74" s="1000"/>
      <c r="BB74" s="1000"/>
      <c r="BC74" s="1000"/>
      <c r="BD74" s="1001"/>
      <c r="BE74" s="237"/>
      <c r="BF74" s="237"/>
      <c r="BG74" s="237"/>
      <c r="BH74" s="237"/>
      <c r="BI74" s="237"/>
      <c r="BJ74" s="237"/>
      <c r="BK74" s="237"/>
      <c r="BL74" s="237"/>
      <c r="BM74" s="237"/>
      <c r="BN74" s="237"/>
      <c r="BO74" s="237"/>
      <c r="BP74" s="237"/>
      <c r="BQ74" s="234">
        <v>68</v>
      </c>
      <c r="BR74" s="239"/>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26"/>
    </row>
    <row r="75" spans="1:131" ht="26.25" customHeight="1" x14ac:dyDescent="0.15">
      <c r="A75" s="234">
        <v>8</v>
      </c>
      <c r="B75" s="1002"/>
      <c r="C75" s="1003"/>
      <c r="D75" s="1003"/>
      <c r="E75" s="1003"/>
      <c r="F75" s="1003"/>
      <c r="G75" s="1003"/>
      <c r="H75" s="1003"/>
      <c r="I75" s="1003"/>
      <c r="J75" s="1003"/>
      <c r="K75" s="1003"/>
      <c r="L75" s="1003"/>
      <c r="M75" s="1003"/>
      <c r="N75" s="1003"/>
      <c r="O75" s="1003"/>
      <c r="P75" s="1004"/>
      <c r="Q75" s="1006"/>
      <c r="R75" s="1007"/>
      <c r="S75" s="1007"/>
      <c r="T75" s="1007"/>
      <c r="U75" s="1008"/>
      <c r="V75" s="1009"/>
      <c r="W75" s="1007"/>
      <c r="X75" s="1007"/>
      <c r="Y75" s="1007"/>
      <c r="Z75" s="1008"/>
      <c r="AA75" s="1009"/>
      <c r="AB75" s="1007"/>
      <c r="AC75" s="1007"/>
      <c r="AD75" s="1007"/>
      <c r="AE75" s="1008"/>
      <c r="AF75" s="1009"/>
      <c r="AG75" s="1007"/>
      <c r="AH75" s="1007"/>
      <c r="AI75" s="1007"/>
      <c r="AJ75" s="1008"/>
      <c r="AK75" s="1009"/>
      <c r="AL75" s="1007"/>
      <c r="AM75" s="1007"/>
      <c r="AN75" s="1007"/>
      <c r="AO75" s="1008"/>
      <c r="AP75" s="1009"/>
      <c r="AQ75" s="1007"/>
      <c r="AR75" s="1007"/>
      <c r="AS75" s="1007"/>
      <c r="AT75" s="1008"/>
      <c r="AU75" s="1009"/>
      <c r="AV75" s="1007"/>
      <c r="AW75" s="1007"/>
      <c r="AX75" s="1007"/>
      <c r="AY75" s="1008"/>
      <c r="AZ75" s="1000"/>
      <c r="BA75" s="1000"/>
      <c r="BB75" s="1000"/>
      <c r="BC75" s="1000"/>
      <c r="BD75" s="1001"/>
      <c r="BE75" s="237"/>
      <c r="BF75" s="237"/>
      <c r="BG75" s="237"/>
      <c r="BH75" s="237"/>
      <c r="BI75" s="237"/>
      <c r="BJ75" s="237"/>
      <c r="BK75" s="237"/>
      <c r="BL75" s="237"/>
      <c r="BM75" s="237"/>
      <c r="BN75" s="237"/>
      <c r="BO75" s="237"/>
      <c r="BP75" s="237"/>
      <c r="BQ75" s="234">
        <v>69</v>
      </c>
      <c r="BR75" s="239"/>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26"/>
    </row>
    <row r="76" spans="1:131" ht="26.25" customHeight="1" x14ac:dyDescent="0.15">
      <c r="A76" s="234">
        <v>9</v>
      </c>
      <c r="B76" s="1002"/>
      <c r="C76" s="1003"/>
      <c r="D76" s="1003"/>
      <c r="E76" s="1003"/>
      <c r="F76" s="1003"/>
      <c r="G76" s="1003"/>
      <c r="H76" s="1003"/>
      <c r="I76" s="1003"/>
      <c r="J76" s="1003"/>
      <c r="K76" s="1003"/>
      <c r="L76" s="1003"/>
      <c r="M76" s="1003"/>
      <c r="N76" s="1003"/>
      <c r="O76" s="1003"/>
      <c r="P76" s="1004"/>
      <c r="Q76" s="1006"/>
      <c r="R76" s="1007"/>
      <c r="S76" s="1007"/>
      <c r="T76" s="1007"/>
      <c r="U76" s="1008"/>
      <c r="V76" s="1009"/>
      <c r="W76" s="1007"/>
      <c r="X76" s="1007"/>
      <c r="Y76" s="1007"/>
      <c r="Z76" s="1008"/>
      <c r="AA76" s="1009"/>
      <c r="AB76" s="1007"/>
      <c r="AC76" s="1007"/>
      <c r="AD76" s="1007"/>
      <c r="AE76" s="1008"/>
      <c r="AF76" s="1009"/>
      <c r="AG76" s="1007"/>
      <c r="AH76" s="1007"/>
      <c r="AI76" s="1007"/>
      <c r="AJ76" s="1008"/>
      <c r="AK76" s="1009"/>
      <c r="AL76" s="1007"/>
      <c r="AM76" s="1007"/>
      <c r="AN76" s="1007"/>
      <c r="AO76" s="1008"/>
      <c r="AP76" s="1009"/>
      <c r="AQ76" s="1007"/>
      <c r="AR76" s="1007"/>
      <c r="AS76" s="1007"/>
      <c r="AT76" s="1008"/>
      <c r="AU76" s="1009"/>
      <c r="AV76" s="1007"/>
      <c r="AW76" s="1007"/>
      <c r="AX76" s="1007"/>
      <c r="AY76" s="1008"/>
      <c r="AZ76" s="1000"/>
      <c r="BA76" s="1000"/>
      <c r="BB76" s="1000"/>
      <c r="BC76" s="1000"/>
      <c r="BD76" s="1001"/>
      <c r="BE76" s="237"/>
      <c r="BF76" s="237"/>
      <c r="BG76" s="237"/>
      <c r="BH76" s="237"/>
      <c r="BI76" s="237"/>
      <c r="BJ76" s="237"/>
      <c r="BK76" s="237"/>
      <c r="BL76" s="237"/>
      <c r="BM76" s="237"/>
      <c r="BN76" s="237"/>
      <c r="BO76" s="237"/>
      <c r="BP76" s="237"/>
      <c r="BQ76" s="234">
        <v>70</v>
      </c>
      <c r="BR76" s="239"/>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26"/>
    </row>
    <row r="77" spans="1:131" ht="26.25" customHeight="1" x14ac:dyDescent="0.15">
      <c r="A77" s="234">
        <v>10</v>
      </c>
      <c r="B77" s="1002"/>
      <c r="C77" s="1003"/>
      <c r="D77" s="1003"/>
      <c r="E77" s="1003"/>
      <c r="F77" s="1003"/>
      <c r="G77" s="1003"/>
      <c r="H77" s="1003"/>
      <c r="I77" s="1003"/>
      <c r="J77" s="1003"/>
      <c r="K77" s="1003"/>
      <c r="L77" s="1003"/>
      <c r="M77" s="1003"/>
      <c r="N77" s="1003"/>
      <c r="O77" s="1003"/>
      <c r="P77" s="1004"/>
      <c r="Q77" s="1006"/>
      <c r="R77" s="1007"/>
      <c r="S77" s="1007"/>
      <c r="T77" s="1007"/>
      <c r="U77" s="1008"/>
      <c r="V77" s="1009"/>
      <c r="W77" s="1007"/>
      <c r="X77" s="1007"/>
      <c r="Y77" s="1007"/>
      <c r="Z77" s="1008"/>
      <c r="AA77" s="1009"/>
      <c r="AB77" s="1007"/>
      <c r="AC77" s="1007"/>
      <c r="AD77" s="1007"/>
      <c r="AE77" s="1008"/>
      <c r="AF77" s="1009"/>
      <c r="AG77" s="1007"/>
      <c r="AH77" s="1007"/>
      <c r="AI77" s="1007"/>
      <c r="AJ77" s="1008"/>
      <c r="AK77" s="1009"/>
      <c r="AL77" s="1007"/>
      <c r="AM77" s="1007"/>
      <c r="AN77" s="1007"/>
      <c r="AO77" s="1008"/>
      <c r="AP77" s="1009"/>
      <c r="AQ77" s="1007"/>
      <c r="AR77" s="1007"/>
      <c r="AS77" s="1007"/>
      <c r="AT77" s="1008"/>
      <c r="AU77" s="1009"/>
      <c r="AV77" s="1007"/>
      <c r="AW77" s="1007"/>
      <c r="AX77" s="1007"/>
      <c r="AY77" s="1008"/>
      <c r="AZ77" s="1000"/>
      <c r="BA77" s="1000"/>
      <c r="BB77" s="1000"/>
      <c r="BC77" s="1000"/>
      <c r="BD77" s="1001"/>
      <c r="BE77" s="237"/>
      <c r="BF77" s="237"/>
      <c r="BG77" s="237"/>
      <c r="BH77" s="237"/>
      <c r="BI77" s="237"/>
      <c r="BJ77" s="237"/>
      <c r="BK77" s="237"/>
      <c r="BL77" s="237"/>
      <c r="BM77" s="237"/>
      <c r="BN77" s="237"/>
      <c r="BO77" s="237"/>
      <c r="BP77" s="237"/>
      <c r="BQ77" s="234">
        <v>71</v>
      </c>
      <c r="BR77" s="239"/>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26"/>
    </row>
    <row r="78" spans="1:131" ht="26.25" customHeight="1" x14ac:dyDescent="0.15">
      <c r="A78" s="234">
        <v>11</v>
      </c>
      <c r="B78" s="1002"/>
      <c r="C78" s="1003"/>
      <c r="D78" s="1003"/>
      <c r="E78" s="1003"/>
      <c r="F78" s="1003"/>
      <c r="G78" s="1003"/>
      <c r="H78" s="1003"/>
      <c r="I78" s="1003"/>
      <c r="J78" s="1003"/>
      <c r="K78" s="1003"/>
      <c r="L78" s="1003"/>
      <c r="M78" s="1003"/>
      <c r="N78" s="1003"/>
      <c r="O78" s="1003"/>
      <c r="P78" s="1004"/>
      <c r="Q78" s="1005"/>
      <c r="R78" s="999"/>
      <c r="S78" s="999"/>
      <c r="T78" s="999"/>
      <c r="U78" s="999"/>
      <c r="V78" s="999"/>
      <c r="W78" s="999"/>
      <c r="X78" s="999"/>
      <c r="Y78" s="999"/>
      <c r="Z78" s="999"/>
      <c r="AA78" s="999"/>
      <c r="AB78" s="999"/>
      <c r="AC78" s="999"/>
      <c r="AD78" s="999"/>
      <c r="AE78" s="999"/>
      <c r="AF78" s="999"/>
      <c r="AG78" s="999"/>
      <c r="AH78" s="999"/>
      <c r="AI78" s="999"/>
      <c r="AJ78" s="999"/>
      <c r="AK78" s="999"/>
      <c r="AL78" s="999"/>
      <c r="AM78" s="999"/>
      <c r="AN78" s="999"/>
      <c r="AO78" s="999"/>
      <c r="AP78" s="999"/>
      <c r="AQ78" s="999"/>
      <c r="AR78" s="999"/>
      <c r="AS78" s="999"/>
      <c r="AT78" s="999"/>
      <c r="AU78" s="999"/>
      <c r="AV78" s="999"/>
      <c r="AW78" s="999"/>
      <c r="AX78" s="999"/>
      <c r="AY78" s="999"/>
      <c r="AZ78" s="1000"/>
      <c r="BA78" s="1000"/>
      <c r="BB78" s="1000"/>
      <c r="BC78" s="1000"/>
      <c r="BD78" s="1001"/>
      <c r="BE78" s="237"/>
      <c r="BF78" s="237"/>
      <c r="BG78" s="237"/>
      <c r="BH78" s="237"/>
      <c r="BI78" s="237"/>
      <c r="BJ78" s="226"/>
      <c r="BK78" s="226"/>
      <c r="BL78" s="226"/>
      <c r="BM78" s="226"/>
      <c r="BN78" s="226"/>
      <c r="BO78" s="237"/>
      <c r="BP78" s="237"/>
      <c r="BQ78" s="234">
        <v>72</v>
      </c>
      <c r="BR78" s="239"/>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26"/>
    </row>
    <row r="79" spans="1:131" ht="26.25" customHeight="1" x14ac:dyDescent="0.15">
      <c r="A79" s="234">
        <v>12</v>
      </c>
      <c r="B79" s="1002"/>
      <c r="C79" s="1003"/>
      <c r="D79" s="1003"/>
      <c r="E79" s="1003"/>
      <c r="F79" s="1003"/>
      <c r="G79" s="1003"/>
      <c r="H79" s="1003"/>
      <c r="I79" s="1003"/>
      <c r="J79" s="1003"/>
      <c r="K79" s="1003"/>
      <c r="L79" s="1003"/>
      <c r="M79" s="1003"/>
      <c r="N79" s="1003"/>
      <c r="O79" s="1003"/>
      <c r="P79" s="1004"/>
      <c r="Q79" s="1005"/>
      <c r="R79" s="999"/>
      <c r="S79" s="999"/>
      <c r="T79" s="999"/>
      <c r="U79" s="999"/>
      <c r="V79" s="999"/>
      <c r="W79" s="999"/>
      <c r="X79" s="999"/>
      <c r="Y79" s="999"/>
      <c r="Z79" s="999"/>
      <c r="AA79" s="999"/>
      <c r="AB79" s="999"/>
      <c r="AC79" s="999"/>
      <c r="AD79" s="999"/>
      <c r="AE79" s="999"/>
      <c r="AF79" s="999"/>
      <c r="AG79" s="999"/>
      <c r="AH79" s="999"/>
      <c r="AI79" s="999"/>
      <c r="AJ79" s="999"/>
      <c r="AK79" s="999"/>
      <c r="AL79" s="999"/>
      <c r="AM79" s="999"/>
      <c r="AN79" s="999"/>
      <c r="AO79" s="999"/>
      <c r="AP79" s="999"/>
      <c r="AQ79" s="999"/>
      <c r="AR79" s="999"/>
      <c r="AS79" s="999"/>
      <c r="AT79" s="999"/>
      <c r="AU79" s="999"/>
      <c r="AV79" s="999"/>
      <c r="AW79" s="999"/>
      <c r="AX79" s="999"/>
      <c r="AY79" s="999"/>
      <c r="AZ79" s="1000"/>
      <c r="BA79" s="1000"/>
      <c r="BB79" s="1000"/>
      <c r="BC79" s="1000"/>
      <c r="BD79" s="1001"/>
      <c r="BE79" s="237"/>
      <c r="BF79" s="237"/>
      <c r="BG79" s="237"/>
      <c r="BH79" s="237"/>
      <c r="BI79" s="237"/>
      <c r="BJ79" s="226"/>
      <c r="BK79" s="226"/>
      <c r="BL79" s="226"/>
      <c r="BM79" s="226"/>
      <c r="BN79" s="226"/>
      <c r="BO79" s="237"/>
      <c r="BP79" s="237"/>
      <c r="BQ79" s="234">
        <v>73</v>
      </c>
      <c r="BR79" s="239"/>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26"/>
    </row>
    <row r="80" spans="1:131" ht="26.25" customHeight="1" x14ac:dyDescent="0.15">
      <c r="A80" s="234">
        <v>13</v>
      </c>
      <c r="B80" s="1002"/>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999"/>
      <c r="AG80" s="999"/>
      <c r="AH80" s="999"/>
      <c r="AI80" s="999"/>
      <c r="AJ80" s="999"/>
      <c r="AK80" s="999"/>
      <c r="AL80" s="999"/>
      <c r="AM80" s="999"/>
      <c r="AN80" s="999"/>
      <c r="AO80" s="999"/>
      <c r="AP80" s="999"/>
      <c r="AQ80" s="999"/>
      <c r="AR80" s="999"/>
      <c r="AS80" s="999"/>
      <c r="AT80" s="999"/>
      <c r="AU80" s="999"/>
      <c r="AV80" s="999"/>
      <c r="AW80" s="999"/>
      <c r="AX80" s="999"/>
      <c r="AY80" s="999"/>
      <c r="AZ80" s="1000"/>
      <c r="BA80" s="1000"/>
      <c r="BB80" s="1000"/>
      <c r="BC80" s="1000"/>
      <c r="BD80" s="1001"/>
      <c r="BE80" s="237"/>
      <c r="BF80" s="237"/>
      <c r="BG80" s="237"/>
      <c r="BH80" s="237"/>
      <c r="BI80" s="237"/>
      <c r="BJ80" s="237"/>
      <c r="BK80" s="237"/>
      <c r="BL80" s="237"/>
      <c r="BM80" s="237"/>
      <c r="BN80" s="237"/>
      <c r="BO80" s="237"/>
      <c r="BP80" s="237"/>
      <c r="BQ80" s="234">
        <v>74</v>
      </c>
      <c r="BR80" s="239"/>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26"/>
    </row>
    <row r="81" spans="1:131" ht="26.25" customHeight="1" x14ac:dyDescent="0.15">
      <c r="A81" s="234">
        <v>14</v>
      </c>
      <c r="B81" s="1002"/>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237"/>
      <c r="BF81" s="237"/>
      <c r="BG81" s="237"/>
      <c r="BH81" s="237"/>
      <c r="BI81" s="237"/>
      <c r="BJ81" s="237"/>
      <c r="BK81" s="237"/>
      <c r="BL81" s="237"/>
      <c r="BM81" s="237"/>
      <c r="BN81" s="237"/>
      <c r="BO81" s="237"/>
      <c r="BP81" s="237"/>
      <c r="BQ81" s="234">
        <v>75</v>
      </c>
      <c r="BR81" s="239"/>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26"/>
    </row>
    <row r="82" spans="1:131" ht="26.25" customHeight="1" x14ac:dyDescent="0.15">
      <c r="A82" s="234">
        <v>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37"/>
      <c r="BF82" s="237"/>
      <c r="BG82" s="237"/>
      <c r="BH82" s="237"/>
      <c r="BI82" s="237"/>
      <c r="BJ82" s="237"/>
      <c r="BK82" s="237"/>
      <c r="BL82" s="237"/>
      <c r="BM82" s="237"/>
      <c r="BN82" s="237"/>
      <c r="BO82" s="237"/>
      <c r="BP82" s="237"/>
      <c r="BQ82" s="234">
        <v>76</v>
      </c>
      <c r="BR82" s="239"/>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26"/>
    </row>
    <row r="83" spans="1:131" ht="26.25" customHeight="1" x14ac:dyDescent="0.15">
      <c r="A83" s="234">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37"/>
      <c r="BF83" s="237"/>
      <c r="BG83" s="237"/>
      <c r="BH83" s="237"/>
      <c r="BI83" s="237"/>
      <c r="BJ83" s="237"/>
      <c r="BK83" s="237"/>
      <c r="BL83" s="237"/>
      <c r="BM83" s="237"/>
      <c r="BN83" s="237"/>
      <c r="BO83" s="237"/>
      <c r="BP83" s="237"/>
      <c r="BQ83" s="234">
        <v>77</v>
      </c>
      <c r="BR83" s="239"/>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26"/>
    </row>
    <row r="84" spans="1:131" ht="26.25" customHeight="1" x14ac:dyDescent="0.15">
      <c r="A84" s="234">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37"/>
      <c r="BF84" s="237"/>
      <c r="BG84" s="237"/>
      <c r="BH84" s="237"/>
      <c r="BI84" s="237"/>
      <c r="BJ84" s="237"/>
      <c r="BK84" s="237"/>
      <c r="BL84" s="237"/>
      <c r="BM84" s="237"/>
      <c r="BN84" s="237"/>
      <c r="BO84" s="237"/>
      <c r="BP84" s="237"/>
      <c r="BQ84" s="234">
        <v>78</v>
      </c>
      <c r="BR84" s="239"/>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26"/>
    </row>
    <row r="85" spans="1:131" ht="26.25" customHeight="1" x14ac:dyDescent="0.15">
      <c r="A85" s="234">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37"/>
      <c r="BF85" s="237"/>
      <c r="BG85" s="237"/>
      <c r="BH85" s="237"/>
      <c r="BI85" s="237"/>
      <c r="BJ85" s="237"/>
      <c r="BK85" s="237"/>
      <c r="BL85" s="237"/>
      <c r="BM85" s="237"/>
      <c r="BN85" s="237"/>
      <c r="BO85" s="237"/>
      <c r="BP85" s="237"/>
      <c r="BQ85" s="234">
        <v>79</v>
      </c>
      <c r="BR85" s="239"/>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26"/>
    </row>
    <row r="86" spans="1:131" ht="26.25" customHeight="1" x14ac:dyDescent="0.15">
      <c r="A86" s="234">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37"/>
      <c r="BF86" s="237"/>
      <c r="BG86" s="237"/>
      <c r="BH86" s="237"/>
      <c r="BI86" s="237"/>
      <c r="BJ86" s="237"/>
      <c r="BK86" s="237"/>
      <c r="BL86" s="237"/>
      <c r="BM86" s="237"/>
      <c r="BN86" s="237"/>
      <c r="BO86" s="237"/>
      <c r="BP86" s="237"/>
      <c r="BQ86" s="234">
        <v>80</v>
      </c>
      <c r="BR86" s="239"/>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26"/>
    </row>
    <row r="87" spans="1:131" ht="26.25" customHeight="1" x14ac:dyDescent="0.15">
      <c r="A87" s="240">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37"/>
      <c r="BF87" s="237"/>
      <c r="BG87" s="237"/>
      <c r="BH87" s="237"/>
      <c r="BI87" s="237"/>
      <c r="BJ87" s="237"/>
      <c r="BK87" s="237"/>
      <c r="BL87" s="237"/>
      <c r="BM87" s="237"/>
      <c r="BN87" s="237"/>
      <c r="BO87" s="237"/>
      <c r="BP87" s="237"/>
      <c r="BQ87" s="234">
        <v>81</v>
      </c>
      <c r="BR87" s="239"/>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26"/>
    </row>
    <row r="88" spans="1:131" ht="26.25" customHeight="1" thickBot="1" x14ac:dyDescent="0.2">
      <c r="A88" s="236" t="s">
        <v>395</v>
      </c>
      <c r="B88" s="965" t="s">
        <v>433</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c r="AG88" s="987"/>
      <c r="AH88" s="987"/>
      <c r="AI88" s="987"/>
      <c r="AJ88" s="987"/>
      <c r="AK88" s="991"/>
      <c r="AL88" s="991"/>
      <c r="AM88" s="991"/>
      <c r="AN88" s="991"/>
      <c r="AO88" s="991"/>
      <c r="AP88" s="987"/>
      <c r="AQ88" s="987"/>
      <c r="AR88" s="987"/>
      <c r="AS88" s="987"/>
      <c r="AT88" s="987"/>
      <c r="AU88" s="987"/>
      <c r="AV88" s="987"/>
      <c r="AW88" s="987"/>
      <c r="AX88" s="987"/>
      <c r="AY88" s="987"/>
      <c r="AZ88" s="988"/>
      <c r="BA88" s="988"/>
      <c r="BB88" s="988"/>
      <c r="BC88" s="988"/>
      <c r="BD88" s="989"/>
      <c r="BE88" s="237"/>
      <c r="BF88" s="237"/>
      <c r="BG88" s="237"/>
      <c r="BH88" s="237"/>
      <c r="BI88" s="237"/>
      <c r="BJ88" s="237"/>
      <c r="BK88" s="237"/>
      <c r="BL88" s="237"/>
      <c r="BM88" s="237"/>
      <c r="BN88" s="237"/>
      <c r="BO88" s="237"/>
      <c r="BP88" s="237"/>
      <c r="BQ88" s="234">
        <v>82</v>
      </c>
      <c r="BR88" s="239"/>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395</v>
      </c>
      <c r="BR102" s="965" t="s">
        <v>434</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c r="CS102" s="981"/>
      <c r="CT102" s="981"/>
      <c r="CU102" s="981"/>
      <c r="CV102" s="982"/>
      <c r="CW102" s="980"/>
      <c r="CX102" s="981"/>
      <c r="CY102" s="981"/>
      <c r="CZ102" s="981"/>
      <c r="DA102" s="982"/>
      <c r="DB102" s="980"/>
      <c r="DC102" s="981"/>
      <c r="DD102" s="981"/>
      <c r="DE102" s="981"/>
      <c r="DF102" s="982"/>
      <c r="DG102" s="980"/>
      <c r="DH102" s="981"/>
      <c r="DI102" s="981"/>
      <c r="DJ102" s="981"/>
      <c r="DK102" s="982"/>
      <c r="DL102" s="980"/>
      <c r="DM102" s="981"/>
      <c r="DN102" s="981"/>
      <c r="DO102" s="981"/>
      <c r="DP102" s="982"/>
      <c r="DQ102" s="980"/>
      <c r="DR102" s="981"/>
      <c r="DS102" s="981"/>
      <c r="DT102" s="981"/>
      <c r="DU102" s="982"/>
      <c r="DV102" s="965"/>
      <c r="DW102" s="966"/>
      <c r="DX102" s="966"/>
      <c r="DY102" s="966"/>
      <c r="DZ102" s="967"/>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68" t="s">
        <v>435</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69" t="s">
        <v>436</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437</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438</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70" t="s">
        <v>439</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440</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26" customFormat="1" ht="26.25" customHeight="1" x14ac:dyDescent="0.15">
      <c r="A109" s="923" t="s">
        <v>441</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442</v>
      </c>
      <c r="AB109" s="924"/>
      <c r="AC109" s="924"/>
      <c r="AD109" s="924"/>
      <c r="AE109" s="925"/>
      <c r="AF109" s="926" t="s">
        <v>443</v>
      </c>
      <c r="AG109" s="924"/>
      <c r="AH109" s="924"/>
      <c r="AI109" s="924"/>
      <c r="AJ109" s="925"/>
      <c r="AK109" s="926" t="s">
        <v>309</v>
      </c>
      <c r="AL109" s="924"/>
      <c r="AM109" s="924"/>
      <c r="AN109" s="924"/>
      <c r="AO109" s="925"/>
      <c r="AP109" s="926" t="s">
        <v>444</v>
      </c>
      <c r="AQ109" s="924"/>
      <c r="AR109" s="924"/>
      <c r="AS109" s="924"/>
      <c r="AT109" s="957"/>
      <c r="AU109" s="923" t="s">
        <v>441</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442</v>
      </c>
      <c r="BR109" s="924"/>
      <c r="BS109" s="924"/>
      <c r="BT109" s="924"/>
      <c r="BU109" s="925"/>
      <c r="BV109" s="926" t="s">
        <v>443</v>
      </c>
      <c r="BW109" s="924"/>
      <c r="BX109" s="924"/>
      <c r="BY109" s="924"/>
      <c r="BZ109" s="925"/>
      <c r="CA109" s="926" t="s">
        <v>309</v>
      </c>
      <c r="CB109" s="924"/>
      <c r="CC109" s="924"/>
      <c r="CD109" s="924"/>
      <c r="CE109" s="925"/>
      <c r="CF109" s="964" t="s">
        <v>444</v>
      </c>
      <c r="CG109" s="964"/>
      <c r="CH109" s="964"/>
      <c r="CI109" s="964"/>
      <c r="CJ109" s="964"/>
      <c r="CK109" s="926" t="s">
        <v>445</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442</v>
      </c>
      <c r="DH109" s="924"/>
      <c r="DI109" s="924"/>
      <c r="DJ109" s="924"/>
      <c r="DK109" s="925"/>
      <c r="DL109" s="926" t="s">
        <v>443</v>
      </c>
      <c r="DM109" s="924"/>
      <c r="DN109" s="924"/>
      <c r="DO109" s="924"/>
      <c r="DP109" s="925"/>
      <c r="DQ109" s="926" t="s">
        <v>309</v>
      </c>
      <c r="DR109" s="924"/>
      <c r="DS109" s="924"/>
      <c r="DT109" s="924"/>
      <c r="DU109" s="925"/>
      <c r="DV109" s="926" t="s">
        <v>444</v>
      </c>
      <c r="DW109" s="924"/>
      <c r="DX109" s="924"/>
      <c r="DY109" s="924"/>
      <c r="DZ109" s="957"/>
    </row>
    <row r="110" spans="1:131" s="226" customFormat="1" ht="26.25" customHeight="1" x14ac:dyDescent="0.15">
      <c r="A110" s="835" t="s">
        <v>446</v>
      </c>
      <c r="B110" s="836"/>
      <c r="C110" s="836"/>
      <c r="D110" s="836"/>
      <c r="E110" s="836"/>
      <c r="F110" s="836"/>
      <c r="G110" s="836"/>
      <c r="H110" s="836"/>
      <c r="I110" s="836"/>
      <c r="J110" s="836"/>
      <c r="K110" s="836"/>
      <c r="L110" s="836"/>
      <c r="M110" s="836"/>
      <c r="N110" s="836"/>
      <c r="O110" s="836"/>
      <c r="P110" s="836"/>
      <c r="Q110" s="836"/>
      <c r="R110" s="836"/>
      <c r="S110" s="836"/>
      <c r="T110" s="836"/>
      <c r="U110" s="836"/>
      <c r="V110" s="836"/>
      <c r="W110" s="836"/>
      <c r="X110" s="836"/>
      <c r="Y110" s="836"/>
      <c r="Z110" s="837"/>
      <c r="AA110" s="916">
        <v>1237615</v>
      </c>
      <c r="AB110" s="917"/>
      <c r="AC110" s="917"/>
      <c r="AD110" s="917"/>
      <c r="AE110" s="918"/>
      <c r="AF110" s="919">
        <v>1196580</v>
      </c>
      <c r="AG110" s="917"/>
      <c r="AH110" s="917"/>
      <c r="AI110" s="917"/>
      <c r="AJ110" s="918"/>
      <c r="AK110" s="919">
        <v>1146810</v>
      </c>
      <c r="AL110" s="917"/>
      <c r="AM110" s="917"/>
      <c r="AN110" s="917"/>
      <c r="AO110" s="918"/>
      <c r="AP110" s="920">
        <v>23.2</v>
      </c>
      <c r="AQ110" s="921"/>
      <c r="AR110" s="921"/>
      <c r="AS110" s="921"/>
      <c r="AT110" s="922"/>
      <c r="AU110" s="958" t="s">
        <v>72</v>
      </c>
      <c r="AV110" s="959"/>
      <c r="AW110" s="959"/>
      <c r="AX110" s="959"/>
      <c r="AY110" s="959"/>
      <c r="AZ110" s="888" t="s">
        <v>447</v>
      </c>
      <c r="BA110" s="836"/>
      <c r="BB110" s="836"/>
      <c r="BC110" s="836"/>
      <c r="BD110" s="836"/>
      <c r="BE110" s="836"/>
      <c r="BF110" s="836"/>
      <c r="BG110" s="836"/>
      <c r="BH110" s="836"/>
      <c r="BI110" s="836"/>
      <c r="BJ110" s="836"/>
      <c r="BK110" s="836"/>
      <c r="BL110" s="836"/>
      <c r="BM110" s="836"/>
      <c r="BN110" s="836"/>
      <c r="BO110" s="836"/>
      <c r="BP110" s="837"/>
      <c r="BQ110" s="889">
        <v>8910101</v>
      </c>
      <c r="BR110" s="870"/>
      <c r="BS110" s="870"/>
      <c r="BT110" s="870"/>
      <c r="BU110" s="870"/>
      <c r="BV110" s="870">
        <v>8824499</v>
      </c>
      <c r="BW110" s="870"/>
      <c r="BX110" s="870"/>
      <c r="BY110" s="870"/>
      <c r="BZ110" s="870"/>
      <c r="CA110" s="870">
        <v>8325092</v>
      </c>
      <c r="CB110" s="870"/>
      <c r="CC110" s="870"/>
      <c r="CD110" s="870"/>
      <c r="CE110" s="870"/>
      <c r="CF110" s="894">
        <v>168.7</v>
      </c>
      <c r="CG110" s="895"/>
      <c r="CH110" s="895"/>
      <c r="CI110" s="895"/>
      <c r="CJ110" s="895"/>
      <c r="CK110" s="954" t="s">
        <v>448</v>
      </c>
      <c r="CL110" s="847"/>
      <c r="CM110" s="888" t="s">
        <v>449</v>
      </c>
      <c r="CN110" s="836"/>
      <c r="CO110" s="836"/>
      <c r="CP110" s="836"/>
      <c r="CQ110" s="836"/>
      <c r="CR110" s="836"/>
      <c r="CS110" s="836"/>
      <c r="CT110" s="836"/>
      <c r="CU110" s="836"/>
      <c r="CV110" s="836"/>
      <c r="CW110" s="836"/>
      <c r="CX110" s="836"/>
      <c r="CY110" s="836"/>
      <c r="CZ110" s="836"/>
      <c r="DA110" s="836"/>
      <c r="DB110" s="836"/>
      <c r="DC110" s="836"/>
      <c r="DD110" s="836"/>
      <c r="DE110" s="836"/>
      <c r="DF110" s="837"/>
      <c r="DG110" s="889" t="s">
        <v>450</v>
      </c>
      <c r="DH110" s="870"/>
      <c r="DI110" s="870"/>
      <c r="DJ110" s="870"/>
      <c r="DK110" s="870"/>
      <c r="DL110" s="870" t="s">
        <v>450</v>
      </c>
      <c r="DM110" s="870"/>
      <c r="DN110" s="870"/>
      <c r="DO110" s="870"/>
      <c r="DP110" s="870"/>
      <c r="DQ110" s="870" t="s">
        <v>242</v>
      </c>
      <c r="DR110" s="870"/>
      <c r="DS110" s="870"/>
      <c r="DT110" s="870"/>
      <c r="DU110" s="870"/>
      <c r="DV110" s="871" t="s">
        <v>451</v>
      </c>
      <c r="DW110" s="871"/>
      <c r="DX110" s="871"/>
      <c r="DY110" s="871"/>
      <c r="DZ110" s="872"/>
    </row>
    <row r="111" spans="1:131" s="226" customFormat="1" ht="26.25" customHeight="1" x14ac:dyDescent="0.15">
      <c r="A111" s="802" t="s">
        <v>452</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450</v>
      </c>
      <c r="AB111" s="947"/>
      <c r="AC111" s="947"/>
      <c r="AD111" s="947"/>
      <c r="AE111" s="948"/>
      <c r="AF111" s="949" t="s">
        <v>450</v>
      </c>
      <c r="AG111" s="947"/>
      <c r="AH111" s="947"/>
      <c r="AI111" s="947"/>
      <c r="AJ111" s="948"/>
      <c r="AK111" s="949" t="s">
        <v>450</v>
      </c>
      <c r="AL111" s="947"/>
      <c r="AM111" s="947"/>
      <c r="AN111" s="947"/>
      <c r="AO111" s="948"/>
      <c r="AP111" s="950" t="s">
        <v>397</v>
      </c>
      <c r="AQ111" s="951"/>
      <c r="AR111" s="951"/>
      <c r="AS111" s="951"/>
      <c r="AT111" s="952"/>
      <c r="AU111" s="960"/>
      <c r="AV111" s="961"/>
      <c r="AW111" s="961"/>
      <c r="AX111" s="961"/>
      <c r="AY111" s="961"/>
      <c r="AZ111" s="843" t="s">
        <v>453</v>
      </c>
      <c r="BA111" s="780"/>
      <c r="BB111" s="780"/>
      <c r="BC111" s="780"/>
      <c r="BD111" s="780"/>
      <c r="BE111" s="780"/>
      <c r="BF111" s="780"/>
      <c r="BG111" s="780"/>
      <c r="BH111" s="780"/>
      <c r="BI111" s="780"/>
      <c r="BJ111" s="780"/>
      <c r="BK111" s="780"/>
      <c r="BL111" s="780"/>
      <c r="BM111" s="780"/>
      <c r="BN111" s="780"/>
      <c r="BO111" s="780"/>
      <c r="BP111" s="781"/>
      <c r="BQ111" s="844">
        <v>9046</v>
      </c>
      <c r="BR111" s="845"/>
      <c r="BS111" s="845"/>
      <c r="BT111" s="845"/>
      <c r="BU111" s="845"/>
      <c r="BV111" s="845">
        <v>7978</v>
      </c>
      <c r="BW111" s="845"/>
      <c r="BX111" s="845"/>
      <c r="BY111" s="845"/>
      <c r="BZ111" s="845"/>
      <c r="CA111" s="845">
        <v>6044</v>
      </c>
      <c r="CB111" s="845"/>
      <c r="CC111" s="845"/>
      <c r="CD111" s="845"/>
      <c r="CE111" s="845"/>
      <c r="CF111" s="903">
        <v>0.1</v>
      </c>
      <c r="CG111" s="904"/>
      <c r="CH111" s="904"/>
      <c r="CI111" s="904"/>
      <c r="CJ111" s="904"/>
      <c r="CK111" s="955"/>
      <c r="CL111" s="849"/>
      <c r="CM111" s="843" t="s">
        <v>454</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44" t="s">
        <v>174</v>
      </c>
      <c r="DH111" s="845"/>
      <c r="DI111" s="845"/>
      <c r="DJ111" s="845"/>
      <c r="DK111" s="845"/>
      <c r="DL111" s="845" t="s">
        <v>174</v>
      </c>
      <c r="DM111" s="845"/>
      <c r="DN111" s="845"/>
      <c r="DO111" s="845"/>
      <c r="DP111" s="845"/>
      <c r="DQ111" s="845" t="s">
        <v>450</v>
      </c>
      <c r="DR111" s="845"/>
      <c r="DS111" s="845"/>
      <c r="DT111" s="845"/>
      <c r="DU111" s="845"/>
      <c r="DV111" s="822" t="s">
        <v>174</v>
      </c>
      <c r="DW111" s="822"/>
      <c r="DX111" s="822"/>
      <c r="DY111" s="822"/>
      <c r="DZ111" s="823"/>
    </row>
    <row r="112" spans="1:131" s="226" customFormat="1" ht="26.25" customHeight="1" x14ac:dyDescent="0.15">
      <c r="A112" s="940" t="s">
        <v>455</v>
      </c>
      <c r="B112" s="941"/>
      <c r="C112" s="780" t="s">
        <v>456</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t="s">
        <v>397</v>
      </c>
      <c r="AB112" s="808"/>
      <c r="AC112" s="808"/>
      <c r="AD112" s="808"/>
      <c r="AE112" s="809"/>
      <c r="AF112" s="810" t="s">
        <v>174</v>
      </c>
      <c r="AG112" s="808"/>
      <c r="AH112" s="808"/>
      <c r="AI112" s="808"/>
      <c r="AJ112" s="809"/>
      <c r="AK112" s="810" t="s">
        <v>242</v>
      </c>
      <c r="AL112" s="808"/>
      <c r="AM112" s="808"/>
      <c r="AN112" s="808"/>
      <c r="AO112" s="809"/>
      <c r="AP112" s="852" t="s">
        <v>450</v>
      </c>
      <c r="AQ112" s="853"/>
      <c r="AR112" s="853"/>
      <c r="AS112" s="853"/>
      <c r="AT112" s="854"/>
      <c r="AU112" s="960"/>
      <c r="AV112" s="961"/>
      <c r="AW112" s="961"/>
      <c r="AX112" s="961"/>
      <c r="AY112" s="961"/>
      <c r="AZ112" s="843" t="s">
        <v>457</v>
      </c>
      <c r="BA112" s="780"/>
      <c r="BB112" s="780"/>
      <c r="BC112" s="780"/>
      <c r="BD112" s="780"/>
      <c r="BE112" s="780"/>
      <c r="BF112" s="780"/>
      <c r="BG112" s="780"/>
      <c r="BH112" s="780"/>
      <c r="BI112" s="780"/>
      <c r="BJ112" s="780"/>
      <c r="BK112" s="780"/>
      <c r="BL112" s="780"/>
      <c r="BM112" s="780"/>
      <c r="BN112" s="780"/>
      <c r="BO112" s="780"/>
      <c r="BP112" s="781"/>
      <c r="BQ112" s="844">
        <v>2523334</v>
      </c>
      <c r="BR112" s="845"/>
      <c r="BS112" s="845"/>
      <c r="BT112" s="845"/>
      <c r="BU112" s="845"/>
      <c r="BV112" s="845">
        <v>2290690</v>
      </c>
      <c r="BW112" s="845"/>
      <c r="BX112" s="845"/>
      <c r="BY112" s="845"/>
      <c r="BZ112" s="845"/>
      <c r="CA112" s="845">
        <v>2128391</v>
      </c>
      <c r="CB112" s="845"/>
      <c r="CC112" s="845"/>
      <c r="CD112" s="845"/>
      <c r="CE112" s="845"/>
      <c r="CF112" s="903">
        <v>43.1</v>
      </c>
      <c r="CG112" s="904"/>
      <c r="CH112" s="904"/>
      <c r="CI112" s="904"/>
      <c r="CJ112" s="904"/>
      <c r="CK112" s="955"/>
      <c r="CL112" s="849"/>
      <c r="CM112" s="843" t="s">
        <v>458</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44" t="s">
        <v>450</v>
      </c>
      <c r="DH112" s="845"/>
      <c r="DI112" s="845"/>
      <c r="DJ112" s="845"/>
      <c r="DK112" s="845"/>
      <c r="DL112" s="845" t="s">
        <v>450</v>
      </c>
      <c r="DM112" s="845"/>
      <c r="DN112" s="845"/>
      <c r="DO112" s="845"/>
      <c r="DP112" s="845"/>
      <c r="DQ112" s="845" t="s">
        <v>450</v>
      </c>
      <c r="DR112" s="845"/>
      <c r="DS112" s="845"/>
      <c r="DT112" s="845"/>
      <c r="DU112" s="845"/>
      <c r="DV112" s="822" t="s">
        <v>242</v>
      </c>
      <c r="DW112" s="822"/>
      <c r="DX112" s="822"/>
      <c r="DY112" s="822"/>
      <c r="DZ112" s="823"/>
    </row>
    <row r="113" spans="1:130" s="226" customFormat="1" ht="26.25" customHeight="1" x14ac:dyDescent="0.15">
      <c r="A113" s="942"/>
      <c r="B113" s="943"/>
      <c r="C113" s="780" t="s">
        <v>459</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v>275518</v>
      </c>
      <c r="AB113" s="947"/>
      <c r="AC113" s="947"/>
      <c r="AD113" s="947"/>
      <c r="AE113" s="948"/>
      <c r="AF113" s="949">
        <v>263772</v>
      </c>
      <c r="AG113" s="947"/>
      <c r="AH113" s="947"/>
      <c r="AI113" s="947"/>
      <c r="AJ113" s="948"/>
      <c r="AK113" s="949">
        <v>292032</v>
      </c>
      <c r="AL113" s="947"/>
      <c r="AM113" s="947"/>
      <c r="AN113" s="947"/>
      <c r="AO113" s="948"/>
      <c r="AP113" s="950">
        <v>5.9</v>
      </c>
      <c r="AQ113" s="951"/>
      <c r="AR113" s="951"/>
      <c r="AS113" s="951"/>
      <c r="AT113" s="952"/>
      <c r="AU113" s="960"/>
      <c r="AV113" s="961"/>
      <c r="AW113" s="961"/>
      <c r="AX113" s="961"/>
      <c r="AY113" s="961"/>
      <c r="AZ113" s="843" t="s">
        <v>460</v>
      </c>
      <c r="BA113" s="780"/>
      <c r="BB113" s="780"/>
      <c r="BC113" s="780"/>
      <c r="BD113" s="780"/>
      <c r="BE113" s="780"/>
      <c r="BF113" s="780"/>
      <c r="BG113" s="780"/>
      <c r="BH113" s="780"/>
      <c r="BI113" s="780"/>
      <c r="BJ113" s="780"/>
      <c r="BK113" s="780"/>
      <c r="BL113" s="780"/>
      <c r="BM113" s="780"/>
      <c r="BN113" s="780"/>
      <c r="BO113" s="780"/>
      <c r="BP113" s="781"/>
      <c r="BQ113" s="844">
        <v>2381</v>
      </c>
      <c r="BR113" s="845"/>
      <c r="BS113" s="845"/>
      <c r="BT113" s="845"/>
      <c r="BU113" s="845"/>
      <c r="BV113" s="845">
        <v>45078</v>
      </c>
      <c r="BW113" s="845"/>
      <c r="BX113" s="845"/>
      <c r="BY113" s="845"/>
      <c r="BZ113" s="845"/>
      <c r="CA113" s="845">
        <v>74023</v>
      </c>
      <c r="CB113" s="845"/>
      <c r="CC113" s="845"/>
      <c r="CD113" s="845"/>
      <c r="CE113" s="845"/>
      <c r="CF113" s="903">
        <v>1.5</v>
      </c>
      <c r="CG113" s="904"/>
      <c r="CH113" s="904"/>
      <c r="CI113" s="904"/>
      <c r="CJ113" s="904"/>
      <c r="CK113" s="955"/>
      <c r="CL113" s="849"/>
      <c r="CM113" s="843" t="s">
        <v>461</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t="s">
        <v>397</v>
      </c>
      <c r="DH113" s="808"/>
      <c r="DI113" s="808"/>
      <c r="DJ113" s="808"/>
      <c r="DK113" s="809"/>
      <c r="DL113" s="810" t="s">
        <v>450</v>
      </c>
      <c r="DM113" s="808"/>
      <c r="DN113" s="808"/>
      <c r="DO113" s="808"/>
      <c r="DP113" s="809"/>
      <c r="DQ113" s="810" t="s">
        <v>450</v>
      </c>
      <c r="DR113" s="808"/>
      <c r="DS113" s="808"/>
      <c r="DT113" s="808"/>
      <c r="DU113" s="809"/>
      <c r="DV113" s="852" t="s">
        <v>397</v>
      </c>
      <c r="DW113" s="853"/>
      <c r="DX113" s="853"/>
      <c r="DY113" s="853"/>
      <c r="DZ113" s="854"/>
    </row>
    <row r="114" spans="1:130" s="226" customFormat="1" ht="26.25" customHeight="1" x14ac:dyDescent="0.15">
      <c r="A114" s="942"/>
      <c r="B114" s="943"/>
      <c r="C114" s="780" t="s">
        <v>462</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v>2381</v>
      </c>
      <c r="AB114" s="808"/>
      <c r="AC114" s="808"/>
      <c r="AD114" s="808"/>
      <c r="AE114" s="809"/>
      <c r="AF114" s="810">
        <v>2106</v>
      </c>
      <c r="AG114" s="808"/>
      <c r="AH114" s="808"/>
      <c r="AI114" s="808"/>
      <c r="AJ114" s="809"/>
      <c r="AK114" s="810">
        <v>7796</v>
      </c>
      <c r="AL114" s="808"/>
      <c r="AM114" s="808"/>
      <c r="AN114" s="808"/>
      <c r="AO114" s="809"/>
      <c r="AP114" s="852">
        <v>0.2</v>
      </c>
      <c r="AQ114" s="853"/>
      <c r="AR114" s="853"/>
      <c r="AS114" s="853"/>
      <c r="AT114" s="854"/>
      <c r="AU114" s="960"/>
      <c r="AV114" s="961"/>
      <c r="AW114" s="961"/>
      <c r="AX114" s="961"/>
      <c r="AY114" s="961"/>
      <c r="AZ114" s="843" t="s">
        <v>463</v>
      </c>
      <c r="BA114" s="780"/>
      <c r="BB114" s="780"/>
      <c r="BC114" s="780"/>
      <c r="BD114" s="780"/>
      <c r="BE114" s="780"/>
      <c r="BF114" s="780"/>
      <c r="BG114" s="780"/>
      <c r="BH114" s="780"/>
      <c r="BI114" s="780"/>
      <c r="BJ114" s="780"/>
      <c r="BK114" s="780"/>
      <c r="BL114" s="780"/>
      <c r="BM114" s="780"/>
      <c r="BN114" s="780"/>
      <c r="BO114" s="780"/>
      <c r="BP114" s="781"/>
      <c r="BQ114" s="844">
        <v>1529317</v>
      </c>
      <c r="BR114" s="845"/>
      <c r="BS114" s="845"/>
      <c r="BT114" s="845"/>
      <c r="BU114" s="845"/>
      <c r="BV114" s="845">
        <v>1554967</v>
      </c>
      <c r="BW114" s="845"/>
      <c r="BX114" s="845"/>
      <c r="BY114" s="845"/>
      <c r="BZ114" s="845"/>
      <c r="CA114" s="845">
        <v>1544134</v>
      </c>
      <c r="CB114" s="845"/>
      <c r="CC114" s="845"/>
      <c r="CD114" s="845"/>
      <c r="CE114" s="845"/>
      <c r="CF114" s="903">
        <v>31.3</v>
      </c>
      <c r="CG114" s="904"/>
      <c r="CH114" s="904"/>
      <c r="CI114" s="904"/>
      <c r="CJ114" s="904"/>
      <c r="CK114" s="955"/>
      <c r="CL114" s="849"/>
      <c r="CM114" s="843" t="s">
        <v>464</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174</v>
      </c>
      <c r="DH114" s="808"/>
      <c r="DI114" s="808"/>
      <c r="DJ114" s="808"/>
      <c r="DK114" s="809"/>
      <c r="DL114" s="810" t="s">
        <v>450</v>
      </c>
      <c r="DM114" s="808"/>
      <c r="DN114" s="808"/>
      <c r="DO114" s="808"/>
      <c r="DP114" s="809"/>
      <c r="DQ114" s="810" t="s">
        <v>450</v>
      </c>
      <c r="DR114" s="808"/>
      <c r="DS114" s="808"/>
      <c r="DT114" s="808"/>
      <c r="DU114" s="809"/>
      <c r="DV114" s="852" t="s">
        <v>465</v>
      </c>
      <c r="DW114" s="853"/>
      <c r="DX114" s="853"/>
      <c r="DY114" s="853"/>
      <c r="DZ114" s="854"/>
    </row>
    <row r="115" spans="1:130" s="226" customFormat="1" ht="26.25" customHeight="1" x14ac:dyDescent="0.15">
      <c r="A115" s="942"/>
      <c r="B115" s="943"/>
      <c r="C115" s="780" t="s">
        <v>466</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v>2638</v>
      </c>
      <c r="AB115" s="947"/>
      <c r="AC115" s="947"/>
      <c r="AD115" s="947"/>
      <c r="AE115" s="948"/>
      <c r="AF115" s="949">
        <v>5121</v>
      </c>
      <c r="AG115" s="947"/>
      <c r="AH115" s="947"/>
      <c r="AI115" s="947"/>
      <c r="AJ115" s="948"/>
      <c r="AK115" s="949">
        <v>4257</v>
      </c>
      <c r="AL115" s="947"/>
      <c r="AM115" s="947"/>
      <c r="AN115" s="947"/>
      <c r="AO115" s="948"/>
      <c r="AP115" s="950">
        <v>0.1</v>
      </c>
      <c r="AQ115" s="951"/>
      <c r="AR115" s="951"/>
      <c r="AS115" s="951"/>
      <c r="AT115" s="952"/>
      <c r="AU115" s="960"/>
      <c r="AV115" s="961"/>
      <c r="AW115" s="961"/>
      <c r="AX115" s="961"/>
      <c r="AY115" s="961"/>
      <c r="AZ115" s="843" t="s">
        <v>467</v>
      </c>
      <c r="BA115" s="780"/>
      <c r="BB115" s="780"/>
      <c r="BC115" s="780"/>
      <c r="BD115" s="780"/>
      <c r="BE115" s="780"/>
      <c r="BF115" s="780"/>
      <c r="BG115" s="780"/>
      <c r="BH115" s="780"/>
      <c r="BI115" s="780"/>
      <c r="BJ115" s="780"/>
      <c r="BK115" s="780"/>
      <c r="BL115" s="780"/>
      <c r="BM115" s="780"/>
      <c r="BN115" s="780"/>
      <c r="BO115" s="780"/>
      <c r="BP115" s="781"/>
      <c r="BQ115" s="844" t="s">
        <v>450</v>
      </c>
      <c r="BR115" s="845"/>
      <c r="BS115" s="845"/>
      <c r="BT115" s="845"/>
      <c r="BU115" s="845"/>
      <c r="BV115" s="845" t="s">
        <v>450</v>
      </c>
      <c r="BW115" s="845"/>
      <c r="BX115" s="845"/>
      <c r="BY115" s="845"/>
      <c r="BZ115" s="845"/>
      <c r="CA115" s="845" t="s">
        <v>465</v>
      </c>
      <c r="CB115" s="845"/>
      <c r="CC115" s="845"/>
      <c r="CD115" s="845"/>
      <c r="CE115" s="845"/>
      <c r="CF115" s="903" t="s">
        <v>397</v>
      </c>
      <c r="CG115" s="904"/>
      <c r="CH115" s="904"/>
      <c r="CI115" s="904"/>
      <c r="CJ115" s="904"/>
      <c r="CK115" s="955"/>
      <c r="CL115" s="849"/>
      <c r="CM115" s="843" t="s">
        <v>468</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t="s">
        <v>450</v>
      </c>
      <c r="DH115" s="808"/>
      <c r="DI115" s="808"/>
      <c r="DJ115" s="808"/>
      <c r="DK115" s="809"/>
      <c r="DL115" s="810" t="s">
        <v>450</v>
      </c>
      <c r="DM115" s="808"/>
      <c r="DN115" s="808"/>
      <c r="DO115" s="808"/>
      <c r="DP115" s="809"/>
      <c r="DQ115" s="810" t="s">
        <v>397</v>
      </c>
      <c r="DR115" s="808"/>
      <c r="DS115" s="808"/>
      <c r="DT115" s="808"/>
      <c r="DU115" s="809"/>
      <c r="DV115" s="852" t="s">
        <v>450</v>
      </c>
      <c r="DW115" s="853"/>
      <c r="DX115" s="853"/>
      <c r="DY115" s="853"/>
      <c r="DZ115" s="854"/>
    </row>
    <row r="116" spans="1:130" s="226" customFormat="1" ht="26.25" customHeight="1" x14ac:dyDescent="0.15">
      <c r="A116" s="944"/>
      <c r="B116" s="945"/>
      <c r="C116" s="867" t="s">
        <v>469</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t="s">
        <v>470</v>
      </c>
      <c r="AB116" s="808"/>
      <c r="AC116" s="808"/>
      <c r="AD116" s="808"/>
      <c r="AE116" s="809"/>
      <c r="AF116" s="810" t="s">
        <v>450</v>
      </c>
      <c r="AG116" s="808"/>
      <c r="AH116" s="808"/>
      <c r="AI116" s="808"/>
      <c r="AJ116" s="809"/>
      <c r="AK116" s="810" t="s">
        <v>174</v>
      </c>
      <c r="AL116" s="808"/>
      <c r="AM116" s="808"/>
      <c r="AN116" s="808"/>
      <c r="AO116" s="809"/>
      <c r="AP116" s="852" t="s">
        <v>450</v>
      </c>
      <c r="AQ116" s="853"/>
      <c r="AR116" s="853"/>
      <c r="AS116" s="853"/>
      <c r="AT116" s="854"/>
      <c r="AU116" s="960"/>
      <c r="AV116" s="961"/>
      <c r="AW116" s="961"/>
      <c r="AX116" s="961"/>
      <c r="AY116" s="961"/>
      <c r="AZ116" s="937" t="s">
        <v>471</v>
      </c>
      <c r="BA116" s="938"/>
      <c r="BB116" s="938"/>
      <c r="BC116" s="938"/>
      <c r="BD116" s="938"/>
      <c r="BE116" s="938"/>
      <c r="BF116" s="938"/>
      <c r="BG116" s="938"/>
      <c r="BH116" s="938"/>
      <c r="BI116" s="938"/>
      <c r="BJ116" s="938"/>
      <c r="BK116" s="938"/>
      <c r="BL116" s="938"/>
      <c r="BM116" s="938"/>
      <c r="BN116" s="938"/>
      <c r="BO116" s="938"/>
      <c r="BP116" s="939"/>
      <c r="BQ116" s="844" t="s">
        <v>174</v>
      </c>
      <c r="BR116" s="845"/>
      <c r="BS116" s="845"/>
      <c r="BT116" s="845"/>
      <c r="BU116" s="845"/>
      <c r="BV116" s="845" t="s">
        <v>450</v>
      </c>
      <c r="BW116" s="845"/>
      <c r="BX116" s="845"/>
      <c r="BY116" s="845"/>
      <c r="BZ116" s="845"/>
      <c r="CA116" s="845" t="s">
        <v>450</v>
      </c>
      <c r="CB116" s="845"/>
      <c r="CC116" s="845"/>
      <c r="CD116" s="845"/>
      <c r="CE116" s="845"/>
      <c r="CF116" s="903" t="s">
        <v>174</v>
      </c>
      <c r="CG116" s="904"/>
      <c r="CH116" s="904"/>
      <c r="CI116" s="904"/>
      <c r="CJ116" s="904"/>
      <c r="CK116" s="955"/>
      <c r="CL116" s="849"/>
      <c r="CM116" s="843" t="s">
        <v>472</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t="s">
        <v>450</v>
      </c>
      <c r="DH116" s="808"/>
      <c r="DI116" s="808"/>
      <c r="DJ116" s="808"/>
      <c r="DK116" s="809"/>
      <c r="DL116" s="810" t="s">
        <v>174</v>
      </c>
      <c r="DM116" s="808"/>
      <c r="DN116" s="808"/>
      <c r="DO116" s="808"/>
      <c r="DP116" s="809"/>
      <c r="DQ116" s="810" t="s">
        <v>174</v>
      </c>
      <c r="DR116" s="808"/>
      <c r="DS116" s="808"/>
      <c r="DT116" s="808"/>
      <c r="DU116" s="809"/>
      <c r="DV116" s="852" t="s">
        <v>450</v>
      </c>
      <c r="DW116" s="853"/>
      <c r="DX116" s="853"/>
      <c r="DY116" s="853"/>
      <c r="DZ116" s="854"/>
    </row>
    <row r="117" spans="1:130" s="226" customFormat="1" ht="26.25" customHeight="1" x14ac:dyDescent="0.15">
      <c r="A117" s="923" t="s">
        <v>189</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473</v>
      </c>
      <c r="Z117" s="925"/>
      <c r="AA117" s="930">
        <v>1518152</v>
      </c>
      <c r="AB117" s="931"/>
      <c r="AC117" s="931"/>
      <c r="AD117" s="931"/>
      <c r="AE117" s="932"/>
      <c r="AF117" s="933">
        <v>1467579</v>
      </c>
      <c r="AG117" s="931"/>
      <c r="AH117" s="931"/>
      <c r="AI117" s="931"/>
      <c r="AJ117" s="932"/>
      <c r="AK117" s="933">
        <v>1450895</v>
      </c>
      <c r="AL117" s="931"/>
      <c r="AM117" s="931"/>
      <c r="AN117" s="931"/>
      <c r="AO117" s="932"/>
      <c r="AP117" s="934"/>
      <c r="AQ117" s="935"/>
      <c r="AR117" s="935"/>
      <c r="AS117" s="935"/>
      <c r="AT117" s="936"/>
      <c r="AU117" s="960"/>
      <c r="AV117" s="961"/>
      <c r="AW117" s="961"/>
      <c r="AX117" s="961"/>
      <c r="AY117" s="961"/>
      <c r="AZ117" s="891" t="s">
        <v>474</v>
      </c>
      <c r="BA117" s="892"/>
      <c r="BB117" s="892"/>
      <c r="BC117" s="892"/>
      <c r="BD117" s="892"/>
      <c r="BE117" s="892"/>
      <c r="BF117" s="892"/>
      <c r="BG117" s="892"/>
      <c r="BH117" s="892"/>
      <c r="BI117" s="892"/>
      <c r="BJ117" s="892"/>
      <c r="BK117" s="892"/>
      <c r="BL117" s="892"/>
      <c r="BM117" s="892"/>
      <c r="BN117" s="892"/>
      <c r="BO117" s="892"/>
      <c r="BP117" s="893"/>
      <c r="BQ117" s="844" t="s">
        <v>470</v>
      </c>
      <c r="BR117" s="845"/>
      <c r="BS117" s="845"/>
      <c r="BT117" s="845"/>
      <c r="BU117" s="845"/>
      <c r="BV117" s="845" t="s">
        <v>242</v>
      </c>
      <c r="BW117" s="845"/>
      <c r="BX117" s="845"/>
      <c r="BY117" s="845"/>
      <c r="BZ117" s="845"/>
      <c r="CA117" s="845" t="s">
        <v>450</v>
      </c>
      <c r="CB117" s="845"/>
      <c r="CC117" s="845"/>
      <c r="CD117" s="845"/>
      <c r="CE117" s="845"/>
      <c r="CF117" s="903" t="s">
        <v>450</v>
      </c>
      <c r="CG117" s="904"/>
      <c r="CH117" s="904"/>
      <c r="CI117" s="904"/>
      <c r="CJ117" s="904"/>
      <c r="CK117" s="955"/>
      <c r="CL117" s="849"/>
      <c r="CM117" s="843" t="s">
        <v>475</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242</v>
      </c>
      <c r="DH117" s="808"/>
      <c r="DI117" s="808"/>
      <c r="DJ117" s="808"/>
      <c r="DK117" s="809"/>
      <c r="DL117" s="810" t="s">
        <v>450</v>
      </c>
      <c r="DM117" s="808"/>
      <c r="DN117" s="808"/>
      <c r="DO117" s="808"/>
      <c r="DP117" s="809"/>
      <c r="DQ117" s="810" t="s">
        <v>450</v>
      </c>
      <c r="DR117" s="808"/>
      <c r="DS117" s="808"/>
      <c r="DT117" s="808"/>
      <c r="DU117" s="809"/>
      <c r="DV117" s="852" t="s">
        <v>450</v>
      </c>
      <c r="DW117" s="853"/>
      <c r="DX117" s="853"/>
      <c r="DY117" s="853"/>
      <c r="DZ117" s="854"/>
    </row>
    <row r="118" spans="1:130" s="226" customFormat="1" ht="26.25" customHeight="1" x14ac:dyDescent="0.15">
      <c r="A118" s="923" t="s">
        <v>445</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442</v>
      </c>
      <c r="AB118" s="924"/>
      <c r="AC118" s="924"/>
      <c r="AD118" s="924"/>
      <c r="AE118" s="925"/>
      <c r="AF118" s="926" t="s">
        <v>443</v>
      </c>
      <c r="AG118" s="924"/>
      <c r="AH118" s="924"/>
      <c r="AI118" s="924"/>
      <c r="AJ118" s="925"/>
      <c r="AK118" s="926" t="s">
        <v>309</v>
      </c>
      <c r="AL118" s="924"/>
      <c r="AM118" s="924"/>
      <c r="AN118" s="924"/>
      <c r="AO118" s="925"/>
      <c r="AP118" s="927" t="s">
        <v>444</v>
      </c>
      <c r="AQ118" s="928"/>
      <c r="AR118" s="928"/>
      <c r="AS118" s="928"/>
      <c r="AT118" s="929"/>
      <c r="AU118" s="960"/>
      <c r="AV118" s="961"/>
      <c r="AW118" s="961"/>
      <c r="AX118" s="961"/>
      <c r="AY118" s="961"/>
      <c r="AZ118" s="866" t="s">
        <v>476</v>
      </c>
      <c r="BA118" s="867"/>
      <c r="BB118" s="867"/>
      <c r="BC118" s="867"/>
      <c r="BD118" s="867"/>
      <c r="BE118" s="867"/>
      <c r="BF118" s="867"/>
      <c r="BG118" s="867"/>
      <c r="BH118" s="867"/>
      <c r="BI118" s="867"/>
      <c r="BJ118" s="867"/>
      <c r="BK118" s="867"/>
      <c r="BL118" s="867"/>
      <c r="BM118" s="867"/>
      <c r="BN118" s="867"/>
      <c r="BO118" s="867"/>
      <c r="BP118" s="868"/>
      <c r="BQ118" s="907" t="s">
        <v>450</v>
      </c>
      <c r="BR118" s="873"/>
      <c r="BS118" s="873"/>
      <c r="BT118" s="873"/>
      <c r="BU118" s="873"/>
      <c r="BV118" s="873" t="s">
        <v>242</v>
      </c>
      <c r="BW118" s="873"/>
      <c r="BX118" s="873"/>
      <c r="BY118" s="873"/>
      <c r="BZ118" s="873"/>
      <c r="CA118" s="873" t="s">
        <v>242</v>
      </c>
      <c r="CB118" s="873"/>
      <c r="CC118" s="873"/>
      <c r="CD118" s="873"/>
      <c r="CE118" s="873"/>
      <c r="CF118" s="903" t="s">
        <v>397</v>
      </c>
      <c r="CG118" s="904"/>
      <c r="CH118" s="904"/>
      <c r="CI118" s="904"/>
      <c r="CJ118" s="904"/>
      <c r="CK118" s="955"/>
      <c r="CL118" s="849"/>
      <c r="CM118" s="843" t="s">
        <v>477</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242</v>
      </c>
      <c r="DH118" s="808"/>
      <c r="DI118" s="808"/>
      <c r="DJ118" s="808"/>
      <c r="DK118" s="809"/>
      <c r="DL118" s="810" t="s">
        <v>450</v>
      </c>
      <c r="DM118" s="808"/>
      <c r="DN118" s="808"/>
      <c r="DO118" s="808"/>
      <c r="DP118" s="809"/>
      <c r="DQ118" s="810" t="s">
        <v>242</v>
      </c>
      <c r="DR118" s="808"/>
      <c r="DS118" s="808"/>
      <c r="DT118" s="808"/>
      <c r="DU118" s="809"/>
      <c r="DV118" s="852" t="s">
        <v>450</v>
      </c>
      <c r="DW118" s="853"/>
      <c r="DX118" s="853"/>
      <c r="DY118" s="853"/>
      <c r="DZ118" s="854"/>
    </row>
    <row r="119" spans="1:130" s="226" customFormat="1" ht="26.25" customHeight="1" x14ac:dyDescent="0.15">
      <c r="A119" s="846" t="s">
        <v>448</v>
      </c>
      <c r="B119" s="847"/>
      <c r="C119" s="888" t="s">
        <v>449</v>
      </c>
      <c r="D119" s="836"/>
      <c r="E119" s="836"/>
      <c r="F119" s="836"/>
      <c r="G119" s="836"/>
      <c r="H119" s="836"/>
      <c r="I119" s="836"/>
      <c r="J119" s="836"/>
      <c r="K119" s="836"/>
      <c r="L119" s="836"/>
      <c r="M119" s="836"/>
      <c r="N119" s="836"/>
      <c r="O119" s="836"/>
      <c r="P119" s="836"/>
      <c r="Q119" s="836"/>
      <c r="R119" s="836"/>
      <c r="S119" s="836"/>
      <c r="T119" s="836"/>
      <c r="U119" s="836"/>
      <c r="V119" s="836"/>
      <c r="W119" s="836"/>
      <c r="X119" s="836"/>
      <c r="Y119" s="836"/>
      <c r="Z119" s="837"/>
      <c r="AA119" s="916" t="s">
        <v>450</v>
      </c>
      <c r="AB119" s="917"/>
      <c r="AC119" s="917"/>
      <c r="AD119" s="917"/>
      <c r="AE119" s="918"/>
      <c r="AF119" s="919" t="s">
        <v>450</v>
      </c>
      <c r="AG119" s="917"/>
      <c r="AH119" s="917"/>
      <c r="AI119" s="917"/>
      <c r="AJ119" s="918"/>
      <c r="AK119" s="919" t="s">
        <v>397</v>
      </c>
      <c r="AL119" s="917"/>
      <c r="AM119" s="917"/>
      <c r="AN119" s="917"/>
      <c r="AO119" s="918"/>
      <c r="AP119" s="920" t="s">
        <v>450</v>
      </c>
      <c r="AQ119" s="921"/>
      <c r="AR119" s="921"/>
      <c r="AS119" s="921"/>
      <c r="AT119" s="922"/>
      <c r="AU119" s="962"/>
      <c r="AV119" s="963"/>
      <c r="AW119" s="963"/>
      <c r="AX119" s="963"/>
      <c r="AY119" s="963"/>
      <c r="AZ119" s="247" t="s">
        <v>189</v>
      </c>
      <c r="BA119" s="247"/>
      <c r="BB119" s="247"/>
      <c r="BC119" s="247"/>
      <c r="BD119" s="247"/>
      <c r="BE119" s="247"/>
      <c r="BF119" s="247"/>
      <c r="BG119" s="247"/>
      <c r="BH119" s="247"/>
      <c r="BI119" s="247"/>
      <c r="BJ119" s="247"/>
      <c r="BK119" s="247"/>
      <c r="BL119" s="247"/>
      <c r="BM119" s="247"/>
      <c r="BN119" s="247"/>
      <c r="BO119" s="905" t="s">
        <v>478</v>
      </c>
      <c r="BP119" s="906"/>
      <c r="BQ119" s="907">
        <v>12974179</v>
      </c>
      <c r="BR119" s="873"/>
      <c r="BS119" s="873"/>
      <c r="BT119" s="873"/>
      <c r="BU119" s="873"/>
      <c r="BV119" s="873">
        <v>12723212</v>
      </c>
      <c r="BW119" s="873"/>
      <c r="BX119" s="873"/>
      <c r="BY119" s="873"/>
      <c r="BZ119" s="873"/>
      <c r="CA119" s="873">
        <v>12077684</v>
      </c>
      <c r="CB119" s="873"/>
      <c r="CC119" s="873"/>
      <c r="CD119" s="873"/>
      <c r="CE119" s="873"/>
      <c r="CF119" s="776"/>
      <c r="CG119" s="777"/>
      <c r="CH119" s="777"/>
      <c r="CI119" s="777"/>
      <c r="CJ119" s="862"/>
      <c r="CK119" s="956"/>
      <c r="CL119" s="851"/>
      <c r="CM119" s="866" t="s">
        <v>479</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v>9046</v>
      </c>
      <c r="DH119" s="792"/>
      <c r="DI119" s="792"/>
      <c r="DJ119" s="792"/>
      <c r="DK119" s="793"/>
      <c r="DL119" s="794">
        <v>7978</v>
      </c>
      <c r="DM119" s="792"/>
      <c r="DN119" s="792"/>
      <c r="DO119" s="792"/>
      <c r="DP119" s="793"/>
      <c r="DQ119" s="794">
        <v>6044</v>
      </c>
      <c r="DR119" s="792"/>
      <c r="DS119" s="792"/>
      <c r="DT119" s="792"/>
      <c r="DU119" s="793"/>
      <c r="DV119" s="876">
        <v>0.1</v>
      </c>
      <c r="DW119" s="877"/>
      <c r="DX119" s="877"/>
      <c r="DY119" s="877"/>
      <c r="DZ119" s="878"/>
    </row>
    <row r="120" spans="1:130" s="226" customFormat="1" ht="26.25" customHeight="1" x14ac:dyDescent="0.15">
      <c r="A120" s="848"/>
      <c r="B120" s="849"/>
      <c r="C120" s="843" t="s">
        <v>454</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450</v>
      </c>
      <c r="AB120" s="808"/>
      <c r="AC120" s="808"/>
      <c r="AD120" s="808"/>
      <c r="AE120" s="809"/>
      <c r="AF120" s="810" t="s">
        <v>450</v>
      </c>
      <c r="AG120" s="808"/>
      <c r="AH120" s="808"/>
      <c r="AI120" s="808"/>
      <c r="AJ120" s="809"/>
      <c r="AK120" s="810" t="s">
        <v>242</v>
      </c>
      <c r="AL120" s="808"/>
      <c r="AM120" s="808"/>
      <c r="AN120" s="808"/>
      <c r="AO120" s="809"/>
      <c r="AP120" s="852" t="s">
        <v>450</v>
      </c>
      <c r="AQ120" s="853"/>
      <c r="AR120" s="853"/>
      <c r="AS120" s="853"/>
      <c r="AT120" s="854"/>
      <c r="AU120" s="908" t="s">
        <v>480</v>
      </c>
      <c r="AV120" s="909"/>
      <c r="AW120" s="909"/>
      <c r="AX120" s="909"/>
      <c r="AY120" s="910"/>
      <c r="AZ120" s="888" t="s">
        <v>481</v>
      </c>
      <c r="BA120" s="836"/>
      <c r="BB120" s="836"/>
      <c r="BC120" s="836"/>
      <c r="BD120" s="836"/>
      <c r="BE120" s="836"/>
      <c r="BF120" s="836"/>
      <c r="BG120" s="836"/>
      <c r="BH120" s="836"/>
      <c r="BI120" s="836"/>
      <c r="BJ120" s="836"/>
      <c r="BK120" s="836"/>
      <c r="BL120" s="836"/>
      <c r="BM120" s="836"/>
      <c r="BN120" s="836"/>
      <c r="BO120" s="836"/>
      <c r="BP120" s="837"/>
      <c r="BQ120" s="889">
        <v>3335577</v>
      </c>
      <c r="BR120" s="870"/>
      <c r="BS120" s="870"/>
      <c r="BT120" s="870"/>
      <c r="BU120" s="870"/>
      <c r="BV120" s="870">
        <v>3534723</v>
      </c>
      <c r="BW120" s="870"/>
      <c r="BX120" s="870"/>
      <c r="BY120" s="870"/>
      <c r="BZ120" s="870"/>
      <c r="CA120" s="870">
        <v>3765516</v>
      </c>
      <c r="CB120" s="870"/>
      <c r="CC120" s="870"/>
      <c r="CD120" s="870"/>
      <c r="CE120" s="870"/>
      <c r="CF120" s="894">
        <v>76.3</v>
      </c>
      <c r="CG120" s="895"/>
      <c r="CH120" s="895"/>
      <c r="CI120" s="895"/>
      <c r="CJ120" s="895"/>
      <c r="CK120" s="896" t="s">
        <v>482</v>
      </c>
      <c r="CL120" s="880"/>
      <c r="CM120" s="880"/>
      <c r="CN120" s="880"/>
      <c r="CO120" s="881"/>
      <c r="CP120" s="900" t="s">
        <v>483</v>
      </c>
      <c r="CQ120" s="901"/>
      <c r="CR120" s="901"/>
      <c r="CS120" s="901"/>
      <c r="CT120" s="901"/>
      <c r="CU120" s="901"/>
      <c r="CV120" s="901"/>
      <c r="CW120" s="901"/>
      <c r="CX120" s="901"/>
      <c r="CY120" s="901"/>
      <c r="CZ120" s="901"/>
      <c r="DA120" s="901"/>
      <c r="DB120" s="901"/>
      <c r="DC120" s="901"/>
      <c r="DD120" s="901"/>
      <c r="DE120" s="901"/>
      <c r="DF120" s="902"/>
      <c r="DG120" s="889">
        <v>1640850</v>
      </c>
      <c r="DH120" s="870"/>
      <c r="DI120" s="870"/>
      <c r="DJ120" s="870"/>
      <c r="DK120" s="870"/>
      <c r="DL120" s="870">
        <v>1526581</v>
      </c>
      <c r="DM120" s="870"/>
      <c r="DN120" s="870"/>
      <c r="DO120" s="870"/>
      <c r="DP120" s="870"/>
      <c r="DQ120" s="870">
        <v>1435604</v>
      </c>
      <c r="DR120" s="870"/>
      <c r="DS120" s="870"/>
      <c r="DT120" s="870"/>
      <c r="DU120" s="870"/>
      <c r="DV120" s="871">
        <v>29.1</v>
      </c>
      <c r="DW120" s="871"/>
      <c r="DX120" s="871"/>
      <c r="DY120" s="871"/>
      <c r="DZ120" s="872"/>
    </row>
    <row r="121" spans="1:130" s="226" customFormat="1" ht="26.25" customHeight="1" x14ac:dyDescent="0.15">
      <c r="A121" s="848"/>
      <c r="B121" s="849"/>
      <c r="C121" s="891" t="s">
        <v>484</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t="s">
        <v>450</v>
      </c>
      <c r="AB121" s="808"/>
      <c r="AC121" s="808"/>
      <c r="AD121" s="808"/>
      <c r="AE121" s="809"/>
      <c r="AF121" s="810" t="s">
        <v>242</v>
      </c>
      <c r="AG121" s="808"/>
      <c r="AH121" s="808"/>
      <c r="AI121" s="808"/>
      <c r="AJ121" s="809"/>
      <c r="AK121" s="810" t="s">
        <v>485</v>
      </c>
      <c r="AL121" s="808"/>
      <c r="AM121" s="808"/>
      <c r="AN121" s="808"/>
      <c r="AO121" s="809"/>
      <c r="AP121" s="852" t="s">
        <v>397</v>
      </c>
      <c r="AQ121" s="853"/>
      <c r="AR121" s="853"/>
      <c r="AS121" s="853"/>
      <c r="AT121" s="854"/>
      <c r="AU121" s="911"/>
      <c r="AV121" s="912"/>
      <c r="AW121" s="912"/>
      <c r="AX121" s="912"/>
      <c r="AY121" s="913"/>
      <c r="AZ121" s="843" t="s">
        <v>486</v>
      </c>
      <c r="BA121" s="780"/>
      <c r="BB121" s="780"/>
      <c r="BC121" s="780"/>
      <c r="BD121" s="780"/>
      <c r="BE121" s="780"/>
      <c r="BF121" s="780"/>
      <c r="BG121" s="780"/>
      <c r="BH121" s="780"/>
      <c r="BI121" s="780"/>
      <c r="BJ121" s="780"/>
      <c r="BK121" s="780"/>
      <c r="BL121" s="780"/>
      <c r="BM121" s="780"/>
      <c r="BN121" s="780"/>
      <c r="BO121" s="780"/>
      <c r="BP121" s="781"/>
      <c r="BQ121" s="844">
        <v>441788</v>
      </c>
      <c r="BR121" s="845"/>
      <c r="BS121" s="845"/>
      <c r="BT121" s="845"/>
      <c r="BU121" s="845"/>
      <c r="BV121" s="845">
        <v>368622</v>
      </c>
      <c r="BW121" s="845"/>
      <c r="BX121" s="845"/>
      <c r="BY121" s="845"/>
      <c r="BZ121" s="845"/>
      <c r="CA121" s="845">
        <v>305845</v>
      </c>
      <c r="CB121" s="845"/>
      <c r="CC121" s="845"/>
      <c r="CD121" s="845"/>
      <c r="CE121" s="845"/>
      <c r="CF121" s="903">
        <v>6.2</v>
      </c>
      <c r="CG121" s="904"/>
      <c r="CH121" s="904"/>
      <c r="CI121" s="904"/>
      <c r="CJ121" s="904"/>
      <c r="CK121" s="897"/>
      <c r="CL121" s="883"/>
      <c r="CM121" s="883"/>
      <c r="CN121" s="883"/>
      <c r="CO121" s="884"/>
      <c r="CP121" s="863" t="s">
        <v>487</v>
      </c>
      <c r="CQ121" s="864"/>
      <c r="CR121" s="864"/>
      <c r="CS121" s="864"/>
      <c r="CT121" s="864"/>
      <c r="CU121" s="864"/>
      <c r="CV121" s="864"/>
      <c r="CW121" s="864"/>
      <c r="CX121" s="864"/>
      <c r="CY121" s="864"/>
      <c r="CZ121" s="864"/>
      <c r="DA121" s="864"/>
      <c r="DB121" s="864"/>
      <c r="DC121" s="864"/>
      <c r="DD121" s="864"/>
      <c r="DE121" s="864"/>
      <c r="DF121" s="865"/>
      <c r="DG121" s="844">
        <v>800321</v>
      </c>
      <c r="DH121" s="845"/>
      <c r="DI121" s="845"/>
      <c r="DJ121" s="845"/>
      <c r="DK121" s="845"/>
      <c r="DL121" s="845">
        <v>698995</v>
      </c>
      <c r="DM121" s="845"/>
      <c r="DN121" s="845"/>
      <c r="DO121" s="845"/>
      <c r="DP121" s="845"/>
      <c r="DQ121" s="845">
        <v>635579</v>
      </c>
      <c r="DR121" s="845"/>
      <c r="DS121" s="845"/>
      <c r="DT121" s="845"/>
      <c r="DU121" s="845"/>
      <c r="DV121" s="822">
        <v>12.9</v>
      </c>
      <c r="DW121" s="822"/>
      <c r="DX121" s="822"/>
      <c r="DY121" s="822"/>
      <c r="DZ121" s="823"/>
    </row>
    <row r="122" spans="1:130" s="226" customFormat="1" ht="26.25" customHeight="1" x14ac:dyDescent="0.15">
      <c r="A122" s="848"/>
      <c r="B122" s="849"/>
      <c r="C122" s="843" t="s">
        <v>464</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450</v>
      </c>
      <c r="AB122" s="808"/>
      <c r="AC122" s="808"/>
      <c r="AD122" s="808"/>
      <c r="AE122" s="809"/>
      <c r="AF122" s="810" t="s">
        <v>242</v>
      </c>
      <c r="AG122" s="808"/>
      <c r="AH122" s="808"/>
      <c r="AI122" s="808"/>
      <c r="AJ122" s="809"/>
      <c r="AK122" s="810" t="s">
        <v>242</v>
      </c>
      <c r="AL122" s="808"/>
      <c r="AM122" s="808"/>
      <c r="AN122" s="808"/>
      <c r="AO122" s="809"/>
      <c r="AP122" s="852" t="s">
        <v>397</v>
      </c>
      <c r="AQ122" s="853"/>
      <c r="AR122" s="853"/>
      <c r="AS122" s="853"/>
      <c r="AT122" s="854"/>
      <c r="AU122" s="911"/>
      <c r="AV122" s="912"/>
      <c r="AW122" s="912"/>
      <c r="AX122" s="912"/>
      <c r="AY122" s="913"/>
      <c r="AZ122" s="866" t="s">
        <v>488</v>
      </c>
      <c r="BA122" s="867"/>
      <c r="BB122" s="867"/>
      <c r="BC122" s="867"/>
      <c r="BD122" s="867"/>
      <c r="BE122" s="867"/>
      <c r="BF122" s="867"/>
      <c r="BG122" s="867"/>
      <c r="BH122" s="867"/>
      <c r="BI122" s="867"/>
      <c r="BJ122" s="867"/>
      <c r="BK122" s="867"/>
      <c r="BL122" s="867"/>
      <c r="BM122" s="867"/>
      <c r="BN122" s="867"/>
      <c r="BO122" s="867"/>
      <c r="BP122" s="868"/>
      <c r="BQ122" s="907">
        <v>9253162</v>
      </c>
      <c r="BR122" s="873"/>
      <c r="BS122" s="873"/>
      <c r="BT122" s="873"/>
      <c r="BU122" s="873"/>
      <c r="BV122" s="873">
        <v>9111718</v>
      </c>
      <c r="BW122" s="873"/>
      <c r="BX122" s="873"/>
      <c r="BY122" s="873"/>
      <c r="BZ122" s="873"/>
      <c r="CA122" s="873">
        <v>8212202</v>
      </c>
      <c r="CB122" s="873"/>
      <c r="CC122" s="873"/>
      <c r="CD122" s="873"/>
      <c r="CE122" s="873"/>
      <c r="CF122" s="874">
        <v>166.5</v>
      </c>
      <c r="CG122" s="875"/>
      <c r="CH122" s="875"/>
      <c r="CI122" s="875"/>
      <c r="CJ122" s="875"/>
      <c r="CK122" s="897"/>
      <c r="CL122" s="883"/>
      <c r="CM122" s="883"/>
      <c r="CN122" s="883"/>
      <c r="CO122" s="884"/>
      <c r="CP122" s="863" t="s">
        <v>489</v>
      </c>
      <c r="CQ122" s="864"/>
      <c r="CR122" s="864"/>
      <c r="CS122" s="864"/>
      <c r="CT122" s="864"/>
      <c r="CU122" s="864"/>
      <c r="CV122" s="864"/>
      <c r="CW122" s="864"/>
      <c r="CX122" s="864"/>
      <c r="CY122" s="864"/>
      <c r="CZ122" s="864"/>
      <c r="DA122" s="864"/>
      <c r="DB122" s="864"/>
      <c r="DC122" s="864"/>
      <c r="DD122" s="864"/>
      <c r="DE122" s="864"/>
      <c r="DF122" s="865"/>
      <c r="DG122" s="844">
        <v>77365</v>
      </c>
      <c r="DH122" s="845"/>
      <c r="DI122" s="845"/>
      <c r="DJ122" s="845"/>
      <c r="DK122" s="845"/>
      <c r="DL122" s="845">
        <v>60916</v>
      </c>
      <c r="DM122" s="845"/>
      <c r="DN122" s="845"/>
      <c r="DO122" s="845"/>
      <c r="DP122" s="845"/>
      <c r="DQ122" s="845">
        <v>44425</v>
      </c>
      <c r="DR122" s="845"/>
      <c r="DS122" s="845"/>
      <c r="DT122" s="845"/>
      <c r="DU122" s="845"/>
      <c r="DV122" s="822">
        <v>0.9</v>
      </c>
      <c r="DW122" s="822"/>
      <c r="DX122" s="822"/>
      <c r="DY122" s="822"/>
      <c r="DZ122" s="823"/>
    </row>
    <row r="123" spans="1:130" s="226" customFormat="1" ht="26.25" customHeight="1" x14ac:dyDescent="0.15">
      <c r="A123" s="848"/>
      <c r="B123" s="849"/>
      <c r="C123" s="843" t="s">
        <v>472</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t="s">
        <v>450</v>
      </c>
      <c r="AB123" s="808"/>
      <c r="AC123" s="808"/>
      <c r="AD123" s="808"/>
      <c r="AE123" s="809"/>
      <c r="AF123" s="810" t="s">
        <v>242</v>
      </c>
      <c r="AG123" s="808"/>
      <c r="AH123" s="808"/>
      <c r="AI123" s="808"/>
      <c r="AJ123" s="809"/>
      <c r="AK123" s="810" t="s">
        <v>450</v>
      </c>
      <c r="AL123" s="808"/>
      <c r="AM123" s="808"/>
      <c r="AN123" s="808"/>
      <c r="AO123" s="809"/>
      <c r="AP123" s="852" t="s">
        <v>397</v>
      </c>
      <c r="AQ123" s="853"/>
      <c r="AR123" s="853"/>
      <c r="AS123" s="853"/>
      <c r="AT123" s="854"/>
      <c r="AU123" s="914"/>
      <c r="AV123" s="915"/>
      <c r="AW123" s="915"/>
      <c r="AX123" s="915"/>
      <c r="AY123" s="915"/>
      <c r="AZ123" s="247" t="s">
        <v>189</v>
      </c>
      <c r="BA123" s="247"/>
      <c r="BB123" s="247"/>
      <c r="BC123" s="247"/>
      <c r="BD123" s="247"/>
      <c r="BE123" s="247"/>
      <c r="BF123" s="247"/>
      <c r="BG123" s="247"/>
      <c r="BH123" s="247"/>
      <c r="BI123" s="247"/>
      <c r="BJ123" s="247"/>
      <c r="BK123" s="247"/>
      <c r="BL123" s="247"/>
      <c r="BM123" s="247"/>
      <c r="BN123" s="247"/>
      <c r="BO123" s="905" t="s">
        <v>490</v>
      </c>
      <c r="BP123" s="906"/>
      <c r="BQ123" s="860">
        <v>13030527</v>
      </c>
      <c r="BR123" s="861"/>
      <c r="BS123" s="861"/>
      <c r="BT123" s="861"/>
      <c r="BU123" s="861"/>
      <c r="BV123" s="861">
        <v>13015063</v>
      </c>
      <c r="BW123" s="861"/>
      <c r="BX123" s="861"/>
      <c r="BY123" s="861"/>
      <c r="BZ123" s="861"/>
      <c r="CA123" s="861">
        <v>12283563</v>
      </c>
      <c r="CB123" s="861"/>
      <c r="CC123" s="861"/>
      <c r="CD123" s="861"/>
      <c r="CE123" s="861"/>
      <c r="CF123" s="776"/>
      <c r="CG123" s="777"/>
      <c r="CH123" s="777"/>
      <c r="CI123" s="777"/>
      <c r="CJ123" s="862"/>
      <c r="CK123" s="897"/>
      <c r="CL123" s="883"/>
      <c r="CM123" s="883"/>
      <c r="CN123" s="883"/>
      <c r="CO123" s="884"/>
      <c r="CP123" s="863" t="s">
        <v>491</v>
      </c>
      <c r="CQ123" s="864"/>
      <c r="CR123" s="864"/>
      <c r="CS123" s="864"/>
      <c r="CT123" s="864"/>
      <c r="CU123" s="864"/>
      <c r="CV123" s="864"/>
      <c r="CW123" s="864"/>
      <c r="CX123" s="864"/>
      <c r="CY123" s="864"/>
      <c r="CZ123" s="864"/>
      <c r="DA123" s="864"/>
      <c r="DB123" s="864"/>
      <c r="DC123" s="864"/>
      <c r="DD123" s="864"/>
      <c r="DE123" s="864"/>
      <c r="DF123" s="865"/>
      <c r="DG123" s="807">
        <v>4798</v>
      </c>
      <c r="DH123" s="808"/>
      <c r="DI123" s="808"/>
      <c r="DJ123" s="808"/>
      <c r="DK123" s="809"/>
      <c r="DL123" s="810">
        <v>4198</v>
      </c>
      <c r="DM123" s="808"/>
      <c r="DN123" s="808"/>
      <c r="DO123" s="808"/>
      <c r="DP123" s="809"/>
      <c r="DQ123" s="810">
        <v>12783</v>
      </c>
      <c r="DR123" s="808"/>
      <c r="DS123" s="808"/>
      <c r="DT123" s="808"/>
      <c r="DU123" s="809"/>
      <c r="DV123" s="852">
        <v>0.3</v>
      </c>
      <c r="DW123" s="853"/>
      <c r="DX123" s="853"/>
      <c r="DY123" s="853"/>
      <c r="DZ123" s="854"/>
    </row>
    <row r="124" spans="1:130" s="226" customFormat="1" ht="26.25" customHeight="1" thickBot="1" x14ac:dyDescent="0.2">
      <c r="A124" s="848"/>
      <c r="B124" s="849"/>
      <c r="C124" s="843" t="s">
        <v>475</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242</v>
      </c>
      <c r="AB124" s="808"/>
      <c r="AC124" s="808"/>
      <c r="AD124" s="808"/>
      <c r="AE124" s="809"/>
      <c r="AF124" s="810" t="s">
        <v>242</v>
      </c>
      <c r="AG124" s="808"/>
      <c r="AH124" s="808"/>
      <c r="AI124" s="808"/>
      <c r="AJ124" s="809"/>
      <c r="AK124" s="810" t="s">
        <v>242</v>
      </c>
      <c r="AL124" s="808"/>
      <c r="AM124" s="808"/>
      <c r="AN124" s="808"/>
      <c r="AO124" s="809"/>
      <c r="AP124" s="852" t="s">
        <v>242</v>
      </c>
      <c r="AQ124" s="853"/>
      <c r="AR124" s="853"/>
      <c r="AS124" s="853"/>
      <c r="AT124" s="854"/>
      <c r="AU124" s="855" t="s">
        <v>492</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t="s">
        <v>242</v>
      </c>
      <c r="BR124" s="859"/>
      <c r="BS124" s="859"/>
      <c r="BT124" s="859"/>
      <c r="BU124" s="859"/>
      <c r="BV124" s="859" t="s">
        <v>242</v>
      </c>
      <c r="BW124" s="859"/>
      <c r="BX124" s="859"/>
      <c r="BY124" s="859"/>
      <c r="BZ124" s="859"/>
      <c r="CA124" s="859" t="s">
        <v>242</v>
      </c>
      <c r="CB124" s="859"/>
      <c r="CC124" s="859"/>
      <c r="CD124" s="859"/>
      <c r="CE124" s="859"/>
      <c r="CF124" s="754"/>
      <c r="CG124" s="755"/>
      <c r="CH124" s="755"/>
      <c r="CI124" s="755"/>
      <c r="CJ124" s="890"/>
      <c r="CK124" s="898"/>
      <c r="CL124" s="898"/>
      <c r="CM124" s="898"/>
      <c r="CN124" s="898"/>
      <c r="CO124" s="899"/>
      <c r="CP124" s="863" t="s">
        <v>493</v>
      </c>
      <c r="CQ124" s="864"/>
      <c r="CR124" s="864"/>
      <c r="CS124" s="864"/>
      <c r="CT124" s="864"/>
      <c r="CU124" s="864"/>
      <c r="CV124" s="864"/>
      <c r="CW124" s="864"/>
      <c r="CX124" s="864"/>
      <c r="CY124" s="864"/>
      <c r="CZ124" s="864"/>
      <c r="DA124" s="864"/>
      <c r="DB124" s="864"/>
      <c r="DC124" s="864"/>
      <c r="DD124" s="864"/>
      <c r="DE124" s="864"/>
      <c r="DF124" s="865"/>
      <c r="DG124" s="791" t="s">
        <v>494</v>
      </c>
      <c r="DH124" s="792"/>
      <c r="DI124" s="792"/>
      <c r="DJ124" s="792"/>
      <c r="DK124" s="793"/>
      <c r="DL124" s="794" t="s">
        <v>494</v>
      </c>
      <c r="DM124" s="792"/>
      <c r="DN124" s="792"/>
      <c r="DO124" s="792"/>
      <c r="DP124" s="793"/>
      <c r="DQ124" s="794" t="s">
        <v>485</v>
      </c>
      <c r="DR124" s="792"/>
      <c r="DS124" s="792"/>
      <c r="DT124" s="792"/>
      <c r="DU124" s="793"/>
      <c r="DV124" s="876" t="s">
        <v>494</v>
      </c>
      <c r="DW124" s="877"/>
      <c r="DX124" s="877"/>
      <c r="DY124" s="877"/>
      <c r="DZ124" s="878"/>
    </row>
    <row r="125" spans="1:130" s="226" customFormat="1" ht="26.25" customHeight="1" x14ac:dyDescent="0.15">
      <c r="A125" s="848"/>
      <c r="B125" s="849"/>
      <c r="C125" s="843" t="s">
        <v>477</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485</v>
      </c>
      <c r="AB125" s="808"/>
      <c r="AC125" s="808"/>
      <c r="AD125" s="808"/>
      <c r="AE125" s="809"/>
      <c r="AF125" s="810" t="s">
        <v>494</v>
      </c>
      <c r="AG125" s="808"/>
      <c r="AH125" s="808"/>
      <c r="AI125" s="808"/>
      <c r="AJ125" s="809"/>
      <c r="AK125" s="810" t="s">
        <v>485</v>
      </c>
      <c r="AL125" s="808"/>
      <c r="AM125" s="808"/>
      <c r="AN125" s="808"/>
      <c r="AO125" s="809"/>
      <c r="AP125" s="852" t="s">
        <v>494</v>
      </c>
      <c r="AQ125" s="853"/>
      <c r="AR125" s="853"/>
      <c r="AS125" s="853"/>
      <c r="AT125" s="854"/>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79" t="s">
        <v>495</v>
      </c>
      <c r="CL125" s="880"/>
      <c r="CM125" s="880"/>
      <c r="CN125" s="880"/>
      <c r="CO125" s="881"/>
      <c r="CP125" s="888" t="s">
        <v>496</v>
      </c>
      <c r="CQ125" s="836"/>
      <c r="CR125" s="836"/>
      <c r="CS125" s="836"/>
      <c r="CT125" s="836"/>
      <c r="CU125" s="836"/>
      <c r="CV125" s="836"/>
      <c r="CW125" s="836"/>
      <c r="CX125" s="836"/>
      <c r="CY125" s="836"/>
      <c r="CZ125" s="836"/>
      <c r="DA125" s="836"/>
      <c r="DB125" s="836"/>
      <c r="DC125" s="836"/>
      <c r="DD125" s="836"/>
      <c r="DE125" s="836"/>
      <c r="DF125" s="837"/>
      <c r="DG125" s="889" t="s">
        <v>494</v>
      </c>
      <c r="DH125" s="870"/>
      <c r="DI125" s="870"/>
      <c r="DJ125" s="870"/>
      <c r="DK125" s="870"/>
      <c r="DL125" s="870" t="s">
        <v>494</v>
      </c>
      <c r="DM125" s="870"/>
      <c r="DN125" s="870"/>
      <c r="DO125" s="870"/>
      <c r="DP125" s="870"/>
      <c r="DQ125" s="870" t="s">
        <v>494</v>
      </c>
      <c r="DR125" s="870"/>
      <c r="DS125" s="870"/>
      <c r="DT125" s="870"/>
      <c r="DU125" s="870"/>
      <c r="DV125" s="871" t="s">
        <v>494</v>
      </c>
      <c r="DW125" s="871"/>
      <c r="DX125" s="871"/>
      <c r="DY125" s="871"/>
      <c r="DZ125" s="872"/>
    </row>
    <row r="126" spans="1:130" s="226" customFormat="1" ht="26.25" customHeight="1" thickBot="1" x14ac:dyDescent="0.2">
      <c r="A126" s="848"/>
      <c r="B126" s="849"/>
      <c r="C126" s="843" t="s">
        <v>479</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v>1027</v>
      </c>
      <c r="AB126" s="808"/>
      <c r="AC126" s="808"/>
      <c r="AD126" s="808"/>
      <c r="AE126" s="809"/>
      <c r="AF126" s="810">
        <v>2096</v>
      </c>
      <c r="AG126" s="808"/>
      <c r="AH126" s="808"/>
      <c r="AI126" s="808"/>
      <c r="AJ126" s="809"/>
      <c r="AK126" s="810">
        <v>3057</v>
      </c>
      <c r="AL126" s="808"/>
      <c r="AM126" s="808"/>
      <c r="AN126" s="808"/>
      <c r="AO126" s="809"/>
      <c r="AP126" s="852">
        <v>0.1</v>
      </c>
      <c r="AQ126" s="853"/>
      <c r="AR126" s="853"/>
      <c r="AS126" s="853"/>
      <c r="AT126" s="854"/>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82"/>
      <c r="CL126" s="883"/>
      <c r="CM126" s="883"/>
      <c r="CN126" s="883"/>
      <c r="CO126" s="884"/>
      <c r="CP126" s="843" t="s">
        <v>497</v>
      </c>
      <c r="CQ126" s="780"/>
      <c r="CR126" s="780"/>
      <c r="CS126" s="780"/>
      <c r="CT126" s="780"/>
      <c r="CU126" s="780"/>
      <c r="CV126" s="780"/>
      <c r="CW126" s="780"/>
      <c r="CX126" s="780"/>
      <c r="CY126" s="780"/>
      <c r="CZ126" s="780"/>
      <c r="DA126" s="780"/>
      <c r="DB126" s="780"/>
      <c r="DC126" s="780"/>
      <c r="DD126" s="780"/>
      <c r="DE126" s="780"/>
      <c r="DF126" s="781"/>
      <c r="DG126" s="844" t="s">
        <v>494</v>
      </c>
      <c r="DH126" s="845"/>
      <c r="DI126" s="845"/>
      <c r="DJ126" s="845"/>
      <c r="DK126" s="845"/>
      <c r="DL126" s="845" t="s">
        <v>494</v>
      </c>
      <c r="DM126" s="845"/>
      <c r="DN126" s="845"/>
      <c r="DO126" s="845"/>
      <c r="DP126" s="845"/>
      <c r="DQ126" s="845" t="s">
        <v>494</v>
      </c>
      <c r="DR126" s="845"/>
      <c r="DS126" s="845"/>
      <c r="DT126" s="845"/>
      <c r="DU126" s="845"/>
      <c r="DV126" s="822" t="s">
        <v>494</v>
      </c>
      <c r="DW126" s="822"/>
      <c r="DX126" s="822"/>
      <c r="DY126" s="822"/>
      <c r="DZ126" s="823"/>
    </row>
    <row r="127" spans="1:130" s="226" customFormat="1" ht="26.25" customHeight="1" x14ac:dyDescent="0.15">
      <c r="A127" s="850"/>
      <c r="B127" s="851"/>
      <c r="C127" s="866" t="s">
        <v>498</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v>1611</v>
      </c>
      <c r="AB127" s="808"/>
      <c r="AC127" s="808"/>
      <c r="AD127" s="808"/>
      <c r="AE127" s="809"/>
      <c r="AF127" s="810">
        <v>3025</v>
      </c>
      <c r="AG127" s="808"/>
      <c r="AH127" s="808"/>
      <c r="AI127" s="808"/>
      <c r="AJ127" s="809"/>
      <c r="AK127" s="810">
        <v>1200</v>
      </c>
      <c r="AL127" s="808"/>
      <c r="AM127" s="808"/>
      <c r="AN127" s="808"/>
      <c r="AO127" s="809"/>
      <c r="AP127" s="852">
        <v>0</v>
      </c>
      <c r="AQ127" s="853"/>
      <c r="AR127" s="853"/>
      <c r="AS127" s="853"/>
      <c r="AT127" s="854"/>
      <c r="AU127" s="228"/>
      <c r="AV127" s="228"/>
      <c r="AW127" s="228"/>
      <c r="AX127" s="869" t="s">
        <v>499</v>
      </c>
      <c r="AY127" s="840"/>
      <c r="AZ127" s="840"/>
      <c r="BA127" s="840"/>
      <c r="BB127" s="840"/>
      <c r="BC127" s="840"/>
      <c r="BD127" s="840"/>
      <c r="BE127" s="841"/>
      <c r="BF127" s="839" t="s">
        <v>500</v>
      </c>
      <c r="BG127" s="840"/>
      <c r="BH127" s="840"/>
      <c r="BI127" s="840"/>
      <c r="BJ127" s="840"/>
      <c r="BK127" s="840"/>
      <c r="BL127" s="841"/>
      <c r="BM127" s="839" t="s">
        <v>501</v>
      </c>
      <c r="BN127" s="840"/>
      <c r="BO127" s="840"/>
      <c r="BP127" s="840"/>
      <c r="BQ127" s="840"/>
      <c r="BR127" s="840"/>
      <c r="BS127" s="841"/>
      <c r="BT127" s="839" t="s">
        <v>502</v>
      </c>
      <c r="BU127" s="840"/>
      <c r="BV127" s="840"/>
      <c r="BW127" s="840"/>
      <c r="BX127" s="840"/>
      <c r="BY127" s="840"/>
      <c r="BZ127" s="842"/>
      <c r="CA127" s="228"/>
      <c r="CB127" s="228"/>
      <c r="CC127" s="228"/>
      <c r="CD127" s="251"/>
      <c r="CE127" s="251"/>
      <c r="CF127" s="251"/>
      <c r="CG127" s="228"/>
      <c r="CH127" s="228"/>
      <c r="CI127" s="228"/>
      <c r="CJ127" s="250"/>
      <c r="CK127" s="882"/>
      <c r="CL127" s="883"/>
      <c r="CM127" s="883"/>
      <c r="CN127" s="883"/>
      <c r="CO127" s="884"/>
      <c r="CP127" s="843" t="s">
        <v>503</v>
      </c>
      <c r="CQ127" s="780"/>
      <c r="CR127" s="780"/>
      <c r="CS127" s="780"/>
      <c r="CT127" s="780"/>
      <c r="CU127" s="780"/>
      <c r="CV127" s="780"/>
      <c r="CW127" s="780"/>
      <c r="CX127" s="780"/>
      <c r="CY127" s="780"/>
      <c r="CZ127" s="780"/>
      <c r="DA127" s="780"/>
      <c r="DB127" s="780"/>
      <c r="DC127" s="780"/>
      <c r="DD127" s="780"/>
      <c r="DE127" s="780"/>
      <c r="DF127" s="781"/>
      <c r="DG127" s="844" t="s">
        <v>494</v>
      </c>
      <c r="DH127" s="845"/>
      <c r="DI127" s="845"/>
      <c r="DJ127" s="845"/>
      <c r="DK127" s="845"/>
      <c r="DL127" s="845" t="s">
        <v>494</v>
      </c>
      <c r="DM127" s="845"/>
      <c r="DN127" s="845"/>
      <c r="DO127" s="845"/>
      <c r="DP127" s="845"/>
      <c r="DQ127" s="845" t="s">
        <v>494</v>
      </c>
      <c r="DR127" s="845"/>
      <c r="DS127" s="845"/>
      <c r="DT127" s="845"/>
      <c r="DU127" s="845"/>
      <c r="DV127" s="822" t="s">
        <v>494</v>
      </c>
      <c r="DW127" s="822"/>
      <c r="DX127" s="822"/>
      <c r="DY127" s="822"/>
      <c r="DZ127" s="823"/>
    </row>
    <row r="128" spans="1:130" s="226" customFormat="1" ht="26.25" customHeight="1" thickBot="1" x14ac:dyDescent="0.2">
      <c r="A128" s="824" t="s">
        <v>504</v>
      </c>
      <c r="B128" s="825"/>
      <c r="C128" s="825"/>
      <c r="D128" s="825"/>
      <c r="E128" s="825"/>
      <c r="F128" s="825"/>
      <c r="G128" s="825"/>
      <c r="H128" s="825"/>
      <c r="I128" s="825"/>
      <c r="J128" s="825"/>
      <c r="K128" s="825"/>
      <c r="L128" s="825"/>
      <c r="M128" s="825"/>
      <c r="N128" s="825"/>
      <c r="O128" s="825"/>
      <c r="P128" s="825"/>
      <c r="Q128" s="825"/>
      <c r="R128" s="825"/>
      <c r="S128" s="825"/>
      <c r="T128" s="825"/>
      <c r="U128" s="825"/>
      <c r="V128" s="825"/>
      <c r="W128" s="826" t="s">
        <v>505</v>
      </c>
      <c r="X128" s="826"/>
      <c r="Y128" s="826"/>
      <c r="Z128" s="827"/>
      <c r="AA128" s="828">
        <v>84835</v>
      </c>
      <c r="AB128" s="829"/>
      <c r="AC128" s="829"/>
      <c r="AD128" s="829"/>
      <c r="AE128" s="830"/>
      <c r="AF128" s="831">
        <v>88478</v>
      </c>
      <c r="AG128" s="829"/>
      <c r="AH128" s="829"/>
      <c r="AI128" s="829"/>
      <c r="AJ128" s="830"/>
      <c r="AK128" s="831">
        <v>84188</v>
      </c>
      <c r="AL128" s="829"/>
      <c r="AM128" s="829"/>
      <c r="AN128" s="829"/>
      <c r="AO128" s="830"/>
      <c r="AP128" s="832"/>
      <c r="AQ128" s="833"/>
      <c r="AR128" s="833"/>
      <c r="AS128" s="833"/>
      <c r="AT128" s="834"/>
      <c r="AU128" s="228"/>
      <c r="AV128" s="228"/>
      <c r="AW128" s="228"/>
      <c r="AX128" s="835" t="s">
        <v>506</v>
      </c>
      <c r="AY128" s="836"/>
      <c r="AZ128" s="836"/>
      <c r="BA128" s="836"/>
      <c r="BB128" s="836"/>
      <c r="BC128" s="836"/>
      <c r="BD128" s="836"/>
      <c r="BE128" s="837"/>
      <c r="BF128" s="814" t="s">
        <v>507</v>
      </c>
      <c r="BG128" s="815"/>
      <c r="BH128" s="815"/>
      <c r="BI128" s="815"/>
      <c r="BJ128" s="815"/>
      <c r="BK128" s="815"/>
      <c r="BL128" s="838"/>
      <c r="BM128" s="814">
        <v>14.51</v>
      </c>
      <c r="BN128" s="815"/>
      <c r="BO128" s="815"/>
      <c r="BP128" s="815"/>
      <c r="BQ128" s="815"/>
      <c r="BR128" s="815"/>
      <c r="BS128" s="838"/>
      <c r="BT128" s="814">
        <v>20</v>
      </c>
      <c r="BU128" s="815"/>
      <c r="BV128" s="815"/>
      <c r="BW128" s="815"/>
      <c r="BX128" s="815"/>
      <c r="BY128" s="815"/>
      <c r="BZ128" s="816"/>
      <c r="CA128" s="251"/>
      <c r="CB128" s="251"/>
      <c r="CC128" s="251"/>
      <c r="CD128" s="251"/>
      <c r="CE128" s="251"/>
      <c r="CF128" s="251"/>
      <c r="CG128" s="228"/>
      <c r="CH128" s="228"/>
      <c r="CI128" s="228"/>
      <c r="CJ128" s="250"/>
      <c r="CK128" s="885"/>
      <c r="CL128" s="886"/>
      <c r="CM128" s="886"/>
      <c r="CN128" s="886"/>
      <c r="CO128" s="887"/>
      <c r="CP128" s="817" t="s">
        <v>508</v>
      </c>
      <c r="CQ128" s="758"/>
      <c r="CR128" s="758"/>
      <c r="CS128" s="758"/>
      <c r="CT128" s="758"/>
      <c r="CU128" s="758"/>
      <c r="CV128" s="758"/>
      <c r="CW128" s="758"/>
      <c r="CX128" s="758"/>
      <c r="CY128" s="758"/>
      <c r="CZ128" s="758"/>
      <c r="DA128" s="758"/>
      <c r="DB128" s="758"/>
      <c r="DC128" s="758"/>
      <c r="DD128" s="758"/>
      <c r="DE128" s="758"/>
      <c r="DF128" s="759"/>
      <c r="DG128" s="818" t="s">
        <v>470</v>
      </c>
      <c r="DH128" s="819"/>
      <c r="DI128" s="819"/>
      <c r="DJ128" s="819"/>
      <c r="DK128" s="819"/>
      <c r="DL128" s="819" t="s">
        <v>397</v>
      </c>
      <c r="DM128" s="819"/>
      <c r="DN128" s="819"/>
      <c r="DO128" s="819"/>
      <c r="DP128" s="819"/>
      <c r="DQ128" s="819" t="s">
        <v>509</v>
      </c>
      <c r="DR128" s="819"/>
      <c r="DS128" s="819"/>
      <c r="DT128" s="819"/>
      <c r="DU128" s="819"/>
      <c r="DV128" s="820" t="s">
        <v>174</v>
      </c>
      <c r="DW128" s="820"/>
      <c r="DX128" s="820"/>
      <c r="DY128" s="820"/>
      <c r="DZ128" s="821"/>
    </row>
    <row r="129" spans="1:131" s="226" customFormat="1" ht="26.25" customHeight="1" x14ac:dyDescent="0.15">
      <c r="A129" s="802" t="s">
        <v>107</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510</v>
      </c>
      <c r="X129" s="805"/>
      <c r="Y129" s="805"/>
      <c r="Z129" s="806"/>
      <c r="AA129" s="807">
        <v>5553477</v>
      </c>
      <c r="AB129" s="808"/>
      <c r="AC129" s="808"/>
      <c r="AD129" s="808"/>
      <c r="AE129" s="809"/>
      <c r="AF129" s="810">
        <v>5691033</v>
      </c>
      <c r="AG129" s="808"/>
      <c r="AH129" s="808"/>
      <c r="AI129" s="808"/>
      <c r="AJ129" s="809"/>
      <c r="AK129" s="810">
        <v>5868209</v>
      </c>
      <c r="AL129" s="808"/>
      <c r="AM129" s="808"/>
      <c r="AN129" s="808"/>
      <c r="AO129" s="809"/>
      <c r="AP129" s="811"/>
      <c r="AQ129" s="812"/>
      <c r="AR129" s="812"/>
      <c r="AS129" s="812"/>
      <c r="AT129" s="813"/>
      <c r="AU129" s="229"/>
      <c r="AV129" s="229"/>
      <c r="AW129" s="229"/>
      <c r="AX129" s="779" t="s">
        <v>511</v>
      </c>
      <c r="AY129" s="780"/>
      <c r="AZ129" s="780"/>
      <c r="BA129" s="780"/>
      <c r="BB129" s="780"/>
      <c r="BC129" s="780"/>
      <c r="BD129" s="780"/>
      <c r="BE129" s="781"/>
      <c r="BF129" s="798" t="s">
        <v>242</v>
      </c>
      <c r="BG129" s="799"/>
      <c r="BH129" s="799"/>
      <c r="BI129" s="799"/>
      <c r="BJ129" s="799"/>
      <c r="BK129" s="799"/>
      <c r="BL129" s="800"/>
      <c r="BM129" s="798">
        <v>19.510000000000002</v>
      </c>
      <c r="BN129" s="799"/>
      <c r="BO129" s="799"/>
      <c r="BP129" s="799"/>
      <c r="BQ129" s="799"/>
      <c r="BR129" s="799"/>
      <c r="BS129" s="800"/>
      <c r="BT129" s="798">
        <v>30</v>
      </c>
      <c r="BU129" s="799"/>
      <c r="BV129" s="799"/>
      <c r="BW129" s="799"/>
      <c r="BX129" s="799"/>
      <c r="BY129" s="799"/>
      <c r="BZ129" s="801"/>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02" t="s">
        <v>512</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513</v>
      </c>
      <c r="X130" s="805"/>
      <c r="Y130" s="805"/>
      <c r="Z130" s="806"/>
      <c r="AA130" s="807">
        <v>1007760</v>
      </c>
      <c r="AB130" s="808"/>
      <c r="AC130" s="808"/>
      <c r="AD130" s="808"/>
      <c r="AE130" s="809"/>
      <c r="AF130" s="810">
        <v>1002085</v>
      </c>
      <c r="AG130" s="808"/>
      <c r="AH130" s="808"/>
      <c r="AI130" s="808"/>
      <c r="AJ130" s="809"/>
      <c r="AK130" s="810">
        <v>934769</v>
      </c>
      <c r="AL130" s="808"/>
      <c r="AM130" s="808"/>
      <c r="AN130" s="808"/>
      <c r="AO130" s="809"/>
      <c r="AP130" s="811"/>
      <c r="AQ130" s="812"/>
      <c r="AR130" s="812"/>
      <c r="AS130" s="812"/>
      <c r="AT130" s="813"/>
      <c r="AU130" s="229"/>
      <c r="AV130" s="229"/>
      <c r="AW130" s="229"/>
      <c r="AX130" s="779" t="s">
        <v>514</v>
      </c>
      <c r="AY130" s="780"/>
      <c r="AZ130" s="780"/>
      <c r="BA130" s="780"/>
      <c r="BB130" s="780"/>
      <c r="BC130" s="780"/>
      <c r="BD130" s="780"/>
      <c r="BE130" s="781"/>
      <c r="BF130" s="782">
        <v>8.6999999999999993</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515</v>
      </c>
      <c r="X131" s="789"/>
      <c r="Y131" s="789"/>
      <c r="Z131" s="790"/>
      <c r="AA131" s="791">
        <v>4545717</v>
      </c>
      <c r="AB131" s="792"/>
      <c r="AC131" s="792"/>
      <c r="AD131" s="792"/>
      <c r="AE131" s="793"/>
      <c r="AF131" s="794">
        <v>4688948</v>
      </c>
      <c r="AG131" s="792"/>
      <c r="AH131" s="792"/>
      <c r="AI131" s="792"/>
      <c r="AJ131" s="793"/>
      <c r="AK131" s="794">
        <v>4933440</v>
      </c>
      <c r="AL131" s="792"/>
      <c r="AM131" s="792"/>
      <c r="AN131" s="792"/>
      <c r="AO131" s="793"/>
      <c r="AP131" s="795"/>
      <c r="AQ131" s="796"/>
      <c r="AR131" s="796"/>
      <c r="AS131" s="796"/>
      <c r="AT131" s="797"/>
      <c r="AU131" s="229"/>
      <c r="AV131" s="229"/>
      <c r="AW131" s="229"/>
      <c r="AX131" s="757" t="s">
        <v>516</v>
      </c>
      <c r="AY131" s="758"/>
      <c r="AZ131" s="758"/>
      <c r="BA131" s="758"/>
      <c r="BB131" s="758"/>
      <c r="BC131" s="758"/>
      <c r="BD131" s="758"/>
      <c r="BE131" s="759"/>
      <c r="BF131" s="760" t="s">
        <v>517</v>
      </c>
      <c r="BG131" s="761"/>
      <c r="BH131" s="761"/>
      <c r="BI131" s="761"/>
      <c r="BJ131" s="761"/>
      <c r="BK131" s="761"/>
      <c r="BL131" s="762"/>
      <c r="BM131" s="760">
        <v>350</v>
      </c>
      <c r="BN131" s="761"/>
      <c r="BO131" s="761"/>
      <c r="BP131" s="761"/>
      <c r="BQ131" s="761"/>
      <c r="BR131" s="761"/>
      <c r="BS131" s="762"/>
      <c r="BT131" s="763"/>
      <c r="BU131" s="764"/>
      <c r="BV131" s="764"/>
      <c r="BW131" s="764"/>
      <c r="BX131" s="764"/>
      <c r="BY131" s="764"/>
      <c r="BZ131" s="765"/>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766" t="s">
        <v>518</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519</v>
      </c>
      <c r="W132" s="770"/>
      <c r="X132" s="770"/>
      <c r="Y132" s="770"/>
      <c r="Z132" s="771"/>
      <c r="AA132" s="772">
        <v>9.3617134550000003</v>
      </c>
      <c r="AB132" s="773"/>
      <c r="AC132" s="773"/>
      <c r="AD132" s="773"/>
      <c r="AE132" s="774"/>
      <c r="AF132" s="775">
        <v>8.0405242280000007</v>
      </c>
      <c r="AG132" s="773"/>
      <c r="AH132" s="773"/>
      <c r="AI132" s="773"/>
      <c r="AJ132" s="774"/>
      <c r="AK132" s="775">
        <v>8.7553106960000004</v>
      </c>
      <c r="AL132" s="773"/>
      <c r="AM132" s="773"/>
      <c r="AN132" s="773"/>
      <c r="AO132" s="774"/>
      <c r="AP132" s="776"/>
      <c r="AQ132" s="777"/>
      <c r="AR132" s="777"/>
      <c r="AS132" s="777"/>
      <c r="AT132" s="778"/>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520</v>
      </c>
      <c r="W133" s="749"/>
      <c r="X133" s="749"/>
      <c r="Y133" s="749"/>
      <c r="Z133" s="750"/>
      <c r="AA133" s="751">
        <v>8.8000000000000007</v>
      </c>
      <c r="AB133" s="752"/>
      <c r="AC133" s="752"/>
      <c r="AD133" s="752"/>
      <c r="AE133" s="753"/>
      <c r="AF133" s="751">
        <v>8.8000000000000007</v>
      </c>
      <c r="AG133" s="752"/>
      <c r="AH133" s="752"/>
      <c r="AI133" s="752"/>
      <c r="AJ133" s="753"/>
      <c r="AK133" s="751">
        <v>8.6999999999999993</v>
      </c>
      <c r="AL133" s="752"/>
      <c r="AM133" s="752"/>
      <c r="AN133" s="752"/>
      <c r="AO133" s="753"/>
      <c r="AP133" s="754"/>
      <c r="AQ133" s="755"/>
      <c r="AR133" s="755"/>
      <c r="AS133" s="755"/>
      <c r="AT133" s="75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nUwjLqjAb/0igtMZvhPZY9lcyrwm4BW6SJGQpqOZC6VwLpGNIhto4P6+855XNx7BLVYeD/goBr90l+hY2aDZjQ==" saltValue="L5w6O+ADN2hC5CrJZQaSr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521</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kndCkif3L8Eoh7kkwTqau0zFHancLF08ouPqRJR23JDrw4GTciJagjJfIKNZ0KobEY7WgB7Ih0ZWDZufXLgZ6w==" saltValue="mb4NB3NC7Pye6HBvlx77C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rnIHaYgWCub/NBa2ZkBZaSjF5AaGVUbZytHFOuQaOudlrG9DpRW8jnHAl0L+gc2zWWFmtkDAFeeR6nv6RVNDw==" saltValue="X2+8H0VknEghXkHfgjiu7A==" spinCount="100000" sheet="1" objects="1" scenarios="1"/>
  <dataConsolidate/>
  <phoneticPr fontId="2"/>
  <printOptions horizontalCentered="1" verticalCentered="1"/>
  <pageMargins left="0" right="0" top="0" bottom="0" header="0" footer="0"/>
  <pageSetup paperSize="9" scale="5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522</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523</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6" t="s">
        <v>524</v>
      </c>
      <c r="AP7" s="268"/>
      <c r="AQ7" s="269" t="s">
        <v>525</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7"/>
      <c r="AP8" s="274" t="s">
        <v>526</v>
      </c>
      <c r="AQ8" s="275" t="s">
        <v>527</v>
      </c>
      <c r="AR8" s="276" t="s">
        <v>528</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58" t="s">
        <v>529</v>
      </c>
      <c r="AL9" s="1159"/>
      <c r="AM9" s="1159"/>
      <c r="AN9" s="1160"/>
      <c r="AO9" s="277">
        <v>1554860</v>
      </c>
      <c r="AP9" s="277">
        <v>211029</v>
      </c>
      <c r="AQ9" s="278">
        <v>163770</v>
      </c>
      <c r="AR9" s="279">
        <v>28.9</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58" t="s">
        <v>530</v>
      </c>
      <c r="AL10" s="1159"/>
      <c r="AM10" s="1159"/>
      <c r="AN10" s="1160"/>
      <c r="AO10" s="280">
        <v>309157</v>
      </c>
      <c r="AP10" s="280">
        <v>41959</v>
      </c>
      <c r="AQ10" s="281">
        <v>24683</v>
      </c>
      <c r="AR10" s="282">
        <v>70</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58" t="s">
        <v>531</v>
      </c>
      <c r="AL11" s="1159"/>
      <c r="AM11" s="1159"/>
      <c r="AN11" s="1160"/>
      <c r="AO11" s="280">
        <v>330332</v>
      </c>
      <c r="AP11" s="280">
        <v>44833</v>
      </c>
      <c r="AQ11" s="281">
        <v>5136</v>
      </c>
      <c r="AR11" s="282">
        <v>772.9</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58" t="s">
        <v>532</v>
      </c>
      <c r="AL12" s="1159"/>
      <c r="AM12" s="1159"/>
      <c r="AN12" s="1160"/>
      <c r="AO12" s="280" t="s">
        <v>533</v>
      </c>
      <c r="AP12" s="280" t="s">
        <v>533</v>
      </c>
      <c r="AQ12" s="281" t="s">
        <v>533</v>
      </c>
      <c r="AR12" s="282" t="s">
        <v>533</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58" t="s">
        <v>534</v>
      </c>
      <c r="AL13" s="1159"/>
      <c r="AM13" s="1159"/>
      <c r="AN13" s="1160"/>
      <c r="AO13" s="280">
        <v>94323</v>
      </c>
      <c r="AP13" s="280">
        <v>12802</v>
      </c>
      <c r="AQ13" s="281">
        <v>6255</v>
      </c>
      <c r="AR13" s="282">
        <v>104.7</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58" t="s">
        <v>535</v>
      </c>
      <c r="AL14" s="1159"/>
      <c r="AM14" s="1159"/>
      <c r="AN14" s="1160"/>
      <c r="AO14" s="280" t="s">
        <v>533</v>
      </c>
      <c r="AP14" s="280" t="s">
        <v>533</v>
      </c>
      <c r="AQ14" s="281">
        <v>3424</v>
      </c>
      <c r="AR14" s="282" t="s">
        <v>533</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61" t="s">
        <v>536</v>
      </c>
      <c r="AL15" s="1162"/>
      <c r="AM15" s="1162"/>
      <c r="AN15" s="1163"/>
      <c r="AO15" s="280">
        <v>-135239</v>
      </c>
      <c r="AP15" s="280">
        <v>-18355</v>
      </c>
      <c r="AQ15" s="281">
        <v>-13292</v>
      </c>
      <c r="AR15" s="282">
        <v>38.1</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61" t="s">
        <v>189</v>
      </c>
      <c r="AL16" s="1162"/>
      <c r="AM16" s="1162"/>
      <c r="AN16" s="1163"/>
      <c r="AO16" s="280">
        <v>2153433</v>
      </c>
      <c r="AP16" s="280">
        <v>292268</v>
      </c>
      <c r="AQ16" s="281">
        <v>189976</v>
      </c>
      <c r="AR16" s="282">
        <v>53.8</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537</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538</v>
      </c>
      <c r="AP20" s="289" t="s">
        <v>539</v>
      </c>
      <c r="AQ20" s="290" t="s">
        <v>540</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64" t="s">
        <v>541</v>
      </c>
      <c r="AL21" s="1165"/>
      <c r="AM21" s="1165"/>
      <c r="AN21" s="1166"/>
      <c r="AO21" s="293">
        <v>19</v>
      </c>
      <c r="AP21" s="294">
        <v>16.39</v>
      </c>
      <c r="AQ21" s="295">
        <v>2.61</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64" t="s">
        <v>542</v>
      </c>
      <c r="AL22" s="1165"/>
      <c r="AM22" s="1165"/>
      <c r="AN22" s="1166"/>
      <c r="AO22" s="298">
        <v>95.1</v>
      </c>
      <c r="AP22" s="299">
        <v>95.8</v>
      </c>
      <c r="AQ22" s="300">
        <v>-0.7</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57" t="s">
        <v>543</v>
      </c>
      <c r="B26" s="1157"/>
      <c r="C26" s="1157"/>
      <c r="D26" s="1157"/>
      <c r="E26" s="1157"/>
      <c r="F26" s="1157"/>
      <c r="G26" s="1157"/>
      <c r="H26" s="1157"/>
      <c r="I26" s="1157"/>
      <c r="J26" s="1157"/>
      <c r="K26" s="1157"/>
      <c r="L26" s="1157"/>
      <c r="M26" s="1157"/>
      <c r="N26" s="1157"/>
      <c r="O26" s="1157"/>
      <c r="P26" s="1157"/>
      <c r="Q26" s="1157"/>
      <c r="R26" s="1157"/>
      <c r="S26" s="1157"/>
      <c r="T26" s="1157"/>
      <c r="U26" s="1157"/>
      <c r="V26" s="1157"/>
      <c r="W26" s="1157"/>
      <c r="X26" s="1157"/>
      <c r="Y26" s="1157"/>
      <c r="Z26" s="1157"/>
      <c r="AA26" s="1157"/>
      <c r="AB26" s="1157"/>
      <c r="AC26" s="1157"/>
      <c r="AD26" s="1157"/>
      <c r="AE26" s="1157"/>
      <c r="AF26" s="1157"/>
      <c r="AG26" s="1157"/>
      <c r="AH26" s="1157"/>
      <c r="AI26" s="1157"/>
      <c r="AJ26" s="1157"/>
      <c r="AK26" s="1157"/>
      <c r="AL26" s="1157"/>
      <c r="AM26" s="1157"/>
      <c r="AN26" s="1157"/>
      <c r="AO26" s="1157"/>
      <c r="AP26" s="1157"/>
      <c r="AQ26" s="1157"/>
      <c r="AR26" s="1157"/>
      <c r="AS26" s="1157"/>
      <c r="AT26" s="263"/>
    </row>
    <row r="27" spans="1:46" x14ac:dyDescent="0.15">
      <c r="A27" s="305"/>
      <c r="AO27" s="258"/>
      <c r="AP27" s="258"/>
      <c r="AQ27" s="258"/>
      <c r="AR27" s="258"/>
      <c r="AS27" s="258"/>
      <c r="AT27" s="258"/>
    </row>
    <row r="28" spans="1:46" ht="17.25" x14ac:dyDescent="0.15">
      <c r="A28" s="259" t="s">
        <v>544</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545</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6" t="s">
        <v>524</v>
      </c>
      <c r="AP30" s="268"/>
      <c r="AQ30" s="269" t="s">
        <v>525</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7"/>
      <c r="AP31" s="274" t="s">
        <v>526</v>
      </c>
      <c r="AQ31" s="275" t="s">
        <v>527</v>
      </c>
      <c r="AR31" s="276" t="s">
        <v>528</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48" t="s">
        <v>546</v>
      </c>
      <c r="AL32" s="1149"/>
      <c r="AM32" s="1149"/>
      <c r="AN32" s="1150"/>
      <c r="AO32" s="308">
        <v>1146810</v>
      </c>
      <c r="AP32" s="308">
        <v>155647</v>
      </c>
      <c r="AQ32" s="309">
        <v>115605</v>
      </c>
      <c r="AR32" s="310">
        <v>34.6</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48" t="s">
        <v>547</v>
      </c>
      <c r="AL33" s="1149"/>
      <c r="AM33" s="1149"/>
      <c r="AN33" s="1150"/>
      <c r="AO33" s="308" t="s">
        <v>533</v>
      </c>
      <c r="AP33" s="308" t="s">
        <v>533</v>
      </c>
      <c r="AQ33" s="309">
        <v>170</v>
      </c>
      <c r="AR33" s="310" t="s">
        <v>533</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48" t="s">
        <v>548</v>
      </c>
      <c r="AL34" s="1149"/>
      <c r="AM34" s="1149"/>
      <c r="AN34" s="1150"/>
      <c r="AO34" s="308" t="s">
        <v>533</v>
      </c>
      <c r="AP34" s="308" t="s">
        <v>533</v>
      </c>
      <c r="AQ34" s="309">
        <v>200</v>
      </c>
      <c r="AR34" s="310" t="s">
        <v>533</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48" t="s">
        <v>549</v>
      </c>
      <c r="AL35" s="1149"/>
      <c r="AM35" s="1149"/>
      <c r="AN35" s="1150"/>
      <c r="AO35" s="308">
        <v>292032</v>
      </c>
      <c r="AP35" s="308">
        <v>39635</v>
      </c>
      <c r="AQ35" s="309">
        <v>23913</v>
      </c>
      <c r="AR35" s="310">
        <v>65.7</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48" t="s">
        <v>550</v>
      </c>
      <c r="AL36" s="1149"/>
      <c r="AM36" s="1149"/>
      <c r="AN36" s="1150"/>
      <c r="AO36" s="308">
        <v>7796</v>
      </c>
      <c r="AP36" s="308">
        <v>1058</v>
      </c>
      <c r="AQ36" s="309">
        <v>3903</v>
      </c>
      <c r="AR36" s="310">
        <v>-72.900000000000006</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48" t="s">
        <v>551</v>
      </c>
      <c r="AL37" s="1149"/>
      <c r="AM37" s="1149"/>
      <c r="AN37" s="1150"/>
      <c r="AO37" s="308">
        <v>4257</v>
      </c>
      <c r="AP37" s="308">
        <v>578</v>
      </c>
      <c r="AQ37" s="309">
        <v>982</v>
      </c>
      <c r="AR37" s="310">
        <v>-41.1</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51" t="s">
        <v>552</v>
      </c>
      <c r="AL38" s="1152"/>
      <c r="AM38" s="1152"/>
      <c r="AN38" s="1153"/>
      <c r="AO38" s="311" t="s">
        <v>533</v>
      </c>
      <c r="AP38" s="311" t="s">
        <v>533</v>
      </c>
      <c r="AQ38" s="312">
        <v>19</v>
      </c>
      <c r="AR38" s="300" t="s">
        <v>533</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51" t="s">
        <v>553</v>
      </c>
      <c r="AL39" s="1152"/>
      <c r="AM39" s="1152"/>
      <c r="AN39" s="1153"/>
      <c r="AO39" s="308">
        <v>-84188</v>
      </c>
      <c r="AP39" s="308">
        <v>-11426</v>
      </c>
      <c r="AQ39" s="309">
        <v>-4902</v>
      </c>
      <c r="AR39" s="310">
        <v>133.1</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48" t="s">
        <v>554</v>
      </c>
      <c r="AL40" s="1149"/>
      <c r="AM40" s="1149"/>
      <c r="AN40" s="1150"/>
      <c r="AO40" s="308">
        <v>-934769</v>
      </c>
      <c r="AP40" s="308">
        <v>-126869</v>
      </c>
      <c r="AQ40" s="309">
        <v>-94813</v>
      </c>
      <c r="AR40" s="310">
        <v>33.799999999999997</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54" t="s">
        <v>302</v>
      </c>
      <c r="AL41" s="1155"/>
      <c r="AM41" s="1155"/>
      <c r="AN41" s="1156"/>
      <c r="AO41" s="308">
        <v>431938</v>
      </c>
      <c r="AP41" s="308">
        <v>58624</v>
      </c>
      <c r="AQ41" s="309">
        <v>45077</v>
      </c>
      <c r="AR41" s="310">
        <v>30.1</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555</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556</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557</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41" t="s">
        <v>524</v>
      </c>
      <c r="AN49" s="1143" t="s">
        <v>558</v>
      </c>
      <c r="AO49" s="1144"/>
      <c r="AP49" s="1144"/>
      <c r="AQ49" s="1144"/>
      <c r="AR49" s="1145"/>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42"/>
      <c r="AN50" s="324" t="s">
        <v>559</v>
      </c>
      <c r="AO50" s="325" t="s">
        <v>560</v>
      </c>
      <c r="AP50" s="326" t="s">
        <v>561</v>
      </c>
      <c r="AQ50" s="327" t="s">
        <v>562</v>
      </c>
      <c r="AR50" s="328" t="s">
        <v>563</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564</v>
      </c>
      <c r="AL51" s="321"/>
      <c r="AM51" s="329">
        <v>2681942</v>
      </c>
      <c r="AN51" s="330">
        <v>327266</v>
      </c>
      <c r="AO51" s="331">
        <v>120</v>
      </c>
      <c r="AP51" s="332">
        <v>202870</v>
      </c>
      <c r="AQ51" s="333">
        <v>20.100000000000001</v>
      </c>
      <c r="AR51" s="334">
        <v>99.9</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565</v>
      </c>
      <c r="AM52" s="337">
        <v>1058239</v>
      </c>
      <c r="AN52" s="338">
        <v>129132</v>
      </c>
      <c r="AO52" s="339">
        <v>47.3</v>
      </c>
      <c r="AP52" s="340">
        <v>79735</v>
      </c>
      <c r="AQ52" s="341">
        <v>0.5</v>
      </c>
      <c r="AR52" s="342">
        <v>46.8</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566</v>
      </c>
      <c r="AL53" s="321"/>
      <c r="AM53" s="329">
        <v>2083813</v>
      </c>
      <c r="AN53" s="330">
        <v>261424</v>
      </c>
      <c r="AO53" s="331">
        <v>-20.100000000000001</v>
      </c>
      <c r="AP53" s="332">
        <v>167497</v>
      </c>
      <c r="AQ53" s="333">
        <v>-17.399999999999999</v>
      </c>
      <c r="AR53" s="334">
        <v>-2.7</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565</v>
      </c>
      <c r="AM54" s="337">
        <v>1648035</v>
      </c>
      <c r="AN54" s="338">
        <v>206754</v>
      </c>
      <c r="AO54" s="339">
        <v>60.1</v>
      </c>
      <c r="AP54" s="340">
        <v>82571</v>
      </c>
      <c r="AQ54" s="341">
        <v>3.6</v>
      </c>
      <c r="AR54" s="342">
        <v>56.5</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567</v>
      </c>
      <c r="AL55" s="321"/>
      <c r="AM55" s="329">
        <v>1362313</v>
      </c>
      <c r="AN55" s="330">
        <v>175941</v>
      </c>
      <c r="AO55" s="331">
        <v>-32.700000000000003</v>
      </c>
      <c r="AP55" s="332">
        <v>190274</v>
      </c>
      <c r="AQ55" s="333">
        <v>13.6</v>
      </c>
      <c r="AR55" s="334">
        <v>-46.3</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565</v>
      </c>
      <c r="AM56" s="337">
        <v>976400</v>
      </c>
      <c r="AN56" s="338">
        <v>126101</v>
      </c>
      <c r="AO56" s="339">
        <v>-39</v>
      </c>
      <c r="AP56" s="340">
        <v>88584</v>
      </c>
      <c r="AQ56" s="341">
        <v>7.3</v>
      </c>
      <c r="AR56" s="342">
        <v>-46.3</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568</v>
      </c>
      <c r="AL57" s="321"/>
      <c r="AM57" s="329">
        <v>1541248</v>
      </c>
      <c r="AN57" s="330">
        <v>203788</v>
      </c>
      <c r="AO57" s="331">
        <v>15.8</v>
      </c>
      <c r="AP57" s="332">
        <v>200194</v>
      </c>
      <c r="AQ57" s="333">
        <v>5.2</v>
      </c>
      <c r="AR57" s="334">
        <v>10.6</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565</v>
      </c>
      <c r="AM58" s="337">
        <v>1136799</v>
      </c>
      <c r="AN58" s="338">
        <v>150311</v>
      </c>
      <c r="AO58" s="339">
        <v>19.2</v>
      </c>
      <c r="AP58" s="340">
        <v>106422</v>
      </c>
      <c r="AQ58" s="341">
        <v>20.100000000000001</v>
      </c>
      <c r="AR58" s="342">
        <v>-0.9</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569</v>
      </c>
      <c r="AL59" s="321"/>
      <c r="AM59" s="329">
        <v>1023975</v>
      </c>
      <c r="AN59" s="330">
        <v>138976</v>
      </c>
      <c r="AO59" s="331">
        <v>-31.8</v>
      </c>
      <c r="AP59" s="332">
        <v>196914</v>
      </c>
      <c r="AQ59" s="333">
        <v>-1.6</v>
      </c>
      <c r="AR59" s="334">
        <v>-30.2</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565</v>
      </c>
      <c r="AM60" s="337">
        <v>555148</v>
      </c>
      <c r="AN60" s="338">
        <v>75346</v>
      </c>
      <c r="AO60" s="339">
        <v>-49.9</v>
      </c>
      <c r="AP60" s="340">
        <v>98966</v>
      </c>
      <c r="AQ60" s="341">
        <v>-7</v>
      </c>
      <c r="AR60" s="342">
        <v>-42.9</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570</v>
      </c>
      <c r="AL61" s="343"/>
      <c r="AM61" s="344">
        <v>1738658</v>
      </c>
      <c r="AN61" s="345">
        <v>221479</v>
      </c>
      <c r="AO61" s="346">
        <v>10.199999999999999</v>
      </c>
      <c r="AP61" s="347">
        <v>191550</v>
      </c>
      <c r="AQ61" s="348">
        <v>4</v>
      </c>
      <c r="AR61" s="334">
        <v>6.2</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565</v>
      </c>
      <c r="AM62" s="337">
        <v>1074924</v>
      </c>
      <c r="AN62" s="338">
        <v>137529</v>
      </c>
      <c r="AO62" s="339">
        <v>7.5</v>
      </c>
      <c r="AP62" s="340">
        <v>91256</v>
      </c>
      <c r="AQ62" s="341">
        <v>4.9000000000000004</v>
      </c>
      <c r="AR62" s="342">
        <v>2.6</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xuLBWr/syytnB0+jNXmThOpY4t/+tefxxQ+xyleLxdiK/R499i+tVMnOuZ23avzECVfFwKmizI1k5WpCdeKwmA==" saltValue="f8w+r0UIWRFdDbuedi4lg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election activeCell="BI21" sqref="BI21"/>
    </sheetView>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572</v>
      </c>
    </row>
    <row r="120" spans="125:125" ht="13.5" hidden="1" customHeight="1" x14ac:dyDescent="0.15"/>
    <row r="121" spans="125:125" ht="13.5" hidden="1" customHeight="1" x14ac:dyDescent="0.15">
      <c r="DU121" s="255"/>
    </row>
  </sheetData>
  <sheetProtection algorithmName="SHA-512" hashValue="uY4lly46tIMIyav/n7wUqO1SNQrgdQAcV8kwx3oEtzDTEJfRXtSdB70XbiI8ahnG6qifW2VeEVICT97m7cotmg==" saltValue="HMQIcnfQ3xERMuXRobP2a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election activeCell="AG65" sqref="AG65"/>
    </sheetView>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573</v>
      </c>
    </row>
  </sheetData>
  <sheetProtection algorithmName="SHA-512" hashValue="soeZTwse+0iXee82Y3dYTAaSiMlKk+4PU1Kqmpr0qgUpb/PcEy7NsPGzK40OaK/qdpXON3SbvWGK+wzeN6vr7A==" saltValue="KRdEmE/3sMd3aNcYGW9dS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election activeCell="O50" sqref="O50"/>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574</v>
      </c>
      <c r="G46" s="8" t="s">
        <v>575</v>
      </c>
      <c r="H46" s="8" t="s">
        <v>576</v>
      </c>
      <c r="I46" s="8" t="s">
        <v>577</v>
      </c>
      <c r="J46" s="9" t="s">
        <v>578</v>
      </c>
    </row>
    <row r="47" spans="2:10" ht="57.75" customHeight="1" x14ac:dyDescent="0.15">
      <c r="B47" s="10"/>
      <c r="C47" s="1167" t="s">
        <v>3</v>
      </c>
      <c r="D47" s="1167"/>
      <c r="E47" s="1168"/>
      <c r="F47" s="11">
        <v>32.75</v>
      </c>
      <c r="G47" s="12">
        <v>36.380000000000003</v>
      </c>
      <c r="H47" s="12">
        <v>27.62</v>
      </c>
      <c r="I47" s="12">
        <v>27</v>
      </c>
      <c r="J47" s="13">
        <v>24.5</v>
      </c>
    </row>
    <row r="48" spans="2:10" ht="57.75" customHeight="1" x14ac:dyDescent="0.15">
      <c r="B48" s="14"/>
      <c r="C48" s="1169" t="s">
        <v>4</v>
      </c>
      <c r="D48" s="1169"/>
      <c r="E48" s="1170"/>
      <c r="F48" s="15">
        <v>4.3899999999999997</v>
      </c>
      <c r="G48" s="16">
        <v>3.53</v>
      </c>
      <c r="H48" s="16">
        <v>4.08</v>
      </c>
      <c r="I48" s="16">
        <v>4.8600000000000003</v>
      </c>
      <c r="J48" s="17">
        <v>6.18</v>
      </c>
    </row>
    <row r="49" spans="2:10" ht="57.75" customHeight="1" thickBot="1" x14ac:dyDescent="0.2">
      <c r="B49" s="18"/>
      <c r="C49" s="1171" t="s">
        <v>5</v>
      </c>
      <c r="D49" s="1171"/>
      <c r="E49" s="1172"/>
      <c r="F49" s="19" t="s">
        <v>579</v>
      </c>
      <c r="G49" s="20" t="s">
        <v>580</v>
      </c>
      <c r="H49" s="20" t="s">
        <v>581</v>
      </c>
      <c r="I49" s="20" t="s">
        <v>582</v>
      </c>
      <c r="J49" s="21" t="s">
        <v>583</v>
      </c>
    </row>
    <row r="50" spans="2:10" x14ac:dyDescent="0.15"/>
  </sheetData>
  <sheetProtection algorithmName="SHA-512" hashValue="lj6ov/3011Pal+OtGec2OfqMXGTDdVGB5EjCjfF1LX3rBBzBjwMRlqD95BBjXPDhY7yqR9BxikaeIJqg7gqCwA==" saltValue="kOqcRFC2WdaYKsD5+Rlgf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2023-03-23T01:40:26Z</cp:lastPrinted>
  <dcterms:created xsi:type="dcterms:W3CDTF">2023-02-20T03:23:50Z</dcterms:created>
  <dcterms:modified xsi:type="dcterms:W3CDTF">2023-10-10T01:40:56Z</dcterms:modified>
  <cp:category/>
</cp:coreProperties>
</file>