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s001\fs-setana\01 北檜山区\03 財政課\02 財政係\●財政分析／財政状況資料集（ＨＰ公表） 決算、分析\Ｈ22～財政状況資料集（ＨＰ公表） 決算、分析\R3\051002【依頼：1010（火）〆】令和３年度財政状況資料集の作成について（２回目再出力後）\"/>
    </mc:Choice>
  </mc:AlternateContent>
  <bookViews>
    <workbookView xWindow="0" yWindow="0" windowWidth="15360" windowHeight="7635" firstSheet="12"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<sst xmlns="http://schemas.openxmlformats.org/spreadsheetml/2006/main" count="1107" uniqueCount="621">
  <si>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</si>
  <si>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</si>
  <si>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</si>
  <si>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</si>
  <si>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</si>
  <si>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</si>
  <si>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</si>
  <si>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</si>
  <si>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</si>
  <si>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</si>
  <si>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</si>
  <si>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</si>
  <si>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</si>
  <si>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</si>
  <si>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</si>
  <si>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</si>
  <si>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</si>
  <si>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</si>
  <si>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</si>
  <si>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</si>
  <si>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</si>
  <si>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</si>
  <si>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</si>
  <si>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</si>
  <si>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</si>
  <si>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</si>
  <si>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</si>
  <si>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</si>
  <si>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</si>
  <si>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</si>
  <si>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</si>
  <si>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</si>
  <si>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</si>
  <si>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</si>
  <si>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</si>
  <si>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</si>
  <si>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</si>
  <si>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</si>
  <si>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</si>
  <si>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</si>
  <si>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</si>
  <si>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</si>
  <si>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</si>
  <si>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</si>
  <si>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</si>
  <si>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</si>
  <si>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</si>
  <si>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</si>
  <si>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</si>
  <si>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</si>
  <si>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</si>
  <si>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</si>
  <si>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</si>
  <si>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</si>
  <si>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</si>
  <si>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</si>
  <si>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</si>
  <si>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</si>
  <si>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</si>
  <si>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</si>
  <si>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</si>
  <si>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</si>
  <si>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</si>
  <si>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</si>
  <si>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</si>
  <si>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</si>
  <si>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</si>
  <si>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</si>
  <si>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</si>
  <si>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</si>
  <si>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</si>
  <si>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</si>
  <si>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</si>
  <si>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</si>
  <si>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</si>
  <si>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</si>
  <si>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</si>
  <si>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</si>
  <si>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</si>
  <si>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</si>
  <si>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</si>
  <si>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</si>
  <si>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</si>
  <si>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</si>
  <si>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</si>
  <si>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</si>
  <si>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</si>
  <si>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</si>
  <si>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</si>
  <si>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</si>
  <si>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</si>
  <si>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</si>
  <si>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</si>
  <si>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</si>
  <si>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</si>
  <si>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</si>
  <si>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</si>
  <si>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せたな町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</si>
  <si>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</si>
  <si>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</si>
  <si>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</si>
  <si>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</si>
  <si>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</si>
  <si>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</si>
  <si>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</si>
  <si>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</si>
  <si>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</si>
  <si>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</si>
  <si>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</si>
  <si>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</si>
  <si>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</si>
  <si>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</si>
  <si>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</si>
  <si>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</si>
  <si>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</si>
  <si>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</si>
  <si>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</si>
  <si>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</si>
  <si>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</si>
  <si>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</si>
  <si>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</si>
  <si>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</si>
  <si>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</si>
  <si>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</si>
  <si>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</si>
  <si>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</si>
  <si>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</si>
  <si>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</si>
  <si>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</si>
  <si>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</si>
  <si>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</si>
  <si>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</si>
  <si>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</si>
  <si>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</si>
  <si>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</si>
  <si>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</si>
  <si>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</si>
  <si>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</si>
  <si>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</si>
  <si>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</si>
  <si>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</si>
  <si>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</si>
  <si>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</si>
  <si>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</si>
  <si>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</si>
  <si>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</si>
  <si>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</si>
  <si>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</si>
  <si>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</si>
  <si>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</si>
  <si>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</si>
  <si>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</si>
  <si>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</si>
  <si>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</si>
  <si>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</si>
  <si>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</si>
  <si>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</si>
  <si>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</si>
  <si>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</si>
  <si>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</si>
  <si>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</si>
  <si>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</si>
  <si>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</si>
  <si>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</si>
  <si>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</si>
  <si>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</si>
  <si>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</si>
  <si>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</si>
  <si>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</si>
  <si>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</si>
  <si>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</si>
  <si>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</si>
  <si>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</si>
  <si>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</si>
  <si>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</si>
  <si>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</si>
  <si>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</si>
  <si>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</si>
  <si>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</si>
  <si>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</si>
  <si>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</si>
  <si>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</si>
  <si>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</si>
  <si>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</si>
  <si>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</si>
  <si>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</si>
  <si>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</si>
  <si>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</si>
  <si>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</si>
  <si>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</si>
  <si>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</si>
  <si>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</si>
  <si>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</si>
  <si>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</si>
  <si>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</si>
  <si>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</si>
  <si>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</si>
  <si>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</si>
  <si>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</si>
  <si>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</si>
  <si>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</si>
  <si>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</si>
  <si>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</si>
  <si>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</si>
  <si>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</si>
  <si>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</si>
  <si>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</si>
  <si>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</si>
  <si>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</si>
  <si>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</si>
  <si>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</si>
  <si>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</si>
  <si>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</si>
  <si>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</si>
  <si>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</si>
  <si>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</si>
  <si>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</si>
  <si>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北海道せたな町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</si>
  <si>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</si>
  <si>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</si>
  <si>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</si>
  <si>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</si>
  <si>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</si>
  <si>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</si>
  <si>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</si>
  <si>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</si>
  <si>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</si>
  <si>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</si>
  <si>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</si>
  <si>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</si>
  <si>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</si>
  <si>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</si>
  <si>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</si>
  <si>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</si>
  <si>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</si>
  <si>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</si>
  <si>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</si>
  <si>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</si>
  <si>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</si>
  <si>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</si>
  <si>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</si>
  <si>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</si>
  <si>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</si>
  <si>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</si>
  <si>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</si>
  <si>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</si>
  <si>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</si>
  <si>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</si>
  <si>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</si>
  <si>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</si>
  <si>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</si>
  <si>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</si>
  <si>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</si>
  <si>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</si>
  <si>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</si>
  <si>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</si>
  <si>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</si>
  <si>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</si>
  <si>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</si>
  <si>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</si>
  <si>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</si>
  <si>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</si>
  <si>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</si>
  <si>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</si>
  <si>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</si>
  <si>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</si>
  <si>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</si>
  <si>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</si>
  <si>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</si>
  <si>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</si>
  <si>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</si>
  <si>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</si>
  <si>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</si>
  <si>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</si>
  <si>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</si>
  <si>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</si>
  <si>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</si>
  <si>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</si>
  <si>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</si>
  <si>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</si>
  <si>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</si>
  <si>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</si>
  <si>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</si>
  <si>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</si>
  <si>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</si>
  <si>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</si>
  <si>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</si>
  <si>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</si>
  <si>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</si>
  <si>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</si>
  <si>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</si>
  <si>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</si>
  <si>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</si>
  <si>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</si>
  <si>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</si>
  <si>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</si>
  <si>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</si>
  <si>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</si>
  <si>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</si>
  <si>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</si>
  <si>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</si>
  <si>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</si>
  <si>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</si>
  <si>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</si>
  <si>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</si>
  <si>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</si>
  <si>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</si>
  <si>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</si>
  <si>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</si>
  <si>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</si>
  <si>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</si>
  <si>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</si>
  <si>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</si>
  <si>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</si>
  <si>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</si>
  <si>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</si>
  <si>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</si>
  <si>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</si>
  <si>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</si>
  <si>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</si>
  <si>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</si>
  <si>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</si>
  <si>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</si>
  <si>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</si>
  <si>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</si>
  <si>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</si>
  <si>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</si>
  <si>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</si>
  <si>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</si>
  <si>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</si>
  <si>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</si>
  <si>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</si>
  <si>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</si>
  <si>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</si>
  <si>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</si>
  <si>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</si>
  <si>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</si>
  <si>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</si>
  <si>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</si>
  <si>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</si>
  <si>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</si>
  <si>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</si>
  <si>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</si>
  <si>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</si>
  <si>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</si>
  <si>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</si>
  <si>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</si>
  <si>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</si>
  <si>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</si>
  <si>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</si>
  <si>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</si>
  <si>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</si>
  <si>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</si>
  <si>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</si>
  <si>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</si>
  <si>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</si>
  <si>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</si>
  <si>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</si>
  <si>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</si>
  <si>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</si>
  <si>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</si>
  <si>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</si>
  <si>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</si>
  <si>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</si>
  <si>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</si>
  <si>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</si>
  <si>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</si>
  <si>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</si>
  <si>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</si>
  <si>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</si>
  <si>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</si>
  <si>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</si>
  <si>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北海道せたな町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</si>
  <si>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</si>
  <si>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</si>
  <si>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</si>
  <si>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</si>
  <si>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</si>
  <si>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</si>
  <si>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</si>
  <si>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</si>
  <si>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</si>
  <si>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</si>
  <si>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</si>
  <si>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</si>
  <si>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</si>
  <si>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</si>
  <si>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</si>
  <si>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</si>
  <si>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</si>
  <si>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</si>
  <si>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</si>
  <si>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</si>
  <si>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営農用水道等事業特別会計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</si>
  <si>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</si>
  <si>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</si>
  <si>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</si>
  <si>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</si>
  <si>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</si>
  <si>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</si>
  <si>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</si>
  <si>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</si>
  <si>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</si>
  <si>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</si>
  <si>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</si>
  <si>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</si>
  <si>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</si>
  <si>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</si>
  <si>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</si>
  <si>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</si>
  <si>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</si>
  <si>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</si>
  <si>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</si>
  <si>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</si>
  <si>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</si>
  <si>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</si>
  <si>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</si>
  <si>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</si>
  <si>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漁業集落排水事業特別会計</t>
    <phoneticPr fontId="5"/>
  </si>
  <si>
    <t>法非適用企業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</si>
  <si>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</si>
  <si>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</si>
  <si>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</si>
  <si>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</si>
  <si>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</si>
  <si>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</si>
  <si>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</si>
  <si>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</si>
  <si>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</si>
  <si>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</si>
  <si>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</si>
  <si>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</si>
  <si>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</si>
  <si>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</si>
  <si>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</si>
  <si>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</si>
  <si>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</si>
  <si>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</si>
  <si>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</si>
  <si>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</si>
  <si>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</si>
  <si>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</si>
  <si>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</si>
  <si>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</si>
  <si>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</si>
  <si>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</si>
  <si>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</si>
  <si>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</si>
  <si>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</si>
  <si>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</si>
  <si>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</si>
  <si>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</si>
  <si>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</si>
  <si>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</si>
  <si>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</si>
  <si>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</si>
  <si>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</si>
  <si>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</si>
  <si>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</si>
  <si>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</si>
  <si>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</si>
  <si>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</si>
  <si>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</si>
  <si>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</si>
  <si>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</si>
  <si>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</si>
  <si>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</si>
  <si>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</si>
  <si>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</si>
  <si>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</si>
  <si>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</si>
  <si>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</si>
  <si>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</si>
  <si>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</si>
  <si>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</si>
  <si>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</si>
  <si>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</si>
  <si>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</si>
  <si>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</si>
  <si>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</si>
  <si>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</si>
  <si>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</si>
  <si>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</si>
  <si>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</si>
  <si>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</si>
  <si>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</si>
  <si>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</si>
  <si>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</si>
  <si>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</si>
  <si>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</si>
  <si>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</si>
  <si>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</si>
  <si>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</si>
  <si>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</si>
  <si>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</si>
  <si>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</si>
  <si>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</si>
  <si>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</si>
  <si>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</si>
  <si>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</si>
  <si>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</si>
  <si>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</si>
  <si>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</si>
  <si>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</si>
  <si>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</si>
  <si>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</si>
  <si>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</si>
  <si>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</si>
  <si>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</si>
  <si>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</si>
  <si>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</si>
  <si>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</si>
  <si>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</si>
  <si>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</si>
  <si>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</si>
  <si>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</si>
  <si>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</si>
  <si>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</si>
  <si>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</si>
  <si>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</si>
  <si>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</si>
  <si>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</si>
  <si>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</si>
  <si>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</si>
  <si>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</si>
  <si>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</si>
  <si>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</si>
  <si>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</si>
  <si>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</si>
  <si>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</si>
  <si>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</si>
  <si>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</si>
  <si>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</si>
  <si>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</si>
  <si>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</si>
  <si>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</si>
  <si>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</si>
  <si>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</si>
  <si>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</si>
  <si>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</si>
  <si>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</si>
  <si>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</si>
  <si>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</si>
  <si>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</si>
  <si>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</si>
  <si>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</si>
  <si>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</si>
  <si>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</si>
  <si>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</si>
  <si>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</si>
  <si>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</si>
  <si>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</si>
  <si>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</si>
  <si>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</si>
  <si>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</si>
  <si>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</si>
  <si>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</si>
  <si>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</si>
  <si>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</si>
  <si>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</si>
  <si>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</si>
  <si>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</si>
  <si>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</si>
  <si>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</si>
  <si>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</si>
  <si>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</si>
  <si>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</si>
  <si>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</si>
  <si>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</si>
  <si>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</si>
  <si>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</si>
  <si>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</si>
  <si>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</si>
  <si>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</si>
  <si>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</si>
  <si>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</si>
  <si>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</si>
  <si>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</si>
  <si>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</si>
  <si>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2.29</t>
  </si>
  <si>
    <t>▲ 0.98</t>
  </si>
  <si>
    <t>▲ 11.26</t>
  </si>
  <si>
    <t>▲ 1.30</t>
  </si>
  <si>
    <t>▲ 2.69</t>
  </si>
  <si>
    <t>病院事業会計</t>
  </si>
  <si>
    <t>一般会計</t>
  </si>
  <si>
    <t>国民健康保険事業特別会計</t>
  </si>
  <si>
    <t>風力発電事業特別会計</t>
  </si>
  <si>
    <t>介護保険事業特別会計</t>
  </si>
  <si>
    <t>簡易水道事業特別会計</t>
  </si>
  <si>
    <t>公共下水道事業特別会計</t>
  </si>
  <si>
    <t>営農用水道等事業特別会計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</si>
  <si>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</si>
  <si>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</si>
  <si>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</si>
  <si>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</si>
  <si>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</si>
  <si>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</si>
  <si>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</si>
  <si>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</si>
  <si>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</si>
  <si>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</si>
  <si>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生活交通確保対策基金</t>
    <rPh sb="0" eb="2">
      <t>セイカツ</t>
    </rPh>
    <rPh sb="2" eb="4">
      <t>コウツウ</t>
    </rPh>
    <rPh sb="4" eb="6">
      <t>カクホ</t>
    </rPh>
    <rPh sb="6" eb="8">
      <t>タイサク</t>
    </rPh>
    <rPh sb="8" eb="10">
      <t>キキン</t>
    </rPh>
    <phoneticPr fontId="5"/>
  </si>
  <si>
    <t>社会福祉基金</t>
    <rPh sb="0" eb="2">
      <t>シャカイ</t>
    </rPh>
    <rPh sb="2" eb="4">
      <t>フクシ</t>
    </rPh>
    <rPh sb="4" eb="6">
      <t>キキン</t>
    </rPh>
    <phoneticPr fontId="5"/>
  </si>
  <si>
    <t>産業振興基金</t>
    <rPh sb="0" eb="2">
      <t>サンギョウ</t>
    </rPh>
    <rPh sb="2" eb="4">
      <t>シンコウ</t>
    </rPh>
    <rPh sb="4" eb="6">
      <t>キキン</t>
    </rPh>
    <phoneticPr fontId="5"/>
  </si>
  <si>
    <t>北部桧山衛生センター組合</t>
    <rPh sb="0" eb="2">
      <t>ホクブ</t>
    </rPh>
    <rPh sb="2" eb="4">
      <t>ヒヤマ</t>
    </rPh>
    <rPh sb="4" eb="6">
      <t>エイセイ</t>
    </rPh>
    <rPh sb="10" eb="12">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</si>
  <si>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</si>
  <si>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4">
      <t>タイノウセイリキコウ</t>
    </rPh>
    <phoneticPr fontId="2"/>
  </si>
  <si>
    <t>-</t>
    <phoneticPr fontId="2"/>
  </si>
  <si>
    <t>北檜山観光振興公社</t>
    <rPh sb="0" eb="3">
      <t>キタヒヤマ</t>
    </rPh>
    <rPh sb="3" eb="5">
      <t>カンコウ</t>
    </rPh>
    <rPh sb="5" eb="7">
      <t>シンコウ</t>
    </rPh>
    <rPh sb="7" eb="9">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</si>
  <si>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</si>
  <si>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</si>
  <si>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公営企業債の元利償還が進み、公営企業債等繰入見込み額が減少傾向であり、将来負担比率がH28年度以降、比率なしとなっている。　　　　　　　　　　　　　　　　　　　　　　　　　　　　　　　　　　　　　　　　　　　　　　　　　　　　　　　　　　　　　　また、有形固定資産減価償却率は類似団体と比べて若干高い水準にあり、主な要因としては40～50年代に整備された橋りょうに係る減価償却率が高いことなどが要因である。今後においても適正な資産管理を行う上で、長寿命化を図りながら、老朽化対策や施設の統廃合を進めていく必要がある。</t>
    <rPh sb="1" eb="3">
      <t>コウエイ</t>
    </rPh>
    <rPh sb="3" eb="5">
      <t>キギョウ</t>
    </rPh>
    <rPh sb="5" eb="6">
      <t>サイ</t>
    </rPh>
    <rPh sb="7" eb="9">
      <t>ガンリ</t>
    </rPh>
    <rPh sb="9" eb="11">
      <t>ショウカン</t>
    </rPh>
    <rPh sb="12" eb="13">
      <t>スス</t>
    </rPh>
    <rPh sb="15" eb="17">
      <t>コウエイ</t>
    </rPh>
    <rPh sb="17" eb="19">
      <t>キギョウ</t>
    </rPh>
    <rPh sb="19" eb="20">
      <t>サイ</t>
    </rPh>
    <rPh sb="20" eb="21">
      <t>トウ</t>
    </rPh>
    <rPh sb="21" eb="23">
      <t>クリイレ</t>
    </rPh>
    <rPh sb="23" eb="25">
      <t>ミコ</t>
    </rPh>
    <rPh sb="26" eb="27">
      <t>ガク</t>
    </rPh>
    <rPh sb="28" eb="30">
      <t>ゲンショウ</t>
    </rPh>
    <rPh sb="30" eb="32">
      <t>ケイコウ</t>
    </rPh>
    <rPh sb="36" eb="38">
      <t>ショウライ</t>
    </rPh>
    <rPh sb="38" eb="40">
      <t>フタン</t>
    </rPh>
    <rPh sb="40" eb="42">
      <t>ヒリツ</t>
    </rPh>
    <rPh sb="46" eb="48">
      <t>ネンド</t>
    </rPh>
    <rPh sb="48" eb="50">
      <t>イコウ</t>
    </rPh>
    <rPh sb="51" eb="53">
      <t>ヒリツ</t>
    </rPh>
    <rPh sb="127" eb="129">
      <t>ユウケイ</t>
    </rPh>
    <rPh sb="129" eb="131">
      <t>コテイ</t>
    </rPh>
    <rPh sb="131" eb="133">
      <t>シサン</t>
    </rPh>
    <rPh sb="133" eb="135">
      <t>ゲンカ</t>
    </rPh>
    <rPh sb="135" eb="137">
      <t>ショウキャク</t>
    </rPh>
    <rPh sb="137" eb="138">
      <t>リツ</t>
    </rPh>
    <rPh sb="139" eb="141">
      <t>ルイジ</t>
    </rPh>
    <rPh sb="141" eb="143">
      <t>ダンタイ</t>
    </rPh>
    <rPh sb="144" eb="145">
      <t>クラ</t>
    </rPh>
    <rPh sb="147" eb="149">
      <t>ジャッカン</t>
    </rPh>
    <rPh sb="149" eb="150">
      <t>タカ</t>
    </rPh>
    <rPh sb="151" eb="153">
      <t>スイジュン</t>
    </rPh>
    <rPh sb="157" eb="158">
      <t>シュ</t>
    </rPh>
    <rPh sb="159" eb="161">
      <t>ヨウイン</t>
    </rPh>
    <rPh sb="170" eb="172">
      <t>ネンダイ</t>
    </rPh>
    <rPh sb="173" eb="175">
      <t>セイビ</t>
    </rPh>
    <rPh sb="183" eb="184">
      <t>カカ</t>
    </rPh>
    <rPh sb="185" eb="187">
      <t>ゲンカ</t>
    </rPh>
    <rPh sb="187" eb="189">
      <t>ショウキャク</t>
    </rPh>
    <rPh sb="189" eb="190">
      <t>リツ</t>
    </rPh>
    <rPh sb="191" eb="192">
      <t>タカ</t>
    </rPh>
    <rPh sb="198" eb="200">
      <t>ヨウイン</t>
    </rPh>
    <rPh sb="211" eb="213">
      <t>テキセイ</t>
    </rPh>
    <rPh sb="214" eb="216">
      <t>シサン</t>
    </rPh>
    <rPh sb="216" eb="218">
      <t>カンリ</t>
    </rPh>
    <rPh sb="219" eb="220">
      <t>オコナ</t>
    </rPh>
    <rPh sb="221" eb="222">
      <t>ウエ</t>
    </rPh>
    <rPh sb="235" eb="238">
      <t>ロウキュウカ</t>
    </rPh>
    <rPh sb="238" eb="240">
      <t>タイサク</t>
    </rPh>
    <rPh sb="253" eb="25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</si>
  <si>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</si>
  <si>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</si>
  <si>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</si>
  <si>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</si>
  <si>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</si>
  <si>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</si>
  <si>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元利償還金は着実に減少しているが、算入公債費も同じく減少傾向であり、合併算定替の縮減率による普通交付税の減少も加わり実質公債費比率は微減に推移している。また、将来負担比率に関してはH27の8.3以降、比率なしの状態で推移している要因については、交付税算入率の高い地方債を選択していることと、将来負担の控除財源となる基金残高を維持していることにより比率は発生していないが年々微増傾向に推移している。
　このことから、今後の基金の活用の仕方によっては将来負担比率が発生することも考えられるため、計画的な地方債の発行及び基金の活用により比率の悪化を抑えるよう努める。</t>
    <rPh sb="1" eb="4">
      <t>チホウサイ</t>
    </rPh>
    <rPh sb="4" eb="6">
      <t>ガンリ</t>
    </rPh>
    <rPh sb="6" eb="9">
      <t>ショウカンキン</t>
    </rPh>
    <rPh sb="10" eb="12">
      <t>チャクジツ</t>
    </rPh>
    <rPh sb="13" eb="15">
      <t>ゲンショウ</t>
    </rPh>
    <rPh sb="21" eb="23">
      <t>サンニュウ</t>
    </rPh>
    <rPh sb="23" eb="26">
      <t>コウサイヒ</t>
    </rPh>
    <rPh sb="27" eb="28">
      <t>オナ</t>
    </rPh>
    <rPh sb="30" eb="32">
      <t>ゲンショウ</t>
    </rPh>
    <rPh sb="32" eb="34">
      <t>ケイコウ</t>
    </rPh>
    <rPh sb="38" eb="40">
      <t>ガッペイ</t>
    </rPh>
    <rPh sb="40" eb="42">
      <t>サンテイ</t>
    </rPh>
    <rPh sb="42" eb="43">
      <t>ガ</t>
    </rPh>
    <rPh sb="44" eb="46">
      <t>シュクゲン</t>
    </rPh>
    <rPh sb="46" eb="47">
      <t>リツ</t>
    </rPh>
    <rPh sb="50" eb="52">
      <t>フツウ</t>
    </rPh>
    <rPh sb="52" eb="55">
      <t>コウフゼイ</t>
    </rPh>
    <rPh sb="56" eb="58">
      <t>ゲンショウ</t>
    </rPh>
    <rPh sb="59" eb="60">
      <t>クワ</t>
    </rPh>
    <rPh sb="62" eb="64">
      <t>ジッシツ</t>
    </rPh>
    <rPh sb="64" eb="67">
      <t>コウサイヒ</t>
    </rPh>
    <rPh sb="67" eb="69">
      <t>ヒリツ</t>
    </rPh>
    <rPh sb="70" eb="72">
      <t>ビゲン</t>
    </rPh>
    <rPh sb="73" eb="75">
      <t>スイイ</t>
    </rPh>
    <rPh sb="83" eb="85">
      <t>ショウライ</t>
    </rPh>
    <rPh sb="85" eb="87">
      <t>フタン</t>
    </rPh>
    <rPh sb="87" eb="89">
      <t>ヒリツ</t>
    </rPh>
    <rPh sb="90" eb="91">
      <t>カン</t>
    </rPh>
    <rPh sb="101" eb="103">
      <t>イコウ</t>
    </rPh>
    <rPh sb="104" eb="106">
      <t>ヒリツ</t>
    </rPh>
    <rPh sb="109" eb="111">
      <t>ジョウタイ</t>
    </rPh>
    <rPh sb="112" eb="114">
      <t>スイイ</t>
    </rPh>
    <rPh sb="118" eb="120">
      <t>ヨウイン</t>
    </rPh>
    <rPh sb="126" eb="129">
      <t>コウフゼイ</t>
    </rPh>
    <rPh sb="129" eb="131">
      <t>サンニュウ</t>
    </rPh>
    <rPh sb="131" eb="132">
      <t>リツ</t>
    </rPh>
    <rPh sb="133" eb="134">
      <t>タカ</t>
    </rPh>
    <rPh sb="135" eb="138">
      <t>チホウサイ</t>
    </rPh>
    <rPh sb="139" eb="141">
      <t>センタク</t>
    </rPh>
    <rPh sb="149" eb="151">
      <t>ショウライ</t>
    </rPh>
    <rPh sb="151" eb="153">
      <t>フタン</t>
    </rPh>
    <rPh sb="154" eb="156">
      <t>コウジョ</t>
    </rPh>
    <rPh sb="156" eb="158">
      <t>ザイゲン</t>
    </rPh>
    <rPh sb="161" eb="163">
      <t>キキン</t>
    </rPh>
    <rPh sb="163" eb="165">
      <t>ザンダカ</t>
    </rPh>
    <rPh sb="166" eb="168">
      <t>イジ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</si>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</sst>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0FBB-45EB-9519-5BF5007E61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327266</c:v>
                </c:pt>
                <c:pt idx="1">
                  <c:v>261424</c:v>
                </c:pt>
                <c:pt idx="2">
                  <c:v>175941</c:v>
                </c:pt>
                <c:pt idx="3">
                  <c:v>203788</c:v>
                </c:pt>
                <c:pt idx="4">
                  <c:v>138976</c:v>
                </c:pt>
              </c:numCache>
            </c:numRef>
          </c:val>
          <c:smooth val="0"/>
          <c:extLst>
            <c:ext xmlns:c16="http://schemas.microsoft.com/office/drawing/2014/chart" uri="{C3380CC4-5D6E-409C-BE32-E72D297353CC}">
              <c16:uniqueId val="{00000001-0FBB-45EB-9519-5BF5007E61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4.3899999999999997</c:v>
                </c:pt>
                <c:pt idx="1">
                  <c:v>3.53</c:v>
                </c:pt>
                <c:pt idx="2">
                  <c:v>4.08</c:v>
                </c:pt>
                <c:pt idx="3">
                  <c:v>4.8600000000000003</c:v>
                </c:pt>
                <c:pt idx="4">
                  <c:v>6.18</c:v>
                </c:pt>
              </c:numCache>
            </c:numRef>
          </c:val>
          <c:extLst>
            <c:ext xmlns:c16="http://schemas.microsoft.com/office/drawing/2014/chart" uri="{C3380CC4-5D6E-409C-BE32-E72D297353CC}">
              <c16:uniqueId val="{00000000-E4E7-4120-98A0-D1FA26549C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32.75</c:v>
                </c:pt>
                <c:pt idx="1">
                  <c:v>36.380000000000003</c:v>
                </c:pt>
                <c:pt idx="2">
                  <c:v>27.62</c:v>
                </c:pt>
                <c:pt idx="3">
                  <c:v>27</c:v>
                </c:pt>
                <c:pt idx="4">
                  <c:v>24.5</c:v>
                </c:pt>
              </c:numCache>
            </c:numRef>
          </c:val>
          <c:extLst>
            <c:ext xmlns:c16="http://schemas.microsoft.com/office/drawing/2014/chart" uri="{C3380CC4-5D6E-409C-BE32-E72D297353CC}">
              <c16:uniqueId val="{00000001-E4E7-4120-98A0-D1FA26549C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c:v>
                </c:pt>
                <c:pt idx="1">
                  <c:v>-0.98</c:v>
                </c:pt>
                <c:pt idx="2">
                  <c:v>-11.26</c:v>
                </c:pt>
                <c:pt idx="3">
                  <c:v>-1.3</c:v>
                </c:pt>
                <c:pt idx="4">
                  <c:v>-2.69</c:v>
                </c:pt>
              </c:numCache>
            </c:numRef>
          </c:val>
          <c:smooth val="0"/>
          <c:extLst>
            <c:ext xmlns:c16="http://schemas.microsoft.com/office/drawing/2014/chart" uri="{C3380CC4-5D6E-409C-BE32-E72D297353CC}">
              <c16:uniqueId val="{00000002-E4E7-4120-98A0-D1FA26549C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0-85A9-41D1-B727-C21287BECB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A9-41D1-B727-C21287BECB79}"/>
            </c:ext>
          </c:extLst>
        </c:ser>
        <c:ser>
          <c:idx val="2"/>
          <c:order val="2"/>
          <c:tx>
            <c:strRef>
              <c:f>データシート!$A$29</c:f>
              <c:strCache>
                <c:ptCount val="1"/>
                <c:pt idx="0">
                  <c:v>営農用水道等事業特別会計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85A9-41D1-B727-C21287BECB7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0.08</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5A9-41D1-B727-C21287BECB7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7.0000000000000007E-2</c:v>
                </c:pt>
                <c:pt idx="4">
                  <c:v>#N/A</c:v>
                </c:pt>
                <c:pt idx="5">
                  <c:v>7.0000000000000007E-2</c:v>
                </c:pt>
                <c:pt idx="6">
                  <c:v>#N/A</c:v>
                </c:pt>
                <c:pt idx="7">
                  <c:v>7.0000000000000007E-2</c:v>
                </c:pt>
                <c:pt idx="8">
                  <c:v>#N/A</c:v>
                </c:pt>
                <c:pt idx="9">
                  <c:v>0.03</c:v>
                </c:pt>
              </c:numCache>
            </c:numRef>
          </c:val>
          <c:extLst>
            <c:ext xmlns:c16="http://schemas.microsoft.com/office/drawing/2014/chart" uri="{C3380CC4-5D6E-409C-BE32-E72D297353CC}">
              <c16:uniqueId val="{00000004-85A9-41D1-B727-C21287BECB7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0.71</c:v>
                </c:pt>
                <c:pt idx="2">
                  <c:v>#N/A</c:v>
                </c:pt>
                <c:pt idx="3">
                  <c:v>0.6</c:v>
                </c:pt>
                <c:pt idx="4">
                  <c:v>#N/A</c:v>
                </c:pt>
                <c:pt idx="5">
                  <c:v>0.05</c:v>
                </c:pt>
                <c:pt idx="6">
                  <c:v>#N/A</c:v>
                </c:pt>
                <c:pt idx="7">
                  <c:v>0</c:v>
                </c:pt>
                <c:pt idx="8">
                  <c:v>#N/A</c:v>
                </c:pt>
                <c:pt idx="9">
                  <c:v>0.13</c:v>
                </c:pt>
              </c:numCache>
            </c:numRef>
          </c:val>
          <c:extLst>
            <c:ext xmlns:c16="http://schemas.microsoft.com/office/drawing/2014/chart" uri="{C3380CC4-5D6E-409C-BE32-E72D297353CC}">
              <c16:uniqueId val="{00000005-85A9-41D1-B727-C21287BECB79}"/>
            </c:ext>
          </c:extLst>
        </c:ser>
        <c:ser>
          <c:idx val="6"/>
          <c:order val="6"/>
          <c:tx>
            <c:strRef>
              <c:f>データシート!$A$33</c:f>
              <c:strCache>
                <c:ptCount val="1"/>
                <c:pt idx="0">
                  <c:v>風力発電事業特別会計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0.04</c:v>
                </c:pt>
                <c:pt idx="4">
                  <c:v>#N/A</c:v>
                </c:pt>
                <c:pt idx="5">
                  <c:v>0.03</c:v>
                </c:pt>
                <c:pt idx="6">
                  <c:v>#N/A</c:v>
                </c:pt>
                <c:pt idx="7">
                  <c:v>0.05</c:v>
                </c:pt>
                <c:pt idx="8">
                  <c:v>#N/A</c:v>
                </c:pt>
                <c:pt idx="9">
                  <c:v>0.25</c:v>
                </c:pt>
              </c:numCache>
            </c:numRef>
          </c:val>
          <c:extLst>
            <c:ext xmlns:c16="http://schemas.microsoft.com/office/drawing/2014/chart" uri="{C3380CC4-5D6E-409C-BE32-E72D297353CC}">
              <c16:uniqueId val="{00000006-85A9-41D1-B727-C21287BECB7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0.83</c:v>
                </c:pt>
                <c:pt idx="2">
                  <c:v>#N/A</c:v>
                </c:pt>
                <c:pt idx="3">
                  <c:v>0.14000000000000001</c:v>
                </c:pt>
                <c:pt idx="4">
                  <c:v>#N/A</c:v>
                </c:pt>
                <c:pt idx="5">
                  <c:v>0.03</c:v>
                </c:pt>
                <c:pt idx="6">
                  <c:v>#N/A</c:v>
                </c:pt>
                <c:pt idx="7">
                  <c:v>0.02</c:v>
                </c:pt>
                <c:pt idx="8">
                  <c:v>#N/A</c:v>
                </c:pt>
                <c:pt idx="9">
                  <c:v>0.32</c:v>
                </c:pt>
              </c:numCache>
            </c:numRef>
          </c:val>
          <c:extLst>
            <c:ext xmlns:c16="http://schemas.microsoft.com/office/drawing/2014/chart" uri="{C3380CC4-5D6E-409C-BE32-E72D297353CC}">
              <c16:uniqueId val="{00000007-85A9-41D1-B727-C21287BECB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4.37</c:v>
                </c:pt>
                <c:pt idx="2">
                  <c:v>#N/A</c:v>
                </c:pt>
                <c:pt idx="3">
                  <c:v>3.52</c:v>
                </c:pt>
                <c:pt idx="4">
                  <c:v>#N/A</c:v>
                </c:pt>
                <c:pt idx="5">
                  <c:v>4.07</c:v>
                </c:pt>
                <c:pt idx="6">
                  <c:v>#N/A</c:v>
                </c:pt>
                <c:pt idx="7">
                  <c:v>4.84</c:v>
                </c:pt>
                <c:pt idx="8">
                  <c:v>#N/A</c:v>
                </c:pt>
                <c:pt idx="9">
                  <c:v>6.15</c:v>
                </c:pt>
              </c:numCache>
            </c:numRef>
          </c:val>
          <c:extLst>
            <c:ext xmlns:c16="http://schemas.microsoft.com/office/drawing/2014/chart" uri="{C3380CC4-5D6E-409C-BE32-E72D297353CC}">
              <c16:uniqueId val="{00000008-85A9-41D1-B727-C21287BECB7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12.02</c:v>
                </c:pt>
                <c:pt idx="2">
                  <c:v>#N/A</c:v>
                </c:pt>
                <c:pt idx="3">
                  <c:v>13.74</c:v>
                </c:pt>
                <c:pt idx="4">
                  <c:v>#N/A</c:v>
                </c:pt>
                <c:pt idx="5">
                  <c:v>15.46</c:v>
                </c:pt>
                <c:pt idx="6">
                  <c:v>#N/A</c:v>
                </c:pt>
                <c:pt idx="7">
                  <c:v>16.760000000000002</c:v>
                </c:pt>
                <c:pt idx="8">
                  <c:v>#N/A</c:v>
                </c:pt>
                <c:pt idx="9">
                  <c:v>18.14</c:v>
                </c:pt>
              </c:numCache>
            </c:numRef>
          </c:val>
          <c:extLst>
            <c:ext xmlns:c16="http://schemas.microsoft.com/office/drawing/2014/chart" uri="{C3380CC4-5D6E-409C-BE32-E72D297353CC}">
              <c16:uniqueId val="{00000009-85A9-41D1-B727-C21287BECB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1257</c:v>
                </c:pt>
                <c:pt idx="5">
                  <c:v>1176</c:v>
                </c:pt>
                <c:pt idx="8">
                  <c:v>1093</c:v>
                </c:pt>
                <c:pt idx="11">
                  <c:v>1090</c:v>
                </c:pt>
                <c:pt idx="14">
                  <c:v>1018</c:v>
                </c:pt>
              </c:numCache>
            </c:numRef>
          </c:val>
          <c:extLst>
            <c:ext xmlns:c16="http://schemas.microsoft.com/office/drawing/2014/chart" uri="{C3380CC4-5D6E-409C-BE32-E72D297353CC}">
              <c16:uniqueId val="{00000000-0714-448F-BBE3-BBB0368B42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14-448F-BBE3-BBB0368B42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9</c:v>
                </c:pt>
                <c:pt idx="6">
                  <c:v>3</c:v>
                </c:pt>
                <c:pt idx="9">
                  <c:v>5</c:v>
                </c:pt>
                <c:pt idx="12">
                  <c:v>4</c:v>
                </c:pt>
              </c:numCache>
            </c:numRef>
          </c:val>
          <c:extLst>
            <c:ext xmlns:c16="http://schemas.microsoft.com/office/drawing/2014/chart" uri="{C3380CC4-5D6E-409C-BE32-E72D297353CC}">
              <c16:uniqueId val="{00000002-0714-448F-BBE3-BBB0368B42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11</c:v>
                </c:pt>
                <c:pt idx="6">
                  <c:v>2</c:v>
                </c:pt>
                <c:pt idx="9">
                  <c:v>2</c:v>
                </c:pt>
                <c:pt idx="12">
                  <c:v>8</c:v>
                </c:pt>
              </c:numCache>
            </c:numRef>
          </c:val>
          <c:extLst>
            <c:ext xmlns:c16="http://schemas.microsoft.com/office/drawing/2014/chart" uri="{C3380CC4-5D6E-409C-BE32-E72D297353CC}">
              <c16:uniqueId val="{00000003-0714-448F-BBE3-BBB0368B42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281</c:v>
                </c:pt>
                <c:pt idx="3">
                  <c:v>273</c:v>
                </c:pt>
                <c:pt idx="6">
                  <c:v>276</c:v>
                </c:pt>
                <c:pt idx="9">
                  <c:v>264</c:v>
                </c:pt>
                <c:pt idx="12">
                  <c:v>292</c:v>
                </c:pt>
              </c:numCache>
            </c:numRef>
          </c:val>
          <c:extLst>
            <c:ext xmlns:c16="http://schemas.microsoft.com/office/drawing/2014/chart" uri="{C3380CC4-5D6E-409C-BE32-E72D297353CC}">
              <c16:uniqueId val="{00000004-0714-448F-BBE3-BBB0368B42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4-448F-BBE3-BBB0368B42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14-448F-BBE3-BBB0368B42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1335</c:v>
                </c:pt>
                <c:pt idx="3">
                  <c:v>1308</c:v>
                </c:pt>
                <c:pt idx="6">
                  <c:v>1238</c:v>
                </c:pt>
                <c:pt idx="9">
                  <c:v>1197</c:v>
                </c:pt>
                <c:pt idx="12">
                  <c:v>1147</c:v>
                </c:pt>
              </c:numCache>
            </c:numRef>
          </c:val>
          <c:extLst>
            <c:ext xmlns:c16="http://schemas.microsoft.com/office/drawing/2014/chart" uri="{C3380CC4-5D6E-409C-BE32-E72D297353CC}">
              <c16:uniqueId val="{00000007-0714-448F-BBE3-BBB0368B42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389</c:v>
                </c:pt>
                <c:pt idx="2">
                  <c:v>#N/A</c:v>
                </c:pt>
                <c:pt idx="3">
                  <c:v>#N/A</c:v>
                </c:pt>
                <c:pt idx="4">
                  <c:v>425</c:v>
                </c:pt>
                <c:pt idx="5">
                  <c:v>#N/A</c:v>
                </c:pt>
                <c:pt idx="6">
                  <c:v>#N/A</c:v>
                </c:pt>
                <c:pt idx="7">
                  <c:v>426</c:v>
                </c:pt>
                <c:pt idx="8">
                  <c:v>#N/A</c:v>
                </c:pt>
                <c:pt idx="9">
                  <c:v>#N/A</c:v>
                </c:pt>
                <c:pt idx="10">
                  <c:v>378</c:v>
                </c:pt>
                <c:pt idx="11">
                  <c:v>#N/A</c:v>
                </c:pt>
                <c:pt idx="12">
                  <c:v>#N/A</c:v>
                </c:pt>
                <c:pt idx="13">
                  <c:v>433</c:v>
                </c:pt>
                <c:pt idx="14">
                  <c:v>#N/A</c:v>
                </c:pt>
              </c:numCache>
            </c:numRef>
          </c:val>
          <c:smooth val="0"/>
          <c:extLst>
            <c:ext xmlns:c16="http://schemas.microsoft.com/office/drawing/2014/chart" uri="{C3380CC4-5D6E-409C-BE32-E72D297353CC}">
              <c16:uniqueId val="{00000008-0714-448F-BBE3-BBB0368B42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9507</c:v>
                </c:pt>
                <c:pt idx="5">
                  <c:v>9548</c:v>
                </c:pt>
                <c:pt idx="8">
                  <c:v>9253</c:v>
                </c:pt>
                <c:pt idx="11">
                  <c:v>9112</c:v>
                </c:pt>
                <c:pt idx="14">
                  <c:v>8212</c:v>
                </c:pt>
              </c:numCache>
            </c:numRef>
          </c:val>
          <c:extLst>
            <c:ext xmlns:c16="http://schemas.microsoft.com/office/drawing/2014/chart" uri="{C3380CC4-5D6E-409C-BE32-E72D297353CC}">
              <c16:uniqueId val="{00000000-56DF-4B05-8B09-BD724C96B1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622</c:v>
                </c:pt>
                <c:pt idx="5">
                  <c:v>532</c:v>
                </c:pt>
                <c:pt idx="8">
                  <c:v>442</c:v>
                </c:pt>
                <c:pt idx="11">
                  <c:v>369</c:v>
                </c:pt>
                <c:pt idx="14">
                  <c:v>306</c:v>
                </c:pt>
              </c:numCache>
            </c:numRef>
          </c:val>
          <c:extLst>
            <c:ext xmlns:c16="http://schemas.microsoft.com/office/drawing/2014/chart" uri="{C3380CC4-5D6E-409C-BE32-E72D297353CC}">
              <c16:uniqueId val="{00000001-56DF-4B05-8B09-BD724C96B1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3964</c:v>
                </c:pt>
                <c:pt idx="5">
                  <c:v>3755</c:v>
                </c:pt>
                <c:pt idx="8">
                  <c:v>3336</c:v>
                </c:pt>
                <c:pt idx="11">
                  <c:v>3535</c:v>
                </c:pt>
                <c:pt idx="14">
                  <c:v>3766</c:v>
                </c:pt>
              </c:numCache>
            </c:numRef>
          </c:val>
          <c:extLst>
            <c:ext xmlns:c16="http://schemas.microsoft.com/office/drawing/2014/chart" uri="{C3380CC4-5D6E-409C-BE32-E72D297353CC}">
              <c16:uniqueId val="{00000002-56DF-4B05-8B09-BD724C96B1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DF-4B05-8B09-BD724C96B1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DF-4B05-8B09-BD724C96B1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DF-4B05-8B09-BD724C96B1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1623</c:v>
                </c:pt>
                <c:pt idx="3">
                  <c:v>1550</c:v>
                </c:pt>
                <c:pt idx="6">
                  <c:v>1529</c:v>
                </c:pt>
                <c:pt idx="9">
                  <c:v>1555</c:v>
                </c:pt>
                <c:pt idx="12">
                  <c:v>1544</c:v>
                </c:pt>
              </c:numCache>
            </c:numRef>
          </c:val>
          <c:extLst>
            <c:ext xmlns:c16="http://schemas.microsoft.com/office/drawing/2014/chart" uri="{C3380CC4-5D6E-409C-BE32-E72D297353CC}">
              <c16:uniqueId val="{00000006-56DF-4B05-8B09-BD724C96B1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3</c:v>
                </c:pt>
                <c:pt idx="6">
                  <c:v>2</c:v>
                </c:pt>
                <c:pt idx="9">
                  <c:v>45</c:v>
                </c:pt>
                <c:pt idx="12">
                  <c:v>74</c:v>
                </c:pt>
              </c:numCache>
            </c:numRef>
          </c:val>
          <c:extLst>
            <c:ext xmlns:c16="http://schemas.microsoft.com/office/drawing/2014/chart" uri="{C3380CC4-5D6E-409C-BE32-E72D297353CC}">
              <c16:uniqueId val="{00000007-56DF-4B05-8B09-BD724C96B1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2806</c:v>
                </c:pt>
                <c:pt idx="3">
                  <c:v>2655</c:v>
                </c:pt>
                <c:pt idx="6">
                  <c:v>2523</c:v>
                </c:pt>
                <c:pt idx="9">
                  <c:v>2291</c:v>
                </c:pt>
                <c:pt idx="12">
                  <c:v>2128</c:v>
                </c:pt>
              </c:numCache>
            </c:numRef>
          </c:val>
          <c:extLst>
            <c:ext xmlns:c16="http://schemas.microsoft.com/office/drawing/2014/chart" uri="{C3380CC4-5D6E-409C-BE32-E72D297353CC}">
              <c16:uniqueId val="{00000008-56DF-4B05-8B09-BD724C96B1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c:v>
                </c:pt>
                <c:pt idx="3">
                  <c:v>12</c:v>
                </c:pt>
                <c:pt idx="6">
                  <c:v>9</c:v>
                </c:pt>
                <c:pt idx="9">
                  <c:v>8</c:v>
                </c:pt>
                <c:pt idx="12">
                  <c:v>6</c:v>
                </c:pt>
              </c:numCache>
            </c:numRef>
          </c:val>
          <c:extLst>
            <c:ext xmlns:c16="http://schemas.microsoft.com/office/drawing/2014/chart" uri="{C3380CC4-5D6E-409C-BE32-E72D297353CC}">
              <c16:uniqueId val="{00000009-56DF-4B05-8B09-BD724C96B1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9228</c:v>
                </c:pt>
                <c:pt idx="3">
                  <c:v>9265</c:v>
                </c:pt>
                <c:pt idx="6">
                  <c:v>8910</c:v>
                </c:pt>
                <c:pt idx="9">
                  <c:v>8824</c:v>
                </c:pt>
                <c:pt idx="12">
                  <c:v>8325</c:v>
                </c:pt>
              </c:numCache>
            </c:numRef>
          </c:val>
          <c:extLst>
            <c:ext xmlns:c16="http://schemas.microsoft.com/office/drawing/2014/chart" uri="{C3380CC4-5D6E-409C-BE32-E72D297353CC}">
              <c16:uniqueId val="{0000000A-56DF-4B05-8B09-BD724C96B1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DF-4B05-8B09-BD724C96B1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1534</c:v>
                </c:pt>
                <c:pt idx="1">
                  <c:v>1537</c:v>
                </c:pt>
                <c:pt idx="2">
                  <c:v>1438</c:v>
                </c:pt>
              </c:numCache>
            </c:numRef>
          </c:val>
          <c:extLst>
            <c:ext xmlns:c16="http://schemas.microsoft.com/office/drawing/2014/chart" uri="{C3380CC4-5D6E-409C-BE32-E72D297353CC}">
              <c16:uniqueId val="{00000000-119F-4631-9793-1D953557BA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201</c:v>
                </c:pt>
                <c:pt idx="1">
                  <c:v>201</c:v>
                </c:pt>
                <c:pt idx="2">
                  <c:v>248</c:v>
                </c:pt>
              </c:numCache>
            </c:numRef>
          </c:val>
          <c:extLst>
            <c:ext xmlns:c16="http://schemas.microsoft.com/office/drawing/2014/chart" uri="{C3380CC4-5D6E-409C-BE32-E72D297353CC}">
              <c16:uniqueId val="{00000001-119F-4631-9793-1D953557BA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2617</c:v>
                </c:pt>
                <c:pt idx="1">
                  <c:v>2872</c:v>
                </c:pt>
                <c:pt idx="2">
                  <c:v>3176</c:v>
                </c:pt>
              </c:numCache>
            </c:numRef>
          </c:val>
          <c:extLst>
            <c:ext xmlns:c16="http://schemas.microsoft.com/office/drawing/2014/chart" uri="{C3380CC4-5D6E-409C-BE32-E72D297353CC}">
              <c16:uniqueId val="{00000002-119F-4631-9793-1D953557BA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{44B5C3A8-0323-440A-9BD2-90CC3E5ECEE8}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61B-40E4-9432-A41F2C778C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{D7AE4C78-A64B-4CEE-BF0C-D39C8F59633E}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1B-40E4-9432-A41F2C778C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{BCC81075-C089-45CB-BEC4-70DA9AD4177B}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1B-40E4-9432-A41F2C778C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{070A49BD-0A84-4966-92B7-698A37EB66A3}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1B-40E4-9432-A41F2C778C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{EFB4995F-3B08-410D-8675-903FE8EE6B8C}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1B-40E4-9432-A41F2C778C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{4FD25BBE-4311-4236-AC66-560218411FBA}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61B-40E4-9432-A41F2C778C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{2313476B-E446-4A09-9323-C23568E288A4}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61B-40E4-9432-A41F2C778C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{FD028DB7-3294-402B-B05F-48569C1AB25A}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61B-40E4-9432-A41F2C778C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{62CEC3AD-A6B2-43D9-9318-374EBEE2B286}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61B-40E4-9432-A41F2C778C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60.5</c:v>
                </c:pt>
                <c:pt idx="16">
                  <c:v>62</c:v>
                </c:pt>
                <c:pt idx="24">
                  <c:v>62</c:v>
                </c:pt>
                <c:pt idx="32">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61B-40E4-9432-A41F2C778C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{0C853962-75C3-4BBA-9DCA-3708E8CA0054}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61B-40E4-9432-A41F2C778C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{E728900C-0B76-43BD-88D9-80ABD4D0275F}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1B-40E4-9432-A41F2C778C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{BD9763B2-F2DD-4759-84F7-09E3F6A020E9}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1B-40E4-9432-A41F2C778C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{7FD987F4-5213-4522-9CCA-39B54E9F7CDC}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1B-40E4-9432-A41F2C778C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{35667622-BB80-435C-8F14-FF45E94F7CB9}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1B-40E4-9432-A41F2C778C8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{1161D3E2-A8BA-489E-83C9-915930ADB4E7}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61B-40E4-9432-A41F2C778C8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{50BAF5E5-02BF-43AF-B21F-068616BC33AB}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61B-40E4-9432-A41F2C778C8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{C7883726-0A6A-41D2-B130-D937FE560E78}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61B-40E4-9432-A41F2C778C8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{F020BEF9-E133-4E36-9D30-7E30BDC22186}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61B-40E4-9432-A41F2C778C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61B-40E4-9432-A41F2C778C86}"/>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{917F420C-F9C0-48EB-AC2B-DA241C5EDC41}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252-456F-A6A0-59B6C8EF51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{DF1153F2-78E9-4442-BE25-43BA97AF91B3}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52-456F-A6A0-59B6C8EF51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{1B662183-BF9A-4370-A65E-093BCACCB16F}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52-456F-A6A0-59B6C8EF51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{0CEC172B-9EFC-47EF-91AC-7DEABB179076}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52-456F-A6A0-59B6C8EF51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{1F23A25E-A8AA-4281-9E3F-C0CDD8ED80D9}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52-456F-A6A0-59B6C8EF516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{EB91928C-5B66-4B74-87C8-71083997FCC0}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252-456F-A6A0-59B6C8EF516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{CE1B1673-4735-4E75-95E2-349727C1F34D}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252-456F-A6A0-59B6C8EF516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{E6CAA2F1-0798-4748-8834-1D10E7E9ECC4}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252-456F-A6A0-59B6C8EF516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{B7A6949D-30A9-4E1F-91B7-6630E2D23A56}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252-456F-A6A0-59B6C8EF51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8.1999999999999993</c:v>
                </c:pt>
                <c:pt idx="16">
                  <c:v>8.8000000000000007</c:v>
                </c:pt>
                <c:pt idx="24">
                  <c:v>8.8000000000000007</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252-456F-A6A0-59B6C8EF51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{426E5E44-DFCE-446E-8B93-3E769B592511}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252-456F-A6A0-59B6C8EF51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{E6E7CB7A-DDFF-4384-959D-9FF76183411A}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52-456F-A6A0-59B6C8EF51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{97FD8968-2687-4029-9474-CB9E20D340F2}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52-456F-A6A0-59B6C8EF51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{1C80B682-5413-4F55-A172-691396D6853B}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52-456F-A6A0-59B6C8EF51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{DA5AE318-7540-4DC6-8C30-D6F9878FA077}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52-456F-A6A0-59B6C8EF5165}"/>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{3343E63A-F979-4A84-BE76-66CEAC7141C5}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252-456F-A6A0-59B6C8EF5165}"/>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{0C85EC67-E2F4-4736-9CDC-1738158DC03E}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252-456F-A6A0-59B6C8EF5165}"/>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{7E7A9C9F-0BA1-409C-B771-A38BC964EA51}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252-456F-A6A0-59B6C8EF5165}"/>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{53270ABE-5AC9-47FE-B5D2-E952277D7F25}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252-456F-A6A0-59B6C8EF51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52-456F-A6A0-59B6C8EF5165}"/>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7,368
7,336
638.68
9,303,554
8,940,884
362,468
5,868,209
8,325,092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当町は、農漁業を基幹産業とする第一次産業が中心であることから財政基盤は弱く、収入財源の多くを地方交付税に依存しており、類似団体</a:t>
          </a:r>
          <a:r>
            <a:rPr lang="en-US" altLang="ja-JP" sz="1000">
              <a:solidFill>
                <a:schemeClr val="dk1"/>
              </a:solidFill>
              <a:effectLst/>
              <a:latin typeface="+mn-lt"/>
              <a:ea typeface="+mn-ea"/>
              <a:cs typeface="+mn-cs"/>
            </a:rPr>
            <a:t>79</a:t>
          </a:r>
          <a:r>
            <a:rPr lang="ja-JP" altLang="ja-JP" sz="1000">
              <a:solidFill>
                <a:schemeClr val="dk1"/>
              </a:solidFill>
              <a:effectLst/>
              <a:latin typeface="+mn-lt"/>
              <a:ea typeface="+mn-ea"/>
              <a:cs typeface="+mn-cs"/>
            </a:rPr>
            <a:t>団体中</a:t>
          </a:r>
          <a:r>
            <a:rPr lang="en-US" altLang="ja-JP" sz="1000">
              <a:solidFill>
                <a:schemeClr val="dk1"/>
              </a:solidFill>
              <a:effectLst/>
              <a:latin typeface="+mn-lt"/>
              <a:ea typeface="+mn-ea"/>
              <a:cs typeface="+mn-cs"/>
            </a:rPr>
            <a:t>76</a:t>
          </a:r>
          <a:r>
            <a:rPr lang="ja-JP" altLang="ja-JP" sz="1000">
              <a:solidFill>
                <a:schemeClr val="dk1"/>
              </a:solidFill>
              <a:effectLst/>
              <a:latin typeface="+mn-lt"/>
              <a:ea typeface="+mn-ea"/>
              <a:cs typeface="+mn-cs"/>
            </a:rPr>
            <a:t>位となっている。</a:t>
          </a:r>
          <a:endParaRPr lang="ja-JP" altLang="ja-JP" sz="1000">
            <a:effectLst/>
          </a:endParaRPr>
        </a:p>
        <a:p>
          <a:r>
            <a:rPr lang="ja-JP" altLang="ja-JP" sz="1000">
              <a:solidFill>
                <a:schemeClr val="dk1"/>
              </a:solidFill>
              <a:effectLst/>
              <a:latin typeface="+mn-lt"/>
              <a:ea typeface="+mn-ea"/>
              <a:cs typeface="+mn-cs"/>
            </a:rPr>
            <a:t>　また、若者の町外流出による人口の減少及び高齢化による労働人口の減少などに起因する第三次産業の低迷も著しい現状である。</a:t>
          </a:r>
          <a:endParaRPr lang="ja-JP" altLang="ja-JP" sz="1000">
            <a:effectLst/>
          </a:endParaRPr>
        </a:p>
        <a:p>
          <a:r>
            <a:rPr lang="ja-JP" altLang="ja-JP" sz="1000">
              <a:solidFill>
                <a:schemeClr val="dk1"/>
              </a:solidFill>
              <a:effectLst/>
              <a:latin typeface="+mn-lt"/>
              <a:ea typeface="+mn-ea"/>
              <a:cs typeface="+mn-cs"/>
            </a:rPr>
            <a:t>　町では現在、産業担い手育成事業、観光イベントの補助、子育て支援事業、妊産婦医療費助成事業、定住化促進住宅奨励金事業等を実施し、住みやすい環境づくりを充実させ、町の基礎体力強化に努めるとともに、国が推進するゼロカーボン事業の展開による民間自然エネルギー発電事業による税収増を目指してい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57855</xdr:rowOff>
    </xdr:to>
    <xdr:cxnSp macro="">
      <xdr:nvCxnSpPr>
        <xdr:cNvPr id="74" name="直線コネクタ 73"/>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57855</xdr:rowOff>
    </xdr:to>
    <xdr:cxnSp macro="">
      <xdr:nvCxnSpPr>
        <xdr:cNvPr id="77" name="直線コネクタ 76"/>
        <xdr:cNvCxnSpPr/>
      </xdr:nvCxnSpPr>
      <xdr:spPr>
        <a:xfrm>
          <a:off x="1447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3" name="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5" name="楕円 94"/>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6" name="テキスト ボックス 95"/>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歳入では、第一次産業の低迷、人口減少や少子高齢化等当町を取り巻く環境は非常に厳しい状況であることから、平成19年度から渡島・檜山地方税滞納整理機構へ加入し、自主財源確保に努めている</a:t>
          </a:r>
          <a:r>
            <a:rPr lang="ja-JP" altLang="en-US" sz="1000">
              <a:solidFill>
                <a:schemeClr val="dk1"/>
              </a:solidFill>
              <a:effectLst/>
              <a:latin typeface="+mn-lt"/>
              <a:ea typeface="+mn-ea"/>
              <a:cs typeface="+mn-cs"/>
            </a:rPr>
            <a:t>が、令和</a:t>
          </a:r>
          <a:r>
            <a:rPr lang="en-US" altLang="ja-JP" sz="1000">
              <a:solidFill>
                <a:schemeClr val="dk1"/>
              </a:solidFill>
              <a:effectLst/>
              <a:latin typeface="+mn-lt"/>
              <a:ea typeface="+mn-ea"/>
              <a:cs typeface="+mn-cs"/>
            </a:rPr>
            <a:t>3</a:t>
          </a:r>
          <a:r>
            <a:rPr lang="ja-JP" altLang="en-US" sz="1000">
              <a:solidFill>
                <a:schemeClr val="dk1"/>
              </a:solidFill>
              <a:effectLst/>
              <a:latin typeface="+mn-lt"/>
              <a:ea typeface="+mn-ea"/>
              <a:cs typeface="+mn-cs"/>
            </a:rPr>
            <a:t>年度は固定資産税の増により</a:t>
          </a:r>
          <a:r>
            <a:rPr lang="ja-JP" altLang="ja-JP" sz="1000">
              <a:solidFill>
                <a:sysClr val="windowText" lastClr="000000"/>
              </a:solidFill>
              <a:effectLst/>
              <a:latin typeface="+mn-lt"/>
              <a:ea typeface="+mn-ea"/>
              <a:cs typeface="+mn-cs"/>
            </a:rPr>
            <a:t>町税収入が</a:t>
          </a:r>
          <a:r>
            <a:rPr lang="ja-JP" altLang="en-US" sz="1000">
              <a:solidFill>
                <a:sysClr val="windowText" lastClr="000000"/>
              </a:solidFill>
              <a:effectLst/>
              <a:latin typeface="+mn-lt"/>
              <a:ea typeface="+mn-ea"/>
              <a:cs typeface="+mn-cs"/>
            </a:rPr>
            <a:t>大幅に</a:t>
          </a:r>
          <a:r>
            <a:rPr lang="ja-JP" altLang="ja-JP" sz="1000">
              <a:solidFill>
                <a:sysClr val="windowText" lastClr="000000"/>
              </a:solidFill>
              <a:effectLst/>
              <a:latin typeface="+mn-lt"/>
              <a:ea typeface="+mn-ea"/>
              <a:cs typeface="+mn-cs"/>
            </a:rPr>
            <a:t>伸び</a:t>
          </a:r>
          <a:r>
            <a:rPr lang="ja-JP" altLang="en-US" sz="1000">
              <a:solidFill>
                <a:sysClr val="windowText" lastClr="000000"/>
              </a:solidFill>
              <a:effectLst/>
              <a:latin typeface="+mn-lt"/>
              <a:ea typeface="+mn-ea"/>
              <a:cs typeface="+mn-cs"/>
            </a:rPr>
            <a:t>る結果となった</a:t>
          </a:r>
          <a:r>
            <a:rPr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lang="ja-JP" altLang="ja-JP" sz="1000">
              <a:solidFill>
                <a:schemeClr val="dk1"/>
              </a:solidFill>
              <a:effectLst/>
              <a:latin typeface="+mn-lt"/>
              <a:ea typeface="+mn-ea"/>
              <a:cs typeface="+mn-cs"/>
            </a:rPr>
            <a:t>　歳出では、定員適正化計画に基づき退職不補充や支所の再編等を実施し人件費を抑制、公債費においては、新規発行債を元金償還額以内にするなど経常経費の抑制に努めているが、普通交付税の合併算定替期間の経過に伴う縮減により経常収支比率は</a:t>
          </a:r>
          <a:r>
            <a:rPr lang="ja-JP" altLang="en-US" sz="1000">
              <a:solidFill>
                <a:schemeClr val="dk1"/>
              </a:solidFill>
              <a:effectLst/>
              <a:latin typeface="+mn-lt"/>
              <a:ea typeface="+mn-ea"/>
              <a:cs typeface="+mn-cs"/>
            </a:rPr>
            <a:t>高い水準にあり</a:t>
          </a:r>
          <a:r>
            <a:rPr lang="ja-JP" altLang="ja-JP" sz="1000">
              <a:solidFill>
                <a:schemeClr val="dk1"/>
              </a:solidFill>
              <a:effectLst/>
              <a:latin typeface="+mn-lt"/>
              <a:ea typeface="+mn-ea"/>
              <a:cs typeface="+mn-cs"/>
            </a:rPr>
            <a:t>、弾力的な財政運営が困難となっている現状である。</a:t>
          </a:r>
          <a:endParaRPr lang="ja-JP" altLang="ja-JP" sz="1000">
            <a:effectLst/>
          </a:endParaRPr>
        </a:p>
        <a:p>
          <a:r>
            <a:rPr lang="ja-JP" altLang="ja-JP" sz="1000">
              <a:solidFill>
                <a:schemeClr val="dk1"/>
              </a:solidFill>
              <a:effectLst/>
              <a:latin typeface="+mn-lt"/>
              <a:ea typeface="+mn-ea"/>
              <a:cs typeface="+mn-cs"/>
            </a:rPr>
            <a:t>　このため歳入の確保、事務事業の見直しなどによる徹底した経常経費の節減と人件費・公債費を抑制し、今後更なる行財政改革を実施していく。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123952</xdr:rowOff>
    </xdr:to>
    <xdr:cxnSp macro="">
      <xdr:nvCxnSpPr>
        <xdr:cNvPr id="129" name="直線コネクタ 128"/>
        <xdr:cNvCxnSpPr/>
      </xdr:nvCxnSpPr>
      <xdr:spPr>
        <a:xfrm flipV="1">
          <a:off x="4114800" y="1082395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123952</xdr:rowOff>
    </xdr:to>
    <xdr:cxnSp macro="">
      <xdr:nvCxnSpPr>
        <xdr:cNvPr id="132" name="直線コネクタ 131"/>
        <xdr:cNvCxnSpPr/>
      </xdr:nvCxnSpPr>
      <xdr:spPr>
        <a:xfrm>
          <a:off x="3225800" y="109156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114300</xdr:rowOff>
    </xdr:to>
    <xdr:cxnSp macro="">
      <xdr:nvCxnSpPr>
        <xdr:cNvPr id="135" name="直線コネクタ 134"/>
        <xdr:cNvCxnSpPr/>
      </xdr:nvCxnSpPr>
      <xdr:spPr>
        <a:xfrm>
          <a:off x="2336800" y="1086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61214</xdr:rowOff>
    </xdr:to>
    <xdr:cxnSp macro="">
      <xdr:nvCxnSpPr>
        <xdr:cNvPr id="138" name="直線コネクタ 137"/>
        <xdr:cNvCxnSpPr/>
      </xdr:nvCxnSpPr>
      <xdr:spPr>
        <a:xfrm>
          <a:off x="1447800" y="107805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8" name="楕円 147"/>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49" name="財政構造の弾力性該当値テキスト"/>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0" name="楕円 149"/>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1" name="テキスト ボックス 150"/>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2" name="楕円 151"/>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3" name="テキスト ボックス 152"/>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4" name="楕円 153"/>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55" name="テキスト ボックス 154"/>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6" name="楕円 155"/>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57" name="テキスト ボックス 156"/>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人口減少により１人当たりに占める割合が増えており、また、類似団体平均を上回る職員の人件費が要因の一つとなっている。</a:t>
          </a:r>
          <a:endParaRPr lang="ja-JP" altLang="ja-JP" sz="1000">
            <a:effectLst/>
          </a:endParaRPr>
        </a:p>
        <a:p>
          <a:r>
            <a:rPr lang="ja-JP" altLang="ja-JP" sz="1000">
              <a:solidFill>
                <a:schemeClr val="dk1"/>
              </a:solidFill>
              <a:effectLst/>
              <a:latin typeface="+mn-lt"/>
              <a:ea typeface="+mn-ea"/>
              <a:cs typeface="+mn-cs"/>
            </a:rPr>
            <a:t>　そのため、定員適正化計画に基づき職員の削減に努めるとともに、事務事業の見直しや施設の統廃合、更には計画的な施設の解体を行い、施設の維持管理費の削減を行い、経費の削減に努める。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20991</xdr:rowOff>
    </xdr:from>
    <xdr:to>
      <xdr:col>23</xdr:col>
      <xdr:colOff>133350</xdr:colOff>
      <xdr:row>83</xdr:row>
      <xdr:rowOff>101454</xdr:rowOff>
    </xdr:to>
    <xdr:cxnSp macro="">
      <xdr:nvCxnSpPr>
        <xdr:cNvPr id="190" name="直線コネクタ 189"/>
        <xdr:cNvCxnSpPr/>
      </xdr:nvCxnSpPr>
      <xdr:spPr>
        <a:xfrm>
          <a:off x="4114800" y="14251341"/>
          <a:ext cx="838200" cy="8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148794</xdr:rowOff>
    </xdr:from>
    <xdr:to>
      <xdr:col>19</xdr:col>
      <xdr:colOff>133350</xdr:colOff>
      <xdr:row>83</xdr:row>
      <xdr:rowOff>20991</xdr:rowOff>
    </xdr:to>
    <xdr:cxnSp macro="">
      <xdr:nvCxnSpPr>
        <xdr:cNvPr id="193" name="直線コネクタ 192"/>
        <xdr:cNvCxnSpPr/>
      </xdr:nvCxnSpPr>
      <xdr:spPr>
        <a:xfrm>
          <a:off x="3225800" y="14207694"/>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131491</xdr:rowOff>
    </xdr:from>
    <xdr:to>
      <xdr:col>15</xdr:col>
      <xdr:colOff>82550</xdr:colOff>
      <xdr:row>82</xdr:row>
      <xdr:rowOff>148794</xdr:rowOff>
    </xdr:to>
    <xdr:cxnSp macro="">
      <xdr:nvCxnSpPr>
        <xdr:cNvPr id="196" name="直線コネクタ 195"/>
        <xdr:cNvCxnSpPr/>
      </xdr:nvCxnSpPr>
      <xdr:spPr>
        <a:xfrm>
          <a:off x="2336800" y="14190391"/>
          <a:ext cx="889000" cy="1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112551</xdr:rowOff>
    </xdr:from>
    <xdr:to>
      <xdr:col>11</xdr:col>
      <xdr:colOff>31750</xdr:colOff>
      <xdr:row>82</xdr:row>
      <xdr:rowOff>131491</xdr:rowOff>
    </xdr:to>
    <xdr:cxnSp macro="">
      <xdr:nvCxnSpPr>
        <xdr:cNvPr id="199" name="直線コネクタ 198"/>
        <xdr:cNvCxnSpPr/>
      </xdr:nvCxnSpPr>
      <xdr:spPr>
        <a:xfrm>
          <a:off x="1447800" y="14171451"/>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50654</xdr:rowOff>
    </xdr:from>
    <xdr:to>
      <xdr:col>23</xdr:col>
      <xdr:colOff>184150</xdr:colOff>
      <xdr:row>83</xdr:row>
      <xdr:rowOff>152254</xdr:rowOff>
    </xdr:to>
    <xdr:sp macro="" textlink="">
      <xdr:nvSpPr>
        <xdr:cNvPr id="209" name="楕円 208"/>
        <xdr:cNvSpPr/>
      </xdr:nvSpPr>
      <xdr:spPr>
        <a:xfrm>
          <a:off x="4902200" y="142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22731</xdr:rowOff>
    </xdr:from>
    <xdr:ext cx="762000" cy="259045"/>
    <xdr:sp macro="" textlink="">
      <xdr:nvSpPr>
        <xdr:cNvPr id="210" name="人件費・物件費等の状況該当値テキスト"/>
        <xdr:cNvSpPr txBox="1"/>
      </xdr:nvSpPr>
      <xdr:spPr>
        <a:xfrm>
          <a:off x="5041900" y="1425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141641</xdr:rowOff>
    </xdr:from>
    <xdr:to>
      <xdr:col>19</xdr:col>
      <xdr:colOff>184150</xdr:colOff>
      <xdr:row>83</xdr:row>
      <xdr:rowOff>71791</xdr:rowOff>
    </xdr:to>
    <xdr:sp macro="" textlink="">
      <xdr:nvSpPr>
        <xdr:cNvPr id="211" name="楕円 210"/>
        <xdr:cNvSpPr/>
      </xdr:nvSpPr>
      <xdr:spPr>
        <a:xfrm>
          <a:off x="4064000" y="142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56568</xdr:rowOff>
    </xdr:from>
    <xdr:ext cx="736600" cy="259045"/>
    <xdr:sp macro="" textlink="">
      <xdr:nvSpPr>
        <xdr:cNvPr id="212" name="テキスト ボックス 211"/>
        <xdr:cNvSpPr txBox="1"/>
      </xdr:nvSpPr>
      <xdr:spPr>
        <a:xfrm>
          <a:off x="3733800" y="1428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97994</xdr:rowOff>
    </xdr:from>
    <xdr:to>
      <xdr:col>15</xdr:col>
      <xdr:colOff>133350</xdr:colOff>
      <xdr:row>83</xdr:row>
      <xdr:rowOff>28144</xdr:rowOff>
    </xdr:to>
    <xdr:sp macro="" textlink="">
      <xdr:nvSpPr>
        <xdr:cNvPr id="213" name="楕円 212"/>
        <xdr:cNvSpPr/>
      </xdr:nvSpPr>
      <xdr:spPr>
        <a:xfrm>
          <a:off x="3175000" y="141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12921</xdr:rowOff>
    </xdr:from>
    <xdr:ext cx="762000" cy="259045"/>
    <xdr:sp macro="" textlink="">
      <xdr:nvSpPr>
        <xdr:cNvPr id="214" name="テキスト ボックス 213"/>
        <xdr:cNvSpPr txBox="1"/>
      </xdr:nvSpPr>
      <xdr:spPr>
        <a:xfrm>
          <a:off x="2844800" y="142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80691</xdr:rowOff>
    </xdr:from>
    <xdr:to>
      <xdr:col>11</xdr:col>
      <xdr:colOff>82550</xdr:colOff>
      <xdr:row>83</xdr:row>
      <xdr:rowOff>10841</xdr:rowOff>
    </xdr:to>
    <xdr:sp macro="" textlink="">
      <xdr:nvSpPr>
        <xdr:cNvPr id="215" name="楕円 214"/>
        <xdr:cNvSpPr/>
      </xdr:nvSpPr>
      <xdr:spPr>
        <a:xfrm>
          <a:off x="2286000" y="141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167068</xdr:rowOff>
    </xdr:from>
    <xdr:ext cx="762000" cy="259045"/>
    <xdr:sp macro="" textlink="">
      <xdr:nvSpPr>
        <xdr:cNvPr id="216" name="テキスト ボックス 215"/>
        <xdr:cNvSpPr txBox="1"/>
      </xdr:nvSpPr>
      <xdr:spPr>
        <a:xfrm>
          <a:off x="1955800" y="1422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61751</xdr:rowOff>
    </xdr:from>
    <xdr:to>
      <xdr:col>7</xdr:col>
      <xdr:colOff>31750</xdr:colOff>
      <xdr:row>82</xdr:row>
      <xdr:rowOff>163351</xdr:rowOff>
    </xdr:to>
    <xdr:sp macro="" textlink="">
      <xdr:nvSpPr>
        <xdr:cNvPr id="217" name="楕円 216"/>
        <xdr:cNvSpPr/>
      </xdr:nvSpPr>
      <xdr:spPr>
        <a:xfrm>
          <a:off x="1397000" y="141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148128</xdr:rowOff>
    </xdr:from>
    <xdr:ext cx="762000" cy="259045"/>
    <xdr:sp macro="" textlink="">
      <xdr:nvSpPr>
        <xdr:cNvPr id="218" name="テキスト ボックス 217"/>
        <xdr:cNvSpPr txBox="1"/>
      </xdr:nvSpPr>
      <xdr:spPr>
        <a:xfrm>
          <a:off x="1066800" y="1420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昨年度の数値とほぼ変わりなく引き続き類似団体と比較しても概ね同水準である。</a:t>
          </a:r>
          <a:endParaRPr lang="ja-JP" altLang="ja-JP" sz="1000">
            <a:effectLst/>
          </a:endParaRPr>
        </a:p>
        <a:p>
          <a:r>
            <a:rPr lang="ja-JP" altLang="ja-JP" sz="1000">
              <a:solidFill>
                <a:schemeClr val="dk1"/>
              </a:solidFill>
              <a:effectLst/>
              <a:latin typeface="+mn-lt"/>
              <a:ea typeface="+mn-ea"/>
              <a:cs typeface="+mn-cs"/>
            </a:rPr>
            <a:t>　今後においても給与体系の適正化に努める。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39793</xdr:rowOff>
    </xdr:from>
    <xdr:to>
      <xdr:col>81</xdr:col>
      <xdr:colOff>44450</xdr:colOff>
      <xdr:row>85</xdr:row>
      <xdr:rowOff>39793</xdr:rowOff>
    </xdr:to>
    <xdr:cxnSp macro="">
      <xdr:nvCxnSpPr>
        <xdr:cNvPr id="252" name="直線コネクタ 251"/>
        <xdr:cNvCxnSpPr/>
      </xdr:nvCxnSpPr>
      <xdr:spPr>
        <a:xfrm>
          <a:off x="16179800" y="14613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39793</xdr:rowOff>
    </xdr:from>
    <xdr:to>
      <xdr:col>77</xdr:col>
      <xdr:colOff>44450</xdr:colOff>
      <xdr:row>85</xdr:row>
      <xdr:rowOff>144357</xdr:rowOff>
    </xdr:to>
    <xdr:cxnSp macro="">
      <xdr:nvCxnSpPr>
        <xdr:cNvPr id="255" name="直線コネクタ 254"/>
        <xdr:cNvCxnSpPr/>
      </xdr:nvCxnSpPr>
      <xdr:spPr>
        <a:xfrm flipV="1">
          <a:off x="15290800" y="1461304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96096</xdr:rowOff>
    </xdr:from>
    <xdr:to>
      <xdr:col>72</xdr:col>
      <xdr:colOff>203200</xdr:colOff>
      <xdr:row>85</xdr:row>
      <xdr:rowOff>144357</xdr:rowOff>
    </xdr:to>
    <xdr:cxnSp macro="">
      <xdr:nvCxnSpPr>
        <xdr:cNvPr id="258" name="直線コネクタ 257"/>
        <xdr:cNvCxnSpPr/>
      </xdr:nvCxnSpPr>
      <xdr:spPr>
        <a:xfrm>
          <a:off x="14401800" y="146693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63923</xdr:rowOff>
    </xdr:from>
    <xdr:to>
      <xdr:col>68</xdr:col>
      <xdr:colOff>152400</xdr:colOff>
      <xdr:row>85</xdr:row>
      <xdr:rowOff>96096</xdr:rowOff>
    </xdr:to>
    <xdr:cxnSp macro="">
      <xdr:nvCxnSpPr>
        <xdr:cNvPr id="261" name="直線コネクタ 260"/>
        <xdr:cNvCxnSpPr/>
      </xdr:nvCxnSpPr>
      <xdr:spPr>
        <a:xfrm>
          <a:off x="13512800" y="1463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160443</xdr:rowOff>
    </xdr:from>
    <xdr:to>
      <xdr:col>81</xdr:col>
      <xdr:colOff>95250</xdr:colOff>
      <xdr:row>85</xdr:row>
      <xdr:rowOff>90593</xdr:rowOff>
    </xdr:to>
    <xdr:sp macro="" textlink="">
      <xdr:nvSpPr>
        <xdr:cNvPr id="271" name="楕円 270"/>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5520</xdr:rowOff>
    </xdr:from>
    <xdr:ext cx="762000" cy="259045"/>
    <xdr:sp macro="" textlink="">
      <xdr:nvSpPr>
        <xdr:cNvPr id="272"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160443</xdr:rowOff>
    </xdr:from>
    <xdr:to>
      <xdr:col>77</xdr:col>
      <xdr:colOff>95250</xdr:colOff>
      <xdr:row>85</xdr:row>
      <xdr:rowOff>90593</xdr:rowOff>
    </xdr:to>
    <xdr:sp macro="" textlink="">
      <xdr:nvSpPr>
        <xdr:cNvPr id="273" name="楕円 272"/>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100770</xdr:rowOff>
    </xdr:from>
    <xdr:ext cx="736600" cy="259045"/>
    <xdr:sp macro="" textlink="">
      <xdr:nvSpPr>
        <xdr:cNvPr id="274" name="テキスト ボックス 273"/>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75" name="楕円 274"/>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8484</xdr:rowOff>
    </xdr:from>
    <xdr:ext cx="762000" cy="259045"/>
    <xdr:sp macro="" textlink="">
      <xdr:nvSpPr>
        <xdr:cNvPr id="276" name="テキスト ボックス 275"/>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45296</xdr:rowOff>
    </xdr:from>
    <xdr:to>
      <xdr:col>68</xdr:col>
      <xdr:colOff>203200</xdr:colOff>
      <xdr:row>85</xdr:row>
      <xdr:rowOff>146896</xdr:rowOff>
    </xdr:to>
    <xdr:sp macro="" textlink="">
      <xdr:nvSpPr>
        <xdr:cNvPr id="277" name="楕円 276"/>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78" name="テキスト ボックス 277"/>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13123</xdr:rowOff>
    </xdr:from>
    <xdr:to>
      <xdr:col>64</xdr:col>
      <xdr:colOff>152400</xdr:colOff>
      <xdr:row>85</xdr:row>
      <xdr:rowOff>114723</xdr:rowOff>
    </xdr:to>
    <xdr:sp macro="" textlink="">
      <xdr:nvSpPr>
        <xdr:cNvPr id="279" name="楕円 278"/>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124900</xdr:rowOff>
    </xdr:from>
    <xdr:ext cx="762000" cy="259045"/>
    <xdr:sp macro="" textlink="">
      <xdr:nvSpPr>
        <xdr:cNvPr id="280" name="テキスト ボックス 279"/>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定員適正化計画に基づき、職員数は減少しているが、類似団体平均の1</a:t>
          </a:r>
          <a:r>
            <a:rPr lang="en-US" altLang="ja-JP" sz="1000">
              <a:solidFill>
                <a:schemeClr val="dk1"/>
              </a:solidFill>
              <a:effectLst/>
              <a:latin typeface="+mn-lt"/>
              <a:ea typeface="+mn-ea"/>
              <a:cs typeface="+mn-cs"/>
            </a:rPr>
            <a:t>6.39</a:t>
          </a:r>
          <a:r>
            <a:rPr lang="ja-JP" altLang="ja-JP" sz="1000">
              <a:solidFill>
                <a:schemeClr val="dk1"/>
              </a:solidFill>
              <a:effectLst/>
              <a:latin typeface="+mn-lt"/>
              <a:ea typeface="+mn-ea"/>
              <a:cs typeface="+mn-cs"/>
            </a:rPr>
            <a:t>人と比較すると当町は1</a:t>
          </a:r>
          <a:r>
            <a:rPr lang="en-US" altLang="ja-JP" sz="1000">
              <a:solidFill>
                <a:schemeClr val="dk1"/>
              </a:solidFill>
              <a:effectLst/>
              <a:latin typeface="+mn-lt"/>
              <a:ea typeface="+mn-ea"/>
              <a:cs typeface="+mn-cs"/>
            </a:rPr>
            <a:t>9.00</a:t>
          </a:r>
          <a:r>
            <a:rPr lang="ja-JP" altLang="ja-JP" sz="1000">
              <a:solidFill>
                <a:schemeClr val="dk1"/>
              </a:solidFill>
              <a:effectLst/>
              <a:latin typeface="+mn-lt"/>
              <a:ea typeface="+mn-ea"/>
              <a:cs typeface="+mn-cs"/>
            </a:rPr>
            <a:t>人と2.</a:t>
          </a:r>
          <a:r>
            <a:rPr lang="en-US" altLang="ja-JP" sz="1000">
              <a:solidFill>
                <a:schemeClr val="dk1"/>
              </a:solidFill>
              <a:effectLst/>
              <a:latin typeface="+mn-lt"/>
              <a:ea typeface="+mn-ea"/>
              <a:cs typeface="+mn-cs"/>
            </a:rPr>
            <a:t>61</a:t>
          </a:r>
          <a:r>
            <a:rPr lang="ja-JP" altLang="ja-JP" sz="1000">
              <a:solidFill>
                <a:schemeClr val="dk1"/>
              </a:solidFill>
              <a:effectLst/>
              <a:latin typeface="+mn-lt"/>
              <a:ea typeface="+mn-ea"/>
              <a:cs typeface="+mn-cs"/>
            </a:rPr>
            <a:t>人上回っている状況である。</a:t>
          </a:r>
          <a:endParaRPr lang="ja-JP" altLang="ja-JP" sz="1000">
            <a:effectLst/>
          </a:endParaRPr>
        </a:p>
        <a:p>
          <a:r>
            <a:rPr lang="ja-JP" altLang="ja-JP" sz="1000">
              <a:solidFill>
                <a:schemeClr val="dk1"/>
              </a:solidFill>
              <a:effectLst/>
              <a:latin typeface="+mn-lt"/>
              <a:ea typeface="+mn-ea"/>
              <a:cs typeface="+mn-cs"/>
            </a:rPr>
            <a:t>　この要因は、合併したことにより面積も拡大し、旧行政区単位に支所や保育所等の施設を有していることが数値を引き上げている。</a:t>
          </a:r>
          <a:endParaRPr lang="ja-JP" altLang="ja-JP" sz="1000">
            <a:effectLst/>
          </a:endParaRPr>
        </a:p>
        <a:p>
          <a:r>
            <a:rPr lang="ja-JP" altLang="ja-JP" sz="1000">
              <a:solidFill>
                <a:schemeClr val="dk1"/>
              </a:solidFill>
              <a:effectLst/>
              <a:latin typeface="+mn-lt"/>
              <a:ea typeface="+mn-ea"/>
              <a:cs typeface="+mn-cs"/>
            </a:rPr>
            <a:t>　今後においても、定員適正化計画に基づき退職不補充などによる削減を実施するなど適正な定員管理に努める。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75216</xdr:rowOff>
    </xdr:from>
    <xdr:to>
      <xdr:col>81</xdr:col>
      <xdr:colOff>44450</xdr:colOff>
      <xdr:row>62</xdr:row>
      <xdr:rowOff>104775</xdr:rowOff>
    </xdr:to>
    <xdr:cxnSp macro="">
      <xdr:nvCxnSpPr>
        <xdr:cNvPr id="311" name="直線コネクタ 310"/>
        <xdr:cNvCxnSpPr/>
      </xdr:nvCxnSpPr>
      <xdr:spPr>
        <a:xfrm>
          <a:off x="16179800" y="10705116"/>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75216</xdr:rowOff>
    </xdr:from>
    <xdr:to>
      <xdr:col>77</xdr:col>
      <xdr:colOff>44450</xdr:colOff>
      <xdr:row>62</xdr:row>
      <xdr:rowOff>88488</xdr:rowOff>
    </xdr:to>
    <xdr:cxnSp macro="">
      <xdr:nvCxnSpPr>
        <xdr:cNvPr id="314" name="直線コネクタ 313"/>
        <xdr:cNvCxnSpPr/>
      </xdr:nvCxnSpPr>
      <xdr:spPr>
        <a:xfrm flipV="1">
          <a:off x="15290800" y="10705116"/>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86075</xdr:rowOff>
    </xdr:from>
    <xdr:to>
      <xdr:col>72</xdr:col>
      <xdr:colOff>203200</xdr:colOff>
      <xdr:row>62</xdr:row>
      <xdr:rowOff>88488</xdr:rowOff>
    </xdr:to>
    <xdr:cxnSp macro="">
      <xdr:nvCxnSpPr>
        <xdr:cNvPr id="317" name="直線コネクタ 316"/>
        <xdr:cNvCxnSpPr/>
      </xdr:nvCxnSpPr>
      <xdr:spPr>
        <a:xfrm>
          <a:off x="14401800" y="1071597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40831</xdr:rowOff>
    </xdr:from>
    <xdr:to>
      <xdr:col>68</xdr:col>
      <xdr:colOff>152400</xdr:colOff>
      <xdr:row>62</xdr:row>
      <xdr:rowOff>86075</xdr:rowOff>
    </xdr:to>
    <xdr:cxnSp macro="">
      <xdr:nvCxnSpPr>
        <xdr:cNvPr id="320" name="直線コネクタ 319"/>
        <xdr:cNvCxnSpPr/>
      </xdr:nvCxnSpPr>
      <xdr:spPr>
        <a:xfrm>
          <a:off x="13512800" y="1067073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30" name="楕円 329"/>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26052</xdr:rowOff>
    </xdr:from>
    <xdr:ext cx="762000" cy="259045"/>
    <xdr:sp macro="" textlink="">
      <xdr:nvSpPr>
        <xdr:cNvPr id="331" name="定員管理の状況該当値テキスト"/>
        <xdr:cNvSpPr txBox="1"/>
      </xdr:nvSpPr>
      <xdr:spPr>
        <a:xfrm>
          <a:off x="17106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24416</xdr:rowOff>
    </xdr:from>
    <xdr:to>
      <xdr:col>77</xdr:col>
      <xdr:colOff>95250</xdr:colOff>
      <xdr:row>62</xdr:row>
      <xdr:rowOff>126016</xdr:rowOff>
    </xdr:to>
    <xdr:sp macro="" textlink="">
      <xdr:nvSpPr>
        <xdr:cNvPr id="332" name="楕円 331"/>
        <xdr:cNvSpPr/>
      </xdr:nvSpPr>
      <xdr:spPr>
        <a:xfrm>
          <a:off x="16129000" y="106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110793</xdr:rowOff>
    </xdr:from>
    <xdr:ext cx="736600" cy="259045"/>
    <xdr:sp macro="" textlink="">
      <xdr:nvSpPr>
        <xdr:cNvPr id="333" name="テキスト ボックス 332"/>
        <xdr:cNvSpPr txBox="1"/>
      </xdr:nvSpPr>
      <xdr:spPr>
        <a:xfrm>
          <a:off x="15798800" y="1074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37688</xdr:rowOff>
    </xdr:from>
    <xdr:to>
      <xdr:col>73</xdr:col>
      <xdr:colOff>44450</xdr:colOff>
      <xdr:row>62</xdr:row>
      <xdr:rowOff>139288</xdr:rowOff>
    </xdr:to>
    <xdr:sp macro="" textlink="">
      <xdr:nvSpPr>
        <xdr:cNvPr id="334" name="楕円 333"/>
        <xdr:cNvSpPr/>
      </xdr:nvSpPr>
      <xdr:spPr>
        <a:xfrm>
          <a:off x="15240000" y="1066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124065</xdr:rowOff>
    </xdr:from>
    <xdr:ext cx="762000" cy="259045"/>
    <xdr:sp macro="" textlink="">
      <xdr:nvSpPr>
        <xdr:cNvPr id="335" name="テキスト ボックス 334"/>
        <xdr:cNvSpPr txBox="1"/>
      </xdr:nvSpPr>
      <xdr:spPr>
        <a:xfrm>
          <a:off x="14909800" y="1075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35275</xdr:rowOff>
    </xdr:from>
    <xdr:to>
      <xdr:col>68</xdr:col>
      <xdr:colOff>203200</xdr:colOff>
      <xdr:row>62</xdr:row>
      <xdr:rowOff>136875</xdr:rowOff>
    </xdr:to>
    <xdr:sp macro="" textlink="">
      <xdr:nvSpPr>
        <xdr:cNvPr id="336" name="楕円 335"/>
        <xdr:cNvSpPr/>
      </xdr:nvSpPr>
      <xdr:spPr>
        <a:xfrm>
          <a:off x="14351000" y="106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121652</xdr:rowOff>
    </xdr:from>
    <xdr:ext cx="762000" cy="259045"/>
    <xdr:sp macro="" textlink="">
      <xdr:nvSpPr>
        <xdr:cNvPr id="337" name="テキスト ボックス 336"/>
        <xdr:cNvSpPr txBox="1"/>
      </xdr:nvSpPr>
      <xdr:spPr>
        <a:xfrm>
          <a:off x="14020800" y="1075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161481</xdr:rowOff>
    </xdr:from>
    <xdr:to>
      <xdr:col>64</xdr:col>
      <xdr:colOff>152400</xdr:colOff>
      <xdr:row>62</xdr:row>
      <xdr:rowOff>91631</xdr:rowOff>
    </xdr:to>
    <xdr:sp macro="" textlink="">
      <xdr:nvSpPr>
        <xdr:cNvPr id="338" name="楕円 337"/>
        <xdr:cNvSpPr/>
      </xdr:nvSpPr>
      <xdr:spPr>
        <a:xfrm>
          <a:off x="13462000" y="10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76408</xdr:rowOff>
    </xdr:from>
    <xdr:ext cx="762000" cy="259045"/>
    <xdr:sp macro="" textlink="">
      <xdr:nvSpPr>
        <xdr:cNvPr id="339" name="テキスト ボックス 338"/>
        <xdr:cNvSpPr txBox="1"/>
      </xdr:nvSpPr>
      <xdr:spPr>
        <a:xfrm>
          <a:off x="13131800" y="1070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着実に類似団体平均の水準並みにまで改善されてきている。これは、元利償還金償還額のピークを過ぎ、更には計画的な繰上償還により償還額が減少しているためである。</a:t>
          </a:r>
          <a:endParaRPr lang="ja-JP" altLang="ja-JP" sz="1000">
            <a:effectLst/>
          </a:endParaRPr>
        </a:p>
        <a:p>
          <a:r>
            <a:rPr lang="ja-JP" altLang="ja-JP" sz="1000">
              <a:solidFill>
                <a:schemeClr val="dk1"/>
              </a:solidFill>
              <a:effectLst/>
              <a:latin typeface="+mn-lt"/>
              <a:ea typeface="+mn-ea"/>
              <a:cs typeface="+mn-cs"/>
            </a:rPr>
            <a:t>　しかし、全国及び北海道平均と比較すると低い割合とは言えないことから、公債費の適性管理を図り当該比率のさらなる改善を図っていきたい。</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30480</xdr:rowOff>
    </xdr:to>
    <xdr:cxnSp macro="">
      <xdr:nvCxnSpPr>
        <xdr:cNvPr id="373" name="直線コネクタ 372"/>
        <xdr:cNvCxnSpPr/>
      </xdr:nvCxnSpPr>
      <xdr:spPr>
        <a:xfrm flipV="1">
          <a:off x="16179800" y="688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30480</xdr:rowOff>
    </xdr:to>
    <xdr:cxnSp macro="">
      <xdr:nvCxnSpPr>
        <xdr:cNvPr id="376" name="直線コネクタ 375"/>
        <xdr:cNvCxnSpPr/>
      </xdr:nvCxnSpPr>
      <xdr:spPr>
        <a:xfrm>
          <a:off x="15290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30480</xdr:rowOff>
    </xdr:to>
    <xdr:cxnSp macro="">
      <xdr:nvCxnSpPr>
        <xdr:cNvPr id="379" name="直線コネクタ 378"/>
        <xdr:cNvCxnSpPr/>
      </xdr:nvCxnSpPr>
      <xdr:spPr>
        <a:xfrm>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153670</xdr:rowOff>
    </xdr:to>
    <xdr:cxnSp macro="">
      <xdr:nvCxnSpPr>
        <xdr:cNvPr id="382" name="直線コネクタ 381"/>
        <xdr:cNvCxnSpPr/>
      </xdr:nvCxnSpPr>
      <xdr:spPr>
        <a:xfrm>
          <a:off x="13512800" y="680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2" name="楕円 391"/>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3"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4" name="楕円 393"/>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5" name="テキスト ボックス 394"/>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396" name="楕円 39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7" name="テキスト ボックス 396"/>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398" name="楕円 397"/>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399" name="テキスト ボックス 398"/>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0" name="楕円 399"/>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1" name="テキスト ボックス 400"/>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事務事業の見直しによる起債借入の抑制、積極的な繰上償還による地方債の残高の減や、町の将来負担を見据え充当可能基金への積み立て等により比率が改善する結果となった。</a:t>
          </a:r>
          <a:endParaRPr lang="ja-JP" altLang="ja-JP" sz="1000">
            <a:effectLst/>
          </a:endParaRPr>
        </a:p>
        <a:p>
          <a:r>
            <a:rPr lang="ja-JP" altLang="ja-JP" sz="1000">
              <a:solidFill>
                <a:schemeClr val="dk1"/>
              </a:solidFill>
              <a:effectLst/>
              <a:latin typeface="+mn-lt"/>
              <a:ea typeface="+mn-ea"/>
              <a:cs typeface="+mn-cs"/>
            </a:rPr>
            <a:t>　今後においても公債費の適性管理や充当可能基金等の適切な運用を図り、当該比率を維持していきたい。</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7,368
7,336
638.68
9,303,554
8,940,884
362,468
5,868,209
8,325,092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人口1,000人当たりの職員数が類似団体平均を上回っているため経常収支比率に占める人件費の割合が高くなっている。</a:t>
          </a:r>
          <a:endParaRPr lang="ja-JP" altLang="ja-JP" sz="1000">
            <a:effectLst/>
          </a:endParaRPr>
        </a:p>
        <a:p>
          <a:r>
            <a:rPr lang="ja-JP" altLang="ja-JP" sz="1000">
              <a:solidFill>
                <a:schemeClr val="dk1"/>
              </a:solidFill>
              <a:effectLst/>
              <a:latin typeface="+mn-lt"/>
              <a:ea typeface="+mn-ea"/>
              <a:cs typeface="+mn-cs"/>
            </a:rPr>
            <a:t>　これを抑制するため「定員適正化計画」を策定・実行し、適正な定員管理を行っているが、今年度においては北海道平均を下回る結果となっているため、今後においても人件費の抑制を図り適正な定員管理を行っていく。</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78994</xdr:rowOff>
    </xdr:to>
    <xdr:cxnSp macro="">
      <xdr:nvCxnSpPr>
        <xdr:cNvPr id="64" name="直線コネクタ 63"/>
        <xdr:cNvCxnSpPr/>
      </xdr:nvCxnSpPr>
      <xdr:spPr>
        <a:xfrm flipV="1">
          <a:off x="3987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37</xdr:row>
      <xdr:rowOff>78994</xdr:rowOff>
    </xdr:to>
    <xdr:cxnSp macro="">
      <xdr:nvCxnSpPr>
        <xdr:cNvPr id="67" name="直線コネクタ 66"/>
        <xdr:cNvCxnSpPr/>
      </xdr:nvCxnSpPr>
      <xdr:spPr>
        <a:xfrm>
          <a:off x="3098800" y="62626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90424</xdr:rowOff>
    </xdr:to>
    <xdr:cxnSp macro="">
      <xdr:nvCxnSpPr>
        <xdr:cNvPr id="70" name="直線コネクタ 69"/>
        <xdr:cNvCxnSpPr/>
      </xdr:nvCxnSpPr>
      <xdr:spPr>
        <a:xfrm>
          <a:off x="2209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53848</xdr:rowOff>
    </xdr:to>
    <xdr:cxnSp macro="">
      <xdr:nvCxnSpPr>
        <xdr:cNvPr id="73" name="直線コネクタ 72"/>
        <xdr:cNvCxnSpPr/>
      </xdr:nvCxnSpPr>
      <xdr:spPr>
        <a:xfrm>
          <a:off x="1320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事務事業の見直しや徹底したコスト削減に努めた結果、類似団体平均と比較し</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ポイント下回る結果となった。今後も、弾力的な財政運営に向けより一層の取り組みを実施する。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35560</xdr:rowOff>
    </xdr:to>
    <xdr:cxnSp macro="">
      <xdr:nvCxnSpPr>
        <xdr:cNvPr id="122" name="直線コネクタ 121"/>
        <xdr:cNvCxnSpPr/>
      </xdr:nvCxnSpPr>
      <xdr:spPr>
        <a:xfrm flipV="1">
          <a:off x="15671800" y="275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35560</xdr:rowOff>
    </xdr:to>
    <xdr:cxnSp macro="">
      <xdr:nvCxnSpPr>
        <xdr:cNvPr id="125" name="直線コネクタ 124"/>
        <xdr:cNvCxnSpPr/>
      </xdr:nvCxnSpPr>
      <xdr:spPr>
        <a:xfrm>
          <a:off x="14782800" y="26918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16</xdr:row>
      <xdr:rowOff>17272</xdr:rowOff>
    </xdr:to>
    <xdr:cxnSp macro="">
      <xdr:nvCxnSpPr>
        <xdr:cNvPr id="128" name="直線コネクタ 127"/>
        <xdr:cNvCxnSpPr/>
      </xdr:nvCxnSpPr>
      <xdr:spPr>
        <a:xfrm flipV="1">
          <a:off x="13893800" y="2691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17272</xdr:rowOff>
    </xdr:to>
    <xdr:cxnSp macro="">
      <xdr:nvCxnSpPr>
        <xdr:cNvPr id="131" name="直線コネクタ 130"/>
        <xdr:cNvCxnSpPr/>
      </xdr:nvCxnSpPr>
      <xdr:spPr>
        <a:xfrm>
          <a:off x="13004800" y="2719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3" name="楕円 142"/>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4" name="テキスト ボックス 143"/>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5" name="楕円 144"/>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46" name="テキスト ボックス 145"/>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7" name="楕円 146"/>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48" name="テキスト ボックス 147"/>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49" name="楕円 148"/>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0" name="テキスト ボックス 149"/>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障害福祉サービス等給付費</a:t>
          </a:r>
          <a:r>
            <a:rPr lang="ja-JP" altLang="ja-JP" sz="1000">
              <a:solidFill>
                <a:schemeClr val="dk1"/>
              </a:solidFill>
              <a:effectLst/>
              <a:latin typeface="+mn-lt"/>
              <a:ea typeface="+mn-ea"/>
              <a:cs typeface="+mn-cs"/>
            </a:rPr>
            <a:t>等の減により、前年度から</a:t>
          </a:r>
          <a:r>
            <a:rPr lang="en-US" altLang="ja-JP" sz="1000">
              <a:solidFill>
                <a:schemeClr val="dk1"/>
              </a:solidFill>
              <a:effectLst/>
              <a:latin typeface="+mn-lt"/>
              <a:ea typeface="+mn-ea"/>
              <a:cs typeface="+mn-cs"/>
            </a:rPr>
            <a:t>0.6</a:t>
          </a:r>
          <a:r>
            <a:rPr lang="ja-JP" altLang="ja-JP" sz="1000">
              <a:solidFill>
                <a:schemeClr val="dk1"/>
              </a:solidFill>
              <a:effectLst/>
              <a:latin typeface="+mn-lt"/>
              <a:ea typeface="+mn-ea"/>
              <a:cs typeface="+mn-cs"/>
            </a:rPr>
            <a:t>ポイント減少し</a:t>
          </a:r>
          <a:r>
            <a:rPr lang="ja-JP" altLang="en-US" sz="1000">
              <a:solidFill>
                <a:schemeClr val="dk1"/>
              </a:solidFill>
              <a:effectLst/>
              <a:latin typeface="+mn-lt"/>
              <a:ea typeface="+mn-ea"/>
              <a:cs typeface="+mn-cs"/>
            </a:rPr>
            <a:t>、類似団体平均と同水準となった</a:t>
          </a:r>
          <a:r>
            <a:rPr lang="ja-JP" altLang="ja-JP" sz="1000">
              <a:solidFill>
                <a:schemeClr val="dk1"/>
              </a:solidFill>
              <a:effectLst/>
              <a:latin typeface="+mn-lt"/>
              <a:ea typeface="+mn-ea"/>
              <a:cs typeface="+mn-cs"/>
            </a:rPr>
            <a:t>。</a:t>
          </a:r>
          <a:endParaRPr lang="ja-JP" altLang="ja-JP" sz="1000">
            <a:effectLst/>
          </a:endParaRPr>
        </a:p>
        <a:p>
          <a:r>
            <a:rPr lang="ja-JP" altLang="ja-JP" sz="1000">
              <a:solidFill>
                <a:schemeClr val="dk1"/>
              </a:solidFill>
              <a:effectLst/>
              <a:latin typeface="+mn-lt"/>
              <a:ea typeface="+mn-ea"/>
              <a:cs typeface="+mn-cs"/>
            </a:rPr>
            <a:t>　今後も財政状況を見極めながら住民ニーズを的確に把握して効率的な運用に努める。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159657</xdr:rowOff>
    </xdr:to>
    <xdr:cxnSp macro="">
      <xdr:nvCxnSpPr>
        <xdr:cNvPr id="184" name="直線コネクタ 183"/>
        <xdr:cNvCxnSpPr/>
      </xdr:nvCxnSpPr>
      <xdr:spPr>
        <a:xfrm flipV="1">
          <a:off x="3987800" y="96628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167822</xdr:rowOff>
    </xdr:to>
    <xdr:cxnSp macro="">
      <xdr:nvCxnSpPr>
        <xdr:cNvPr id="187" name="直線コネクタ 186"/>
        <xdr:cNvCxnSpPr/>
      </xdr:nvCxnSpPr>
      <xdr:spPr>
        <a:xfrm flipV="1">
          <a:off x="3098800" y="97608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167822</xdr:rowOff>
    </xdr:to>
    <xdr:cxnSp macro="">
      <xdr:nvCxnSpPr>
        <xdr:cNvPr id="190" name="直線コネクタ 189"/>
        <xdr:cNvCxnSpPr/>
      </xdr:nvCxnSpPr>
      <xdr:spPr>
        <a:xfrm>
          <a:off x="2209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135165</xdr:rowOff>
    </xdr:to>
    <xdr:cxnSp macro="">
      <xdr:nvCxnSpPr>
        <xdr:cNvPr id="193" name="直線コネクタ 192"/>
        <xdr:cNvCxnSpPr/>
      </xdr:nvCxnSpPr>
      <xdr:spPr>
        <a:xfrm>
          <a:off x="1320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3" name="楕円 202"/>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04"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05" name="楕円 204"/>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06" name="テキスト ボックス 205"/>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07" name="楕円 206"/>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8" name="テキスト ボックス 207"/>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09" name="楕円 208"/>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0" name="テキスト ボックス 209"/>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類似団体平均と比べて</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ポイント上回っている。</a:t>
          </a:r>
          <a:endParaRPr lang="ja-JP" altLang="ja-JP" sz="1000">
            <a:effectLst/>
          </a:endParaRPr>
        </a:p>
        <a:p>
          <a:r>
            <a:rPr lang="ja-JP" altLang="ja-JP" sz="1000">
              <a:solidFill>
                <a:schemeClr val="dk1"/>
              </a:solidFill>
              <a:effectLst/>
              <a:latin typeface="+mn-lt"/>
              <a:ea typeface="+mn-ea"/>
              <a:cs typeface="+mn-cs"/>
            </a:rPr>
            <a:t>　この主な支出は、他会計への繰出金であり、昨年度と比較して</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増加</a:t>
          </a:r>
          <a:r>
            <a:rPr lang="ja-JP" altLang="ja-JP" sz="1000">
              <a:solidFill>
                <a:schemeClr val="dk1"/>
              </a:solidFill>
              <a:effectLst/>
              <a:latin typeface="+mn-lt"/>
              <a:ea typeface="+mn-ea"/>
              <a:cs typeface="+mn-cs"/>
            </a:rPr>
            <a:t>しているため、今後も縮減を図るため公営企業会計の経営改善を推進する。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31750</xdr:rowOff>
    </xdr:to>
    <xdr:cxnSp macro="">
      <xdr:nvCxnSpPr>
        <xdr:cNvPr id="245" name="直線コネクタ 244"/>
        <xdr:cNvCxnSpPr/>
      </xdr:nvCxnSpPr>
      <xdr:spPr>
        <a:xfrm>
          <a:off x="15671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85090</xdr:rowOff>
    </xdr:to>
    <xdr:cxnSp macro="">
      <xdr:nvCxnSpPr>
        <xdr:cNvPr id="248" name="直線コネクタ 247"/>
        <xdr:cNvCxnSpPr/>
      </xdr:nvCxnSpPr>
      <xdr:spPr>
        <a:xfrm flipV="1">
          <a:off x="14782800" y="9728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85090</xdr:rowOff>
    </xdr:to>
    <xdr:cxnSp macro="">
      <xdr:nvCxnSpPr>
        <xdr:cNvPr id="251" name="直線コネクタ 250"/>
        <xdr:cNvCxnSpPr/>
      </xdr:nvCxnSpPr>
      <xdr:spPr>
        <a:xfrm>
          <a:off x="13893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107950</xdr:rowOff>
    </xdr:to>
    <xdr:cxnSp macro="">
      <xdr:nvCxnSpPr>
        <xdr:cNvPr id="254" name="直線コネクタ 253"/>
        <xdr:cNvCxnSpPr/>
      </xdr:nvCxnSpPr>
      <xdr:spPr>
        <a:xfrm flipV="1">
          <a:off x="13004800" y="979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4" name="楕円 263"/>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5"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6" name="楕円 26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67" name="テキスト ボックス 266"/>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8" name="楕円 267"/>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9" name="テキスト ボックス 26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0" name="楕円 269"/>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1" name="テキスト ボックス 27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2" name="楕円 271"/>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3" name="テキスト ボックス 272"/>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類似団体平均と比較し</a:t>
          </a:r>
          <a:r>
            <a:rPr lang="en-US" altLang="ja-JP" sz="1000">
              <a:solidFill>
                <a:schemeClr val="dk1"/>
              </a:solidFill>
              <a:effectLst/>
              <a:latin typeface="+mn-lt"/>
              <a:ea typeface="+mn-ea"/>
              <a:cs typeface="+mn-cs"/>
            </a:rPr>
            <a:t>0.7</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上</a:t>
          </a:r>
          <a:r>
            <a:rPr lang="ja-JP" altLang="ja-JP" sz="1000">
              <a:solidFill>
                <a:schemeClr val="dk1"/>
              </a:solidFill>
              <a:effectLst/>
              <a:latin typeface="+mn-lt"/>
              <a:ea typeface="+mn-ea"/>
              <a:cs typeface="+mn-cs"/>
            </a:rPr>
            <a:t>回っている</a:t>
          </a:r>
          <a:r>
            <a:rPr lang="ja-JP" altLang="en-US" sz="1000">
              <a:solidFill>
                <a:schemeClr val="dk1"/>
              </a:solidFill>
              <a:effectLst/>
              <a:latin typeface="+mn-lt"/>
              <a:ea typeface="+mn-ea"/>
              <a:cs typeface="+mn-cs"/>
            </a:rPr>
            <a:t>が、</a:t>
          </a:r>
          <a:r>
            <a:rPr lang="ja-JP" altLang="ja-JP" sz="1000">
              <a:solidFill>
                <a:schemeClr val="dk1"/>
              </a:solidFill>
              <a:effectLst/>
              <a:latin typeface="+mn-lt"/>
              <a:ea typeface="+mn-ea"/>
              <a:cs typeface="+mn-cs"/>
            </a:rPr>
            <a:t>消防業務を行っている檜山広域行政組合は、本署、支署、分遣署を抱えており、負担金が多額となっている。</a:t>
          </a:r>
          <a:endParaRPr lang="ja-JP" altLang="ja-JP" sz="1000">
            <a:effectLst/>
          </a:endParaRPr>
        </a:p>
        <a:p>
          <a:r>
            <a:rPr lang="ja-JP" altLang="ja-JP" sz="1000">
              <a:solidFill>
                <a:schemeClr val="dk1"/>
              </a:solidFill>
              <a:effectLst/>
              <a:latin typeface="+mn-lt"/>
              <a:ea typeface="+mn-ea"/>
              <a:cs typeface="+mn-cs"/>
            </a:rPr>
            <a:t>　また、新型コロナウイルス感染拡大に伴う支援金等により、補助費全体では前年度</a:t>
          </a:r>
          <a:r>
            <a:rPr lang="ja-JP" altLang="en-US" sz="1000">
              <a:solidFill>
                <a:schemeClr val="dk1"/>
              </a:solidFill>
              <a:effectLst/>
              <a:latin typeface="+mn-lt"/>
              <a:ea typeface="+mn-ea"/>
              <a:cs typeface="+mn-cs"/>
            </a:rPr>
            <a:t>と同水準となった</a:t>
          </a:r>
          <a:r>
            <a:rPr lang="ja-JP" altLang="ja-JP" sz="1000">
              <a:solidFill>
                <a:schemeClr val="dk1"/>
              </a:solidFill>
              <a:effectLst/>
              <a:latin typeface="+mn-lt"/>
              <a:ea typeface="+mn-ea"/>
              <a:cs typeface="+mn-cs"/>
            </a:rPr>
            <a:t>が、分母となる普通交付税が今後も減少するため、事務事業の見直しを行い、町単独補助事業の見直しを推進する。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51562</xdr:rowOff>
    </xdr:to>
    <xdr:cxnSp macro="">
      <xdr:nvCxnSpPr>
        <xdr:cNvPr id="303" name="直線コネクタ 302"/>
        <xdr:cNvCxnSpPr/>
      </xdr:nvCxnSpPr>
      <xdr:spPr>
        <a:xfrm>
          <a:off x="15671800" y="6395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106426</xdr:rowOff>
    </xdr:to>
    <xdr:cxnSp macro="">
      <xdr:nvCxnSpPr>
        <xdr:cNvPr id="306" name="直線コネクタ 305"/>
        <xdr:cNvCxnSpPr/>
      </xdr:nvCxnSpPr>
      <xdr:spPr>
        <a:xfrm flipV="1">
          <a:off x="14782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106426</xdr:rowOff>
    </xdr:to>
    <xdr:cxnSp macro="">
      <xdr:nvCxnSpPr>
        <xdr:cNvPr id="309" name="直線コネクタ 308"/>
        <xdr:cNvCxnSpPr/>
      </xdr:nvCxnSpPr>
      <xdr:spPr>
        <a:xfrm>
          <a:off x="13893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12" name="直線コネクタ 311"/>
        <xdr:cNvCxnSpPr/>
      </xdr:nvCxnSpPr>
      <xdr:spPr>
        <a:xfrm>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2" name="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4" name="楕円 323"/>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25" name="テキスト ボックス 324"/>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6" name="楕円 325"/>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7" name="テキスト ボックス 326"/>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8" name="楕円 327"/>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9" name="テキスト ボックス 328"/>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0" name="楕円 329"/>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1" name="テキスト ボックス 33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公債費償還のピークは過ぎ、減少傾向に推移して</a:t>
          </a:r>
          <a:r>
            <a:rPr lang="ja-JP" altLang="en-US" sz="1000">
              <a:solidFill>
                <a:schemeClr val="dk1"/>
              </a:solidFill>
              <a:effectLst/>
              <a:latin typeface="+mn-lt"/>
              <a:ea typeface="+mn-ea"/>
              <a:cs typeface="+mn-cs"/>
            </a:rPr>
            <a:t>おり、</a:t>
          </a:r>
          <a:r>
            <a:rPr lang="ja-JP" altLang="ja-JP" sz="1000">
              <a:solidFill>
                <a:schemeClr val="dk1"/>
              </a:solidFill>
              <a:effectLst/>
              <a:latin typeface="+mn-lt"/>
              <a:ea typeface="+mn-ea"/>
              <a:cs typeface="+mn-cs"/>
            </a:rPr>
            <a:t>類似団体平均と比較すると</a:t>
          </a:r>
          <a:r>
            <a:rPr lang="en-US" altLang="ja-JP" sz="1000">
              <a:solidFill>
                <a:schemeClr val="dk1"/>
              </a:solidFill>
              <a:effectLst/>
              <a:latin typeface="+mn-lt"/>
              <a:ea typeface="+mn-ea"/>
              <a:cs typeface="+mn-cs"/>
            </a:rPr>
            <a:t>0.2</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下</a:t>
          </a:r>
          <a:r>
            <a:rPr lang="ja-JP" altLang="ja-JP" sz="1000">
              <a:solidFill>
                <a:schemeClr val="dk1"/>
              </a:solidFill>
              <a:effectLst/>
              <a:latin typeface="+mn-lt"/>
              <a:ea typeface="+mn-ea"/>
              <a:cs typeface="+mn-cs"/>
            </a:rPr>
            <a:t>回っている現状である。</a:t>
          </a:r>
          <a:endParaRPr lang="ja-JP" altLang="ja-JP" sz="1000">
            <a:effectLst/>
          </a:endParaRPr>
        </a:p>
        <a:p>
          <a:r>
            <a:rPr lang="ja-JP" altLang="ja-JP" sz="1000">
              <a:solidFill>
                <a:schemeClr val="dk1"/>
              </a:solidFill>
              <a:effectLst/>
              <a:latin typeface="+mn-lt"/>
              <a:ea typeface="+mn-ea"/>
              <a:cs typeface="+mn-cs"/>
            </a:rPr>
            <a:t>　今後も地方債発行額を元金償還以下として残高の抑制と交付税算入率の高い地方債を引き続き選択し一般財源負担を軽減するよう努める。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46989</xdr:rowOff>
    </xdr:to>
    <xdr:cxnSp macro="">
      <xdr:nvCxnSpPr>
        <xdr:cNvPr id="363" name="直線コネクタ 362"/>
        <xdr:cNvCxnSpPr/>
      </xdr:nvCxnSpPr>
      <xdr:spPr>
        <a:xfrm flipV="1">
          <a:off x="3987800" y="131914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92711</xdr:rowOff>
    </xdr:to>
    <xdr:cxnSp macro="">
      <xdr:nvCxnSpPr>
        <xdr:cNvPr id="366" name="直線コネクタ 365"/>
        <xdr:cNvCxnSpPr/>
      </xdr:nvCxnSpPr>
      <xdr:spPr>
        <a:xfrm flipV="1">
          <a:off x="3098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111761</xdr:rowOff>
    </xdr:to>
    <xdr:cxnSp macro="">
      <xdr:nvCxnSpPr>
        <xdr:cNvPr id="369" name="直線コネクタ 368"/>
        <xdr:cNvCxnSpPr/>
      </xdr:nvCxnSpPr>
      <xdr:spPr>
        <a:xfrm flipV="1">
          <a:off x="2209800" y="13294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111761</xdr:rowOff>
    </xdr:to>
    <xdr:cxnSp macro="">
      <xdr:nvCxnSpPr>
        <xdr:cNvPr id="372" name="直線コネクタ 371"/>
        <xdr:cNvCxnSpPr/>
      </xdr:nvCxnSpPr>
      <xdr:spPr>
        <a:xfrm>
          <a:off x="1320800" y="13294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2" name="楕円 381"/>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127016</xdr:rowOff>
    </xdr:from>
    <xdr:ext cx="762000" cy="259045"/>
    <xdr:sp macro="" textlink="">
      <xdr:nvSpPr>
        <xdr:cNvPr id="383" name="公債費該当値テキスト"/>
        <xdr:cNvSpPr txBox="1"/>
      </xdr:nvSpPr>
      <xdr:spPr>
        <a:xfrm>
          <a:off x="4914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4" name="楕円 383"/>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5" name="テキスト ボックス 38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6" name="楕円 385"/>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7" name="テキスト ボックス 386"/>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60961</xdr:rowOff>
    </xdr:from>
    <xdr:to>
      <xdr:col>11</xdr:col>
      <xdr:colOff>60325</xdr:colOff>
      <xdr:row>77</xdr:row>
      <xdr:rowOff>162561</xdr:rowOff>
    </xdr:to>
    <xdr:sp macro="" textlink="">
      <xdr:nvSpPr>
        <xdr:cNvPr id="388" name="楕円 387"/>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147338</xdr:rowOff>
    </xdr:from>
    <xdr:ext cx="762000" cy="259045"/>
    <xdr:sp macro="" textlink="">
      <xdr:nvSpPr>
        <xdr:cNvPr id="389" name="テキスト ボックス 388"/>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1" name="テキスト ボックス 390"/>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前年に比べ</a:t>
          </a:r>
          <a:r>
            <a:rPr lang="en-US" altLang="ja-JP" sz="1000">
              <a:solidFill>
                <a:schemeClr val="dk1"/>
              </a:solidFill>
              <a:effectLst/>
              <a:latin typeface="+mn-lt"/>
              <a:ea typeface="+mn-ea"/>
              <a:cs typeface="+mn-cs"/>
            </a:rPr>
            <a:t>0.6</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減少</a:t>
          </a:r>
          <a:r>
            <a:rPr lang="ja-JP" altLang="ja-JP" sz="1000">
              <a:solidFill>
                <a:schemeClr val="dk1"/>
              </a:solidFill>
              <a:effectLst/>
              <a:latin typeface="+mn-lt"/>
              <a:ea typeface="+mn-ea"/>
              <a:cs typeface="+mn-cs"/>
            </a:rPr>
            <a:t>しているが、類似団体平均を</a:t>
          </a:r>
          <a:r>
            <a:rPr lang="en-US" altLang="ja-JP" sz="1000">
              <a:solidFill>
                <a:schemeClr val="dk1"/>
              </a:solidFill>
              <a:effectLst/>
              <a:latin typeface="+mn-lt"/>
              <a:ea typeface="+mn-ea"/>
              <a:cs typeface="+mn-cs"/>
            </a:rPr>
            <a:t>2.3</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上</a:t>
          </a:r>
          <a:r>
            <a:rPr lang="ja-JP" altLang="ja-JP" sz="1000">
              <a:solidFill>
                <a:schemeClr val="dk1"/>
              </a:solidFill>
              <a:effectLst/>
              <a:latin typeface="+mn-lt"/>
              <a:ea typeface="+mn-ea"/>
              <a:cs typeface="+mn-cs"/>
            </a:rPr>
            <a:t>回る結果となった。</a:t>
          </a:r>
          <a:endParaRPr lang="ja-JP" altLang="ja-JP" sz="1000">
            <a:effectLst/>
          </a:endParaRPr>
        </a:p>
        <a:p>
          <a:r>
            <a:rPr lang="ja-JP" altLang="ja-JP" sz="1000">
              <a:solidFill>
                <a:schemeClr val="dk1"/>
              </a:solidFill>
              <a:effectLst/>
              <a:latin typeface="+mn-lt"/>
              <a:ea typeface="+mn-ea"/>
              <a:cs typeface="+mn-cs"/>
            </a:rPr>
            <a:t>　公債費以外のうち人件費と補助費等が半分ほどを占めているため、今後においても人件費、補助費等の抑制に努める。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49276</xdr:rowOff>
    </xdr:to>
    <xdr:cxnSp macro="">
      <xdr:nvCxnSpPr>
        <xdr:cNvPr id="422" name="直線コネクタ 421"/>
        <xdr:cNvCxnSpPr/>
      </xdr:nvCxnSpPr>
      <xdr:spPr>
        <a:xfrm flipV="1">
          <a:off x="15671800" y="133949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49276</xdr:rowOff>
    </xdr:to>
    <xdr:cxnSp macro="">
      <xdr:nvCxnSpPr>
        <xdr:cNvPr id="425" name="直線コネクタ 424"/>
        <xdr:cNvCxnSpPr/>
      </xdr:nvCxnSpPr>
      <xdr:spPr>
        <a:xfrm>
          <a:off x="14782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156718</xdr:rowOff>
    </xdr:to>
    <xdr:cxnSp macro="">
      <xdr:nvCxnSpPr>
        <xdr:cNvPr id="428" name="直線コネクタ 427"/>
        <xdr:cNvCxnSpPr/>
      </xdr:nvCxnSpPr>
      <xdr:spPr>
        <a:xfrm>
          <a:off x="13893800" y="132852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83565</xdr:rowOff>
    </xdr:to>
    <xdr:cxnSp macro="">
      <xdr:nvCxnSpPr>
        <xdr:cNvPr id="431" name="直線コネクタ 430"/>
        <xdr:cNvCxnSpPr/>
      </xdr:nvCxnSpPr>
      <xdr:spPr>
        <a:xfrm>
          <a:off x="13004800" y="132303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1" name="楕円 440"/>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2"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3" name="楕円 442"/>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44" name="テキスト ボックス 443"/>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5" name="楕円 444"/>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46" name="テキスト ボックス 445"/>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7" name="楕円 446"/>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8" name="テキスト ボックス 447"/>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9" name="楕円 448"/>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0" name="テキスト ボックス 449"/>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161663</xdr:rowOff>
    </xdr:from>
    <xdr:to>
      <xdr:col>29</xdr:col>
      <xdr:colOff>127000</xdr:colOff>
      <xdr:row>13</xdr:row>
      <xdr:rowOff>47352</xdr:rowOff>
    </xdr:to>
    <xdr:cxnSp macro="">
      <xdr:nvCxnSpPr>
        <xdr:cNvPr id="46" name="直線コネクタ 45"/>
        <xdr:cNvCxnSpPr/>
      </xdr:nvCxnSpPr>
      <xdr:spPr bwMode="auto">
        <a:xfrm flipV="1">
          <a:off x="5003800" y="2266688"/>
          <a:ext cx="647700" cy="57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14582</xdr:rowOff>
    </xdr:from>
    <xdr:to>
      <xdr:col>26</xdr:col>
      <xdr:colOff>50800</xdr:colOff>
      <xdr:row>13</xdr:row>
      <xdr:rowOff>47352</xdr:rowOff>
    </xdr:to>
    <xdr:cxnSp macro="">
      <xdr:nvCxnSpPr>
        <xdr:cNvPr id="49" name="直線コネクタ 48"/>
        <xdr:cNvCxnSpPr/>
      </xdr:nvCxnSpPr>
      <xdr:spPr bwMode="auto">
        <a:xfrm>
          <a:off x="4305300" y="2291057"/>
          <a:ext cx="698500" cy="32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14582</xdr:rowOff>
    </xdr:from>
    <xdr:to>
      <xdr:col>22</xdr:col>
      <xdr:colOff>114300</xdr:colOff>
      <xdr:row>13</xdr:row>
      <xdr:rowOff>100736</xdr:rowOff>
    </xdr:to>
    <xdr:cxnSp macro="">
      <xdr:nvCxnSpPr>
        <xdr:cNvPr id="52" name="直線コネクタ 51"/>
        <xdr:cNvCxnSpPr/>
      </xdr:nvCxnSpPr>
      <xdr:spPr bwMode="auto">
        <a:xfrm flipV="1">
          <a:off x="3606800" y="2291057"/>
          <a:ext cx="698500" cy="8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100736</xdr:rowOff>
    </xdr:from>
    <xdr:to>
      <xdr:col>18</xdr:col>
      <xdr:colOff>177800</xdr:colOff>
      <xdr:row>14</xdr:row>
      <xdr:rowOff>15942</xdr:rowOff>
    </xdr:to>
    <xdr:cxnSp macro="">
      <xdr:nvCxnSpPr>
        <xdr:cNvPr id="55" name="直線コネクタ 54"/>
        <xdr:cNvCxnSpPr/>
      </xdr:nvCxnSpPr>
      <xdr:spPr bwMode="auto">
        <a:xfrm flipV="1">
          <a:off x="2908300" y="2377211"/>
          <a:ext cx="698500" cy="86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110863</xdr:rowOff>
    </xdr:from>
    <xdr:to>
      <xdr:col>29</xdr:col>
      <xdr:colOff>177800</xdr:colOff>
      <xdr:row>13</xdr:row>
      <xdr:rowOff>41013</xdr:rowOff>
    </xdr:to>
    <xdr:sp macro="" textlink="">
      <xdr:nvSpPr>
        <xdr:cNvPr id="65" name="楕円 64"/>
        <xdr:cNvSpPr/>
      </xdr:nvSpPr>
      <xdr:spPr bwMode="auto">
        <a:xfrm>
          <a:off x="5600700" y="221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127390</xdr:rowOff>
    </xdr:from>
    <xdr:ext cx="762000" cy="259045"/>
    <xdr:sp macro="" textlink="">
      <xdr:nvSpPr>
        <xdr:cNvPr id="66" name="人口1人当たり決算額の推移該当値テキスト130"/>
        <xdr:cNvSpPr txBox="1"/>
      </xdr:nvSpPr>
      <xdr:spPr>
        <a:xfrm>
          <a:off x="5740400" y="206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168002</xdr:rowOff>
    </xdr:from>
    <xdr:to>
      <xdr:col>26</xdr:col>
      <xdr:colOff>101600</xdr:colOff>
      <xdr:row>13</xdr:row>
      <xdr:rowOff>98152</xdr:rowOff>
    </xdr:to>
    <xdr:sp macro="" textlink="">
      <xdr:nvSpPr>
        <xdr:cNvPr id="67" name="楕円 66"/>
        <xdr:cNvSpPr/>
      </xdr:nvSpPr>
      <xdr:spPr bwMode="auto">
        <a:xfrm>
          <a:off x="4953000" y="227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108329</xdr:rowOff>
    </xdr:from>
    <xdr:ext cx="736600" cy="259045"/>
    <xdr:sp macro="" textlink="">
      <xdr:nvSpPr>
        <xdr:cNvPr id="68" name="テキスト ボックス 67"/>
        <xdr:cNvSpPr txBox="1"/>
      </xdr:nvSpPr>
      <xdr:spPr>
        <a:xfrm>
          <a:off x="4622800" y="204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135232</xdr:rowOff>
    </xdr:from>
    <xdr:to>
      <xdr:col>22</xdr:col>
      <xdr:colOff>165100</xdr:colOff>
      <xdr:row>13</xdr:row>
      <xdr:rowOff>65382</xdr:rowOff>
    </xdr:to>
    <xdr:sp macro="" textlink="">
      <xdr:nvSpPr>
        <xdr:cNvPr id="69" name="楕円 68"/>
        <xdr:cNvSpPr/>
      </xdr:nvSpPr>
      <xdr:spPr bwMode="auto">
        <a:xfrm>
          <a:off x="4254500" y="224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75559</xdr:rowOff>
    </xdr:from>
    <xdr:ext cx="762000" cy="259045"/>
    <xdr:sp macro="" textlink="">
      <xdr:nvSpPr>
        <xdr:cNvPr id="70" name="テキスト ボックス 69"/>
        <xdr:cNvSpPr txBox="1"/>
      </xdr:nvSpPr>
      <xdr:spPr>
        <a:xfrm>
          <a:off x="3924300" y="200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49936</xdr:rowOff>
    </xdr:from>
    <xdr:to>
      <xdr:col>19</xdr:col>
      <xdr:colOff>38100</xdr:colOff>
      <xdr:row>13</xdr:row>
      <xdr:rowOff>151536</xdr:rowOff>
    </xdr:to>
    <xdr:sp macro="" textlink="">
      <xdr:nvSpPr>
        <xdr:cNvPr id="71" name="楕円 70"/>
        <xdr:cNvSpPr/>
      </xdr:nvSpPr>
      <xdr:spPr bwMode="auto">
        <a:xfrm>
          <a:off x="3556000" y="232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161713</xdr:rowOff>
    </xdr:from>
    <xdr:ext cx="762000" cy="259045"/>
    <xdr:sp macro="" textlink="">
      <xdr:nvSpPr>
        <xdr:cNvPr id="72" name="テキスト ボックス 71"/>
        <xdr:cNvSpPr txBox="1"/>
      </xdr:nvSpPr>
      <xdr:spPr>
        <a:xfrm>
          <a:off x="3225800" y="209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136592</xdr:rowOff>
    </xdr:from>
    <xdr:to>
      <xdr:col>15</xdr:col>
      <xdr:colOff>101600</xdr:colOff>
      <xdr:row>14</xdr:row>
      <xdr:rowOff>66742</xdr:rowOff>
    </xdr:to>
    <xdr:sp macro="" textlink="">
      <xdr:nvSpPr>
        <xdr:cNvPr id="73" name="楕円 72"/>
        <xdr:cNvSpPr/>
      </xdr:nvSpPr>
      <xdr:spPr bwMode="auto">
        <a:xfrm>
          <a:off x="2857500" y="241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76919</xdr:rowOff>
    </xdr:from>
    <xdr:ext cx="762000" cy="259045"/>
    <xdr:sp macro="" textlink="">
      <xdr:nvSpPr>
        <xdr:cNvPr id="74" name="テキスト ボックス 73"/>
        <xdr:cNvSpPr txBox="1"/>
      </xdr:nvSpPr>
      <xdr:spPr>
        <a:xfrm>
          <a:off x="2527300" y="218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43332</xdr:rowOff>
    </xdr:from>
    <xdr:to>
      <xdr:col>29</xdr:col>
      <xdr:colOff>127000</xdr:colOff>
      <xdr:row>35</xdr:row>
      <xdr:rowOff>186599</xdr:rowOff>
    </xdr:to>
    <xdr:cxnSp macro="">
      <xdr:nvCxnSpPr>
        <xdr:cNvPr id="110" name="直線コネクタ 109"/>
        <xdr:cNvCxnSpPr/>
      </xdr:nvCxnSpPr>
      <xdr:spPr bwMode="auto">
        <a:xfrm flipV="1">
          <a:off x="5003800" y="6653682"/>
          <a:ext cx="647700" cy="143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103160</xdr:rowOff>
    </xdr:from>
    <xdr:to>
      <xdr:col>26</xdr:col>
      <xdr:colOff>50800</xdr:colOff>
      <xdr:row>35</xdr:row>
      <xdr:rowOff>186599</xdr:rowOff>
    </xdr:to>
    <xdr:cxnSp macro="">
      <xdr:nvCxnSpPr>
        <xdr:cNvPr id="113" name="直線コネクタ 112"/>
        <xdr:cNvCxnSpPr/>
      </xdr:nvCxnSpPr>
      <xdr:spPr bwMode="auto">
        <a:xfrm>
          <a:off x="4305300" y="6713510"/>
          <a:ext cx="698500" cy="8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103160</xdr:rowOff>
    </xdr:from>
    <xdr:to>
      <xdr:col>22</xdr:col>
      <xdr:colOff>114300</xdr:colOff>
      <xdr:row>35</xdr:row>
      <xdr:rowOff>131980</xdr:rowOff>
    </xdr:to>
    <xdr:cxnSp macro="">
      <xdr:nvCxnSpPr>
        <xdr:cNvPr id="116" name="直線コネクタ 115"/>
        <xdr:cNvCxnSpPr/>
      </xdr:nvCxnSpPr>
      <xdr:spPr bwMode="auto">
        <a:xfrm flipV="1">
          <a:off x="3606800" y="6713510"/>
          <a:ext cx="698500" cy="2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131980</xdr:rowOff>
    </xdr:from>
    <xdr:to>
      <xdr:col>18</xdr:col>
      <xdr:colOff>177800</xdr:colOff>
      <xdr:row>35</xdr:row>
      <xdr:rowOff>225935</xdr:rowOff>
    </xdr:to>
    <xdr:cxnSp macro="">
      <xdr:nvCxnSpPr>
        <xdr:cNvPr id="119" name="直線コネクタ 118"/>
        <xdr:cNvCxnSpPr/>
      </xdr:nvCxnSpPr>
      <xdr:spPr bwMode="auto">
        <a:xfrm flipV="1">
          <a:off x="2908300" y="6742330"/>
          <a:ext cx="698500" cy="9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335432</xdr:rowOff>
    </xdr:from>
    <xdr:to>
      <xdr:col>29</xdr:col>
      <xdr:colOff>177800</xdr:colOff>
      <xdr:row>35</xdr:row>
      <xdr:rowOff>94132</xdr:rowOff>
    </xdr:to>
    <xdr:sp macro="" textlink="">
      <xdr:nvSpPr>
        <xdr:cNvPr id="129" name="楕円 128"/>
        <xdr:cNvSpPr/>
      </xdr:nvSpPr>
      <xdr:spPr bwMode="auto">
        <a:xfrm>
          <a:off x="5600700" y="660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180509</xdr:rowOff>
    </xdr:from>
    <xdr:ext cx="762000" cy="259045"/>
    <xdr:sp macro="" textlink="">
      <xdr:nvSpPr>
        <xdr:cNvPr id="130" name="人口1人当たり決算額の推移該当値テキスト445"/>
        <xdr:cNvSpPr txBox="1"/>
      </xdr:nvSpPr>
      <xdr:spPr>
        <a:xfrm>
          <a:off x="5740400" y="644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135799</xdr:rowOff>
    </xdr:from>
    <xdr:to>
      <xdr:col>26</xdr:col>
      <xdr:colOff>101600</xdr:colOff>
      <xdr:row>35</xdr:row>
      <xdr:rowOff>237399</xdr:rowOff>
    </xdr:to>
    <xdr:sp macro="" textlink="">
      <xdr:nvSpPr>
        <xdr:cNvPr id="131" name="楕円 130"/>
        <xdr:cNvSpPr/>
      </xdr:nvSpPr>
      <xdr:spPr bwMode="auto">
        <a:xfrm>
          <a:off x="4953000" y="674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247576</xdr:rowOff>
    </xdr:from>
    <xdr:ext cx="736600" cy="259045"/>
    <xdr:sp macro="" textlink="">
      <xdr:nvSpPr>
        <xdr:cNvPr id="132" name="テキスト ボックス 131"/>
        <xdr:cNvSpPr txBox="1"/>
      </xdr:nvSpPr>
      <xdr:spPr>
        <a:xfrm>
          <a:off x="4622800" y="651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52360</xdr:rowOff>
    </xdr:from>
    <xdr:to>
      <xdr:col>22</xdr:col>
      <xdr:colOff>165100</xdr:colOff>
      <xdr:row>35</xdr:row>
      <xdr:rowOff>153960</xdr:rowOff>
    </xdr:to>
    <xdr:sp macro="" textlink="">
      <xdr:nvSpPr>
        <xdr:cNvPr id="133" name="楕円 132"/>
        <xdr:cNvSpPr/>
      </xdr:nvSpPr>
      <xdr:spPr bwMode="auto">
        <a:xfrm>
          <a:off x="4254500" y="666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164137</xdr:rowOff>
    </xdr:from>
    <xdr:ext cx="762000" cy="259045"/>
    <xdr:sp macro="" textlink="">
      <xdr:nvSpPr>
        <xdr:cNvPr id="134" name="テキスト ボックス 133"/>
        <xdr:cNvSpPr txBox="1"/>
      </xdr:nvSpPr>
      <xdr:spPr>
        <a:xfrm>
          <a:off x="3924300" y="643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81180</xdr:rowOff>
    </xdr:from>
    <xdr:to>
      <xdr:col>19</xdr:col>
      <xdr:colOff>38100</xdr:colOff>
      <xdr:row>35</xdr:row>
      <xdr:rowOff>182780</xdr:rowOff>
    </xdr:to>
    <xdr:sp macro="" textlink="">
      <xdr:nvSpPr>
        <xdr:cNvPr id="135" name="楕円 134"/>
        <xdr:cNvSpPr/>
      </xdr:nvSpPr>
      <xdr:spPr bwMode="auto">
        <a:xfrm>
          <a:off x="3556000" y="669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192957</xdr:rowOff>
    </xdr:from>
    <xdr:ext cx="762000" cy="259045"/>
    <xdr:sp macro="" textlink="">
      <xdr:nvSpPr>
        <xdr:cNvPr id="136" name="テキスト ボックス 135"/>
        <xdr:cNvSpPr txBox="1"/>
      </xdr:nvSpPr>
      <xdr:spPr>
        <a:xfrm>
          <a:off x="3225800" y="646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175135</xdr:rowOff>
    </xdr:from>
    <xdr:to>
      <xdr:col>15</xdr:col>
      <xdr:colOff>101600</xdr:colOff>
      <xdr:row>35</xdr:row>
      <xdr:rowOff>276735</xdr:rowOff>
    </xdr:to>
    <xdr:sp macro="" textlink="">
      <xdr:nvSpPr>
        <xdr:cNvPr id="137" name="楕円 136"/>
        <xdr:cNvSpPr/>
      </xdr:nvSpPr>
      <xdr:spPr bwMode="auto">
        <a:xfrm>
          <a:off x="2857500" y="67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286912</xdr:rowOff>
    </xdr:from>
    <xdr:ext cx="762000" cy="259045"/>
    <xdr:sp macro="" textlink="">
      <xdr:nvSpPr>
        <xdr:cNvPr id="138" name="テキスト ボックス 137"/>
        <xdr:cNvSpPr txBox="1"/>
      </xdr:nvSpPr>
      <xdr:spPr>
        <a:xfrm>
          <a:off x="2527300" y="65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7,368
7,336
638.68
9,303,554
8,940,884
362,468
5,868,209
8,325,092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76669</xdr:rowOff>
    </xdr:from>
    <xdr:to>
      <xdr:col>24</xdr:col>
      <xdr:colOff>63500</xdr:colOff>
      <xdr:row>34</xdr:row>
      <xdr:rowOff>128841</xdr:rowOff>
    </xdr:to>
    <xdr:cxnSp macro="">
      <xdr:nvCxnSpPr>
        <xdr:cNvPr id="57" name="直線コネクタ 56"/>
        <xdr:cNvCxnSpPr/>
      </xdr:nvCxnSpPr>
      <xdr:spPr>
        <a:xfrm flipV="1">
          <a:off x="3797300" y="5905969"/>
          <a:ext cx="8382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128841</xdr:rowOff>
    </xdr:from>
    <xdr:to>
      <xdr:col>19</xdr:col>
      <xdr:colOff>177800</xdr:colOff>
      <xdr:row>35</xdr:row>
      <xdr:rowOff>168504</xdr:rowOff>
    </xdr:to>
    <xdr:cxnSp macro="">
      <xdr:nvCxnSpPr>
        <xdr:cNvPr id="60" name="直線コネクタ 59"/>
        <xdr:cNvCxnSpPr/>
      </xdr:nvCxnSpPr>
      <xdr:spPr>
        <a:xfrm flipV="1">
          <a:off x="2908300" y="5958141"/>
          <a:ext cx="889000" cy="2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168504</xdr:rowOff>
    </xdr:from>
    <xdr:to>
      <xdr:col>15</xdr:col>
      <xdr:colOff>50800</xdr:colOff>
      <xdr:row>36</xdr:row>
      <xdr:rowOff>28578</xdr:rowOff>
    </xdr:to>
    <xdr:cxnSp macro="">
      <xdr:nvCxnSpPr>
        <xdr:cNvPr id="63" name="直線コネクタ 62"/>
        <xdr:cNvCxnSpPr/>
      </xdr:nvCxnSpPr>
      <xdr:spPr>
        <a:xfrm flipV="1">
          <a:off x="2019300" y="6169254"/>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28578</xdr:rowOff>
    </xdr:from>
    <xdr:to>
      <xdr:col>10</xdr:col>
      <xdr:colOff>114300</xdr:colOff>
      <xdr:row>36</xdr:row>
      <xdr:rowOff>57570</xdr:rowOff>
    </xdr:to>
    <xdr:cxnSp macro="">
      <xdr:nvCxnSpPr>
        <xdr:cNvPr id="66" name="直線コネクタ 65"/>
        <xdr:cNvCxnSpPr/>
      </xdr:nvCxnSpPr>
      <xdr:spPr>
        <a:xfrm flipV="1">
          <a:off x="1130300" y="6200778"/>
          <a:ext cx="8890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25869</xdr:rowOff>
    </xdr:from>
    <xdr:to>
      <xdr:col>24</xdr:col>
      <xdr:colOff>114300</xdr:colOff>
      <xdr:row>34</xdr:row>
      <xdr:rowOff>127469</xdr:rowOff>
    </xdr:to>
    <xdr:sp macro="" textlink="">
      <xdr:nvSpPr>
        <xdr:cNvPr id="76" name="楕円 75"/>
        <xdr:cNvSpPr/>
      </xdr:nvSpPr>
      <xdr:spPr>
        <a:xfrm>
          <a:off x="4584700" y="58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48746</xdr:rowOff>
    </xdr:from>
    <xdr:ext cx="599010" cy="259045"/>
    <xdr:sp macro="" textlink="">
      <xdr:nvSpPr>
        <xdr:cNvPr id="77" name="人件費該当値テキスト"/>
        <xdr:cNvSpPr txBox="1"/>
      </xdr:nvSpPr>
      <xdr:spPr>
        <a:xfrm>
          <a:off x="4686300" y="570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78041</xdr:rowOff>
    </xdr:from>
    <xdr:to>
      <xdr:col>20</xdr:col>
      <xdr:colOff>38100</xdr:colOff>
      <xdr:row>35</xdr:row>
      <xdr:rowOff>8191</xdr:rowOff>
    </xdr:to>
    <xdr:sp macro="" textlink="">
      <xdr:nvSpPr>
        <xdr:cNvPr id="78" name="楕円 77"/>
        <xdr:cNvSpPr/>
      </xdr:nvSpPr>
      <xdr:spPr>
        <a:xfrm>
          <a:off x="3746500" y="59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24718</xdr:rowOff>
    </xdr:from>
    <xdr:ext cx="599010" cy="259045"/>
    <xdr:sp macro="" textlink="">
      <xdr:nvSpPr>
        <xdr:cNvPr id="79" name="テキスト ボックス 78"/>
        <xdr:cNvSpPr txBox="1"/>
      </xdr:nvSpPr>
      <xdr:spPr>
        <a:xfrm>
          <a:off x="3497795" y="568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117704</xdr:rowOff>
    </xdr:from>
    <xdr:to>
      <xdr:col>15</xdr:col>
      <xdr:colOff>101600</xdr:colOff>
      <xdr:row>36</xdr:row>
      <xdr:rowOff>47854</xdr:rowOff>
    </xdr:to>
    <xdr:sp macro="" textlink="">
      <xdr:nvSpPr>
        <xdr:cNvPr id="80" name="楕円 79"/>
        <xdr:cNvSpPr/>
      </xdr:nvSpPr>
      <xdr:spPr>
        <a:xfrm>
          <a:off x="2857500" y="61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64381</xdr:rowOff>
    </xdr:from>
    <xdr:ext cx="599010" cy="259045"/>
    <xdr:sp macro="" textlink="">
      <xdr:nvSpPr>
        <xdr:cNvPr id="81" name="テキスト ボックス 80"/>
        <xdr:cNvSpPr txBox="1"/>
      </xdr:nvSpPr>
      <xdr:spPr>
        <a:xfrm>
          <a:off x="2608795" y="589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149228</xdr:rowOff>
    </xdr:from>
    <xdr:to>
      <xdr:col>10</xdr:col>
      <xdr:colOff>165100</xdr:colOff>
      <xdr:row>36</xdr:row>
      <xdr:rowOff>79378</xdr:rowOff>
    </xdr:to>
    <xdr:sp macro="" textlink="">
      <xdr:nvSpPr>
        <xdr:cNvPr id="82" name="楕円 81"/>
        <xdr:cNvSpPr/>
      </xdr:nvSpPr>
      <xdr:spPr>
        <a:xfrm>
          <a:off x="1968500" y="61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95905</xdr:rowOff>
    </xdr:from>
    <xdr:ext cx="599010" cy="259045"/>
    <xdr:sp macro="" textlink="">
      <xdr:nvSpPr>
        <xdr:cNvPr id="83" name="テキスト ボックス 82"/>
        <xdr:cNvSpPr txBox="1"/>
      </xdr:nvSpPr>
      <xdr:spPr>
        <a:xfrm>
          <a:off x="1719795" y="592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6770</xdr:rowOff>
    </xdr:from>
    <xdr:to>
      <xdr:col>6</xdr:col>
      <xdr:colOff>38100</xdr:colOff>
      <xdr:row>36</xdr:row>
      <xdr:rowOff>108370</xdr:rowOff>
    </xdr:to>
    <xdr:sp macro="" textlink="">
      <xdr:nvSpPr>
        <xdr:cNvPr id="84" name="楕円 83"/>
        <xdr:cNvSpPr/>
      </xdr:nvSpPr>
      <xdr:spPr>
        <a:xfrm>
          <a:off x="1079500" y="61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124897</xdr:rowOff>
    </xdr:from>
    <xdr:ext cx="599010" cy="259045"/>
    <xdr:sp macro="" textlink="">
      <xdr:nvSpPr>
        <xdr:cNvPr id="85" name="テキスト ボックス 84"/>
        <xdr:cNvSpPr txBox="1"/>
      </xdr:nvSpPr>
      <xdr:spPr>
        <a:xfrm>
          <a:off x="830795" y="595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100836</xdr:rowOff>
    </xdr:from>
    <xdr:to>
      <xdr:col>24</xdr:col>
      <xdr:colOff>63500</xdr:colOff>
      <xdr:row>57</xdr:row>
      <xdr:rowOff>149791</xdr:rowOff>
    </xdr:to>
    <xdr:cxnSp macro="">
      <xdr:nvCxnSpPr>
        <xdr:cNvPr id="114" name="直線コネクタ 113"/>
        <xdr:cNvCxnSpPr/>
      </xdr:nvCxnSpPr>
      <xdr:spPr>
        <a:xfrm flipV="1">
          <a:off x="3797300" y="9873486"/>
          <a:ext cx="838200" cy="4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114310</xdr:rowOff>
    </xdr:from>
    <xdr:to>
      <xdr:col>19</xdr:col>
      <xdr:colOff>177800</xdr:colOff>
      <xdr:row>57</xdr:row>
      <xdr:rowOff>149791</xdr:rowOff>
    </xdr:to>
    <xdr:cxnSp macro="">
      <xdr:nvCxnSpPr>
        <xdr:cNvPr id="117" name="直線コネクタ 116"/>
        <xdr:cNvCxnSpPr/>
      </xdr:nvCxnSpPr>
      <xdr:spPr>
        <a:xfrm>
          <a:off x="2908300" y="9886960"/>
          <a:ext cx="889000" cy="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114310</xdr:rowOff>
    </xdr:from>
    <xdr:to>
      <xdr:col>15</xdr:col>
      <xdr:colOff>50800</xdr:colOff>
      <xdr:row>57</xdr:row>
      <xdr:rowOff>115953</xdr:rowOff>
    </xdr:to>
    <xdr:cxnSp macro="">
      <xdr:nvCxnSpPr>
        <xdr:cNvPr id="120" name="直線コネクタ 119"/>
        <xdr:cNvCxnSpPr/>
      </xdr:nvCxnSpPr>
      <xdr:spPr>
        <a:xfrm flipV="1">
          <a:off x="2019300" y="9886960"/>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115953</xdr:rowOff>
    </xdr:from>
    <xdr:to>
      <xdr:col>10</xdr:col>
      <xdr:colOff>114300</xdr:colOff>
      <xdr:row>57</xdr:row>
      <xdr:rowOff>127199</xdr:rowOff>
    </xdr:to>
    <xdr:cxnSp macro="">
      <xdr:nvCxnSpPr>
        <xdr:cNvPr id="123" name="直線コネクタ 122"/>
        <xdr:cNvCxnSpPr/>
      </xdr:nvCxnSpPr>
      <xdr:spPr>
        <a:xfrm flipV="1">
          <a:off x="1130300" y="9888603"/>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50036</xdr:rowOff>
    </xdr:from>
    <xdr:to>
      <xdr:col>24</xdr:col>
      <xdr:colOff>114300</xdr:colOff>
      <xdr:row>57</xdr:row>
      <xdr:rowOff>151636</xdr:rowOff>
    </xdr:to>
    <xdr:sp macro="" textlink="">
      <xdr:nvSpPr>
        <xdr:cNvPr id="133" name="楕円 132"/>
        <xdr:cNvSpPr/>
      </xdr:nvSpPr>
      <xdr:spPr>
        <a:xfrm>
          <a:off x="4584700" y="98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28463</xdr:rowOff>
    </xdr:from>
    <xdr:ext cx="599010" cy="259045"/>
    <xdr:sp macro="" textlink="">
      <xdr:nvSpPr>
        <xdr:cNvPr id="134" name="物件費該当値テキスト"/>
        <xdr:cNvSpPr txBox="1"/>
      </xdr:nvSpPr>
      <xdr:spPr>
        <a:xfrm>
          <a:off x="4686300" y="980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98991</xdr:rowOff>
    </xdr:from>
    <xdr:to>
      <xdr:col>20</xdr:col>
      <xdr:colOff>38100</xdr:colOff>
      <xdr:row>58</xdr:row>
      <xdr:rowOff>29141</xdr:rowOff>
    </xdr:to>
    <xdr:sp macro="" textlink="">
      <xdr:nvSpPr>
        <xdr:cNvPr id="135" name="楕円 134"/>
        <xdr:cNvSpPr/>
      </xdr:nvSpPr>
      <xdr:spPr>
        <a:xfrm>
          <a:off x="3746500" y="9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20268</xdr:rowOff>
    </xdr:from>
    <xdr:ext cx="599010" cy="259045"/>
    <xdr:sp macro="" textlink="">
      <xdr:nvSpPr>
        <xdr:cNvPr id="136" name="テキスト ボックス 135"/>
        <xdr:cNvSpPr txBox="1"/>
      </xdr:nvSpPr>
      <xdr:spPr>
        <a:xfrm>
          <a:off x="3497795" y="996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63510</xdr:rowOff>
    </xdr:from>
    <xdr:to>
      <xdr:col>15</xdr:col>
      <xdr:colOff>101600</xdr:colOff>
      <xdr:row>57</xdr:row>
      <xdr:rowOff>165110</xdr:rowOff>
    </xdr:to>
    <xdr:sp macro="" textlink="">
      <xdr:nvSpPr>
        <xdr:cNvPr id="137" name="楕円 136"/>
        <xdr:cNvSpPr/>
      </xdr:nvSpPr>
      <xdr:spPr>
        <a:xfrm>
          <a:off x="2857500" y="98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156237</xdr:rowOff>
    </xdr:from>
    <xdr:ext cx="599010" cy="259045"/>
    <xdr:sp macro="" textlink="">
      <xdr:nvSpPr>
        <xdr:cNvPr id="138" name="テキスト ボックス 137"/>
        <xdr:cNvSpPr txBox="1"/>
      </xdr:nvSpPr>
      <xdr:spPr>
        <a:xfrm>
          <a:off x="2608795" y="992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65153</xdr:rowOff>
    </xdr:from>
    <xdr:to>
      <xdr:col>10</xdr:col>
      <xdr:colOff>165100</xdr:colOff>
      <xdr:row>57</xdr:row>
      <xdr:rowOff>166753</xdr:rowOff>
    </xdr:to>
    <xdr:sp macro="" textlink="">
      <xdr:nvSpPr>
        <xdr:cNvPr id="139" name="楕円 138"/>
        <xdr:cNvSpPr/>
      </xdr:nvSpPr>
      <xdr:spPr>
        <a:xfrm>
          <a:off x="1968500" y="98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157880</xdr:rowOff>
    </xdr:from>
    <xdr:ext cx="599010" cy="259045"/>
    <xdr:sp macro="" textlink="">
      <xdr:nvSpPr>
        <xdr:cNvPr id="140" name="テキスト ボックス 139"/>
        <xdr:cNvSpPr txBox="1"/>
      </xdr:nvSpPr>
      <xdr:spPr>
        <a:xfrm>
          <a:off x="1719795" y="993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76399</xdr:rowOff>
    </xdr:from>
    <xdr:to>
      <xdr:col>6</xdr:col>
      <xdr:colOff>38100</xdr:colOff>
      <xdr:row>58</xdr:row>
      <xdr:rowOff>6549</xdr:rowOff>
    </xdr:to>
    <xdr:sp macro="" textlink="">
      <xdr:nvSpPr>
        <xdr:cNvPr id="141" name="楕円 140"/>
        <xdr:cNvSpPr/>
      </xdr:nvSpPr>
      <xdr:spPr>
        <a:xfrm>
          <a:off x="1079500" y="98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169126</xdr:rowOff>
    </xdr:from>
    <xdr:ext cx="599010" cy="259045"/>
    <xdr:sp macro="" textlink="">
      <xdr:nvSpPr>
        <xdr:cNvPr id="142" name="テキスト ボックス 141"/>
        <xdr:cNvSpPr txBox="1"/>
      </xdr:nvSpPr>
      <xdr:spPr>
        <a:xfrm>
          <a:off x="830795" y="994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169258</xdr:rowOff>
    </xdr:from>
    <xdr:to>
      <xdr:col>24</xdr:col>
      <xdr:colOff>63500</xdr:colOff>
      <xdr:row>73</xdr:row>
      <xdr:rowOff>68674</xdr:rowOff>
    </xdr:to>
    <xdr:cxnSp macro="">
      <xdr:nvCxnSpPr>
        <xdr:cNvPr id="169" name="直線コネクタ 168"/>
        <xdr:cNvCxnSpPr/>
      </xdr:nvCxnSpPr>
      <xdr:spPr>
        <a:xfrm flipV="1">
          <a:off x="3797300" y="1251365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59553</xdr:rowOff>
    </xdr:from>
    <xdr:to>
      <xdr:col>19</xdr:col>
      <xdr:colOff>177800</xdr:colOff>
      <xdr:row>73</xdr:row>
      <xdr:rowOff>68674</xdr:rowOff>
    </xdr:to>
    <xdr:cxnSp macro="">
      <xdr:nvCxnSpPr>
        <xdr:cNvPr id="172" name="直線コネクタ 171"/>
        <xdr:cNvCxnSpPr/>
      </xdr:nvCxnSpPr>
      <xdr:spPr>
        <a:xfrm>
          <a:off x="2908300" y="1257540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59553</xdr:rowOff>
    </xdr:from>
    <xdr:to>
      <xdr:col>15</xdr:col>
      <xdr:colOff>50800</xdr:colOff>
      <xdr:row>73</xdr:row>
      <xdr:rowOff>84448</xdr:rowOff>
    </xdr:to>
    <xdr:cxnSp macro="">
      <xdr:nvCxnSpPr>
        <xdr:cNvPr id="175" name="直線コネクタ 174"/>
        <xdr:cNvCxnSpPr/>
      </xdr:nvCxnSpPr>
      <xdr:spPr>
        <a:xfrm flipV="1">
          <a:off x="2019300" y="12575403"/>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10289</xdr:rowOff>
    </xdr:from>
    <xdr:to>
      <xdr:col>10</xdr:col>
      <xdr:colOff>114300</xdr:colOff>
      <xdr:row>73</xdr:row>
      <xdr:rowOff>84448</xdr:rowOff>
    </xdr:to>
    <xdr:cxnSp macro="">
      <xdr:nvCxnSpPr>
        <xdr:cNvPr id="178" name="直線コネクタ 177"/>
        <xdr:cNvCxnSpPr/>
      </xdr:nvCxnSpPr>
      <xdr:spPr>
        <a:xfrm>
          <a:off x="1130300" y="12526139"/>
          <a:ext cx="889000" cy="7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118458</xdr:rowOff>
    </xdr:from>
    <xdr:to>
      <xdr:col>24</xdr:col>
      <xdr:colOff>114300</xdr:colOff>
      <xdr:row>73</xdr:row>
      <xdr:rowOff>48608</xdr:rowOff>
    </xdr:to>
    <xdr:sp macro="" textlink="">
      <xdr:nvSpPr>
        <xdr:cNvPr id="188" name="楕円 187"/>
        <xdr:cNvSpPr/>
      </xdr:nvSpPr>
      <xdr:spPr>
        <a:xfrm>
          <a:off x="4584700" y="124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141335</xdr:rowOff>
    </xdr:from>
    <xdr:ext cx="534377" cy="259045"/>
    <xdr:sp macro="" textlink="">
      <xdr:nvSpPr>
        <xdr:cNvPr id="189" name="維持補修費該当値テキスト"/>
        <xdr:cNvSpPr txBox="1"/>
      </xdr:nvSpPr>
      <xdr:spPr>
        <a:xfrm>
          <a:off x="4686300" y="123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17874</xdr:rowOff>
    </xdr:from>
    <xdr:to>
      <xdr:col>20</xdr:col>
      <xdr:colOff>38100</xdr:colOff>
      <xdr:row>73</xdr:row>
      <xdr:rowOff>119474</xdr:rowOff>
    </xdr:to>
    <xdr:sp macro="" textlink="">
      <xdr:nvSpPr>
        <xdr:cNvPr id="190" name="楕円 189"/>
        <xdr:cNvSpPr/>
      </xdr:nvSpPr>
      <xdr:spPr>
        <a:xfrm>
          <a:off x="3746500" y="125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136001</xdr:rowOff>
    </xdr:from>
    <xdr:ext cx="534377" cy="259045"/>
    <xdr:sp macro="" textlink="">
      <xdr:nvSpPr>
        <xdr:cNvPr id="191" name="テキスト ボックス 190"/>
        <xdr:cNvSpPr txBox="1"/>
      </xdr:nvSpPr>
      <xdr:spPr>
        <a:xfrm>
          <a:off x="3530111" y="123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8753</xdr:rowOff>
    </xdr:from>
    <xdr:to>
      <xdr:col>15</xdr:col>
      <xdr:colOff>101600</xdr:colOff>
      <xdr:row>73</xdr:row>
      <xdr:rowOff>110353</xdr:rowOff>
    </xdr:to>
    <xdr:sp macro="" textlink="">
      <xdr:nvSpPr>
        <xdr:cNvPr id="192" name="楕円 191"/>
        <xdr:cNvSpPr/>
      </xdr:nvSpPr>
      <xdr:spPr>
        <a:xfrm>
          <a:off x="2857500" y="125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126880</xdr:rowOff>
    </xdr:from>
    <xdr:ext cx="534377" cy="259045"/>
    <xdr:sp macro="" textlink="">
      <xdr:nvSpPr>
        <xdr:cNvPr id="193" name="テキスト ボックス 192"/>
        <xdr:cNvSpPr txBox="1"/>
      </xdr:nvSpPr>
      <xdr:spPr>
        <a:xfrm>
          <a:off x="2641111" y="122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33648</xdr:rowOff>
    </xdr:from>
    <xdr:to>
      <xdr:col>10</xdr:col>
      <xdr:colOff>165100</xdr:colOff>
      <xdr:row>73</xdr:row>
      <xdr:rowOff>135248</xdr:rowOff>
    </xdr:to>
    <xdr:sp macro="" textlink="">
      <xdr:nvSpPr>
        <xdr:cNvPr id="194" name="楕円 193"/>
        <xdr:cNvSpPr/>
      </xdr:nvSpPr>
      <xdr:spPr>
        <a:xfrm>
          <a:off x="1968500" y="125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151775</xdr:rowOff>
    </xdr:from>
    <xdr:ext cx="534377" cy="259045"/>
    <xdr:sp macro="" textlink="">
      <xdr:nvSpPr>
        <xdr:cNvPr id="195" name="テキスト ボックス 194"/>
        <xdr:cNvSpPr txBox="1"/>
      </xdr:nvSpPr>
      <xdr:spPr>
        <a:xfrm>
          <a:off x="1752111" y="123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130939</xdr:rowOff>
    </xdr:from>
    <xdr:to>
      <xdr:col>6</xdr:col>
      <xdr:colOff>38100</xdr:colOff>
      <xdr:row>73</xdr:row>
      <xdr:rowOff>61089</xdr:rowOff>
    </xdr:to>
    <xdr:sp macro="" textlink="">
      <xdr:nvSpPr>
        <xdr:cNvPr id="196" name="楕円 195"/>
        <xdr:cNvSpPr/>
      </xdr:nvSpPr>
      <xdr:spPr>
        <a:xfrm>
          <a:off x="1079500" y="124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77616</xdr:rowOff>
    </xdr:from>
    <xdr:ext cx="534377" cy="259045"/>
    <xdr:sp macro="" textlink="">
      <xdr:nvSpPr>
        <xdr:cNvPr id="197" name="テキスト ボックス 196"/>
        <xdr:cNvSpPr txBox="1"/>
      </xdr:nvSpPr>
      <xdr:spPr>
        <a:xfrm>
          <a:off x="863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145720</xdr:rowOff>
    </xdr:from>
    <xdr:to>
      <xdr:col>24</xdr:col>
      <xdr:colOff>63500</xdr:colOff>
      <xdr:row>97</xdr:row>
      <xdr:rowOff>140385</xdr:rowOff>
    </xdr:to>
    <xdr:cxnSp macro="">
      <xdr:nvCxnSpPr>
        <xdr:cNvPr id="229" name="直線コネクタ 228"/>
        <xdr:cNvCxnSpPr/>
      </xdr:nvCxnSpPr>
      <xdr:spPr>
        <a:xfrm flipV="1">
          <a:off x="3797300" y="16433470"/>
          <a:ext cx="838200" cy="33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83801</xdr:rowOff>
    </xdr:from>
    <xdr:to>
      <xdr:col>19</xdr:col>
      <xdr:colOff>177800</xdr:colOff>
      <xdr:row>97</xdr:row>
      <xdr:rowOff>140385</xdr:rowOff>
    </xdr:to>
    <xdr:cxnSp macro="">
      <xdr:nvCxnSpPr>
        <xdr:cNvPr id="232" name="直線コネクタ 231"/>
        <xdr:cNvCxnSpPr/>
      </xdr:nvCxnSpPr>
      <xdr:spPr>
        <a:xfrm>
          <a:off x="2908300" y="16714451"/>
          <a:ext cx="889000" cy="5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83801</xdr:rowOff>
    </xdr:from>
    <xdr:to>
      <xdr:col>15</xdr:col>
      <xdr:colOff>50800</xdr:colOff>
      <xdr:row>97</xdr:row>
      <xdr:rowOff>118233</xdr:rowOff>
    </xdr:to>
    <xdr:cxnSp macro="">
      <xdr:nvCxnSpPr>
        <xdr:cNvPr id="235" name="直線コネクタ 234"/>
        <xdr:cNvCxnSpPr/>
      </xdr:nvCxnSpPr>
      <xdr:spPr>
        <a:xfrm flipV="1">
          <a:off x="2019300" y="16714451"/>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118233</xdr:rowOff>
    </xdr:from>
    <xdr:to>
      <xdr:col>10</xdr:col>
      <xdr:colOff>114300</xdr:colOff>
      <xdr:row>98</xdr:row>
      <xdr:rowOff>4837</xdr:rowOff>
    </xdr:to>
    <xdr:cxnSp macro="">
      <xdr:nvCxnSpPr>
        <xdr:cNvPr id="238" name="直線コネクタ 237"/>
        <xdr:cNvCxnSpPr/>
      </xdr:nvCxnSpPr>
      <xdr:spPr>
        <a:xfrm flipV="1">
          <a:off x="1130300" y="16748883"/>
          <a:ext cx="889000" cy="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94920</xdr:rowOff>
    </xdr:from>
    <xdr:to>
      <xdr:col>24</xdr:col>
      <xdr:colOff>114300</xdr:colOff>
      <xdr:row>96</xdr:row>
      <xdr:rowOff>25070</xdr:rowOff>
    </xdr:to>
    <xdr:sp macro="" textlink="">
      <xdr:nvSpPr>
        <xdr:cNvPr id="248" name="楕円 247"/>
        <xdr:cNvSpPr/>
      </xdr:nvSpPr>
      <xdr:spPr>
        <a:xfrm>
          <a:off x="4584700" y="163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117797</xdr:rowOff>
    </xdr:from>
    <xdr:ext cx="599010" cy="259045"/>
    <xdr:sp macro="" textlink="">
      <xdr:nvSpPr>
        <xdr:cNvPr id="249" name="扶助費該当値テキスト"/>
        <xdr:cNvSpPr txBox="1"/>
      </xdr:nvSpPr>
      <xdr:spPr>
        <a:xfrm>
          <a:off x="4686300" y="1623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89585</xdr:rowOff>
    </xdr:from>
    <xdr:to>
      <xdr:col>20</xdr:col>
      <xdr:colOff>38100</xdr:colOff>
      <xdr:row>98</xdr:row>
      <xdr:rowOff>19735</xdr:rowOff>
    </xdr:to>
    <xdr:sp macro="" textlink="">
      <xdr:nvSpPr>
        <xdr:cNvPr id="250" name="楕円 249"/>
        <xdr:cNvSpPr/>
      </xdr:nvSpPr>
      <xdr:spPr>
        <a:xfrm>
          <a:off x="3746500" y="167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36262</xdr:rowOff>
    </xdr:from>
    <xdr:ext cx="534377" cy="259045"/>
    <xdr:sp macro="" textlink="">
      <xdr:nvSpPr>
        <xdr:cNvPr id="251" name="テキスト ボックス 250"/>
        <xdr:cNvSpPr txBox="1"/>
      </xdr:nvSpPr>
      <xdr:spPr>
        <a:xfrm>
          <a:off x="3530111" y="1649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33001</xdr:rowOff>
    </xdr:from>
    <xdr:to>
      <xdr:col>15</xdr:col>
      <xdr:colOff>101600</xdr:colOff>
      <xdr:row>97</xdr:row>
      <xdr:rowOff>134601</xdr:rowOff>
    </xdr:to>
    <xdr:sp macro="" textlink="">
      <xdr:nvSpPr>
        <xdr:cNvPr id="252" name="楕円 251"/>
        <xdr:cNvSpPr/>
      </xdr:nvSpPr>
      <xdr:spPr>
        <a:xfrm>
          <a:off x="2857500" y="166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151128</xdr:rowOff>
    </xdr:from>
    <xdr:ext cx="534377" cy="259045"/>
    <xdr:sp macro="" textlink="">
      <xdr:nvSpPr>
        <xdr:cNvPr id="253" name="テキスト ボックス 252"/>
        <xdr:cNvSpPr txBox="1"/>
      </xdr:nvSpPr>
      <xdr:spPr>
        <a:xfrm>
          <a:off x="2641111" y="164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67433</xdr:rowOff>
    </xdr:from>
    <xdr:to>
      <xdr:col>10</xdr:col>
      <xdr:colOff>165100</xdr:colOff>
      <xdr:row>97</xdr:row>
      <xdr:rowOff>169033</xdr:rowOff>
    </xdr:to>
    <xdr:sp macro="" textlink="">
      <xdr:nvSpPr>
        <xdr:cNvPr id="254" name="楕円 253"/>
        <xdr:cNvSpPr/>
      </xdr:nvSpPr>
      <xdr:spPr>
        <a:xfrm>
          <a:off x="1968500" y="166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14110</xdr:rowOff>
    </xdr:from>
    <xdr:ext cx="534377" cy="259045"/>
    <xdr:sp macro="" textlink="">
      <xdr:nvSpPr>
        <xdr:cNvPr id="255" name="テキスト ボックス 254"/>
        <xdr:cNvSpPr txBox="1"/>
      </xdr:nvSpPr>
      <xdr:spPr>
        <a:xfrm>
          <a:off x="1752111" y="164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125487</xdr:rowOff>
    </xdr:from>
    <xdr:to>
      <xdr:col>6</xdr:col>
      <xdr:colOff>38100</xdr:colOff>
      <xdr:row>98</xdr:row>
      <xdr:rowOff>55637</xdr:rowOff>
    </xdr:to>
    <xdr:sp macro="" textlink="">
      <xdr:nvSpPr>
        <xdr:cNvPr id="256" name="楕円 255"/>
        <xdr:cNvSpPr/>
      </xdr:nvSpPr>
      <xdr:spPr>
        <a:xfrm>
          <a:off x="1079500" y="167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72164</xdr:rowOff>
    </xdr:from>
    <xdr:ext cx="534377" cy="259045"/>
    <xdr:sp macro="" textlink="">
      <xdr:nvSpPr>
        <xdr:cNvPr id="257" name="テキスト ボックス 256"/>
        <xdr:cNvSpPr txBox="1"/>
      </xdr:nvSpPr>
      <xdr:spPr>
        <a:xfrm>
          <a:off x="863111" y="1653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138287</xdr:rowOff>
    </xdr:from>
    <xdr:to>
      <xdr:col>55</xdr:col>
      <xdr:colOff>0</xdr:colOff>
      <xdr:row>36</xdr:row>
      <xdr:rowOff>171064</xdr:rowOff>
    </xdr:to>
    <xdr:cxnSp macro="">
      <xdr:nvCxnSpPr>
        <xdr:cNvPr id="287" name="直線コネクタ 286"/>
        <xdr:cNvCxnSpPr/>
      </xdr:nvCxnSpPr>
      <xdr:spPr>
        <a:xfrm>
          <a:off x="9639300" y="5967587"/>
          <a:ext cx="838200" cy="37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138287</xdr:rowOff>
    </xdr:from>
    <xdr:to>
      <xdr:col>50</xdr:col>
      <xdr:colOff>114300</xdr:colOff>
      <xdr:row>36</xdr:row>
      <xdr:rowOff>159093</xdr:rowOff>
    </xdr:to>
    <xdr:cxnSp macro="">
      <xdr:nvCxnSpPr>
        <xdr:cNvPr id="290" name="直線コネクタ 289"/>
        <xdr:cNvCxnSpPr/>
      </xdr:nvCxnSpPr>
      <xdr:spPr>
        <a:xfrm flipV="1">
          <a:off x="8750300" y="5967587"/>
          <a:ext cx="889000" cy="36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159093</xdr:rowOff>
    </xdr:from>
    <xdr:to>
      <xdr:col>45</xdr:col>
      <xdr:colOff>177800</xdr:colOff>
      <xdr:row>37</xdr:row>
      <xdr:rowOff>856</xdr:rowOff>
    </xdr:to>
    <xdr:cxnSp macro="">
      <xdr:nvCxnSpPr>
        <xdr:cNvPr id="293" name="直線コネクタ 292"/>
        <xdr:cNvCxnSpPr/>
      </xdr:nvCxnSpPr>
      <xdr:spPr>
        <a:xfrm flipV="1">
          <a:off x="7861300" y="6331293"/>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856</xdr:rowOff>
    </xdr:from>
    <xdr:to>
      <xdr:col>41</xdr:col>
      <xdr:colOff>50800</xdr:colOff>
      <xdr:row>37</xdr:row>
      <xdr:rowOff>47986</xdr:rowOff>
    </xdr:to>
    <xdr:cxnSp macro="">
      <xdr:nvCxnSpPr>
        <xdr:cNvPr id="296" name="直線コネクタ 295"/>
        <xdr:cNvCxnSpPr/>
      </xdr:nvCxnSpPr>
      <xdr:spPr>
        <a:xfrm flipV="1">
          <a:off x="6972300" y="6344506"/>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120264</xdr:rowOff>
    </xdr:from>
    <xdr:to>
      <xdr:col>55</xdr:col>
      <xdr:colOff>50800</xdr:colOff>
      <xdr:row>37</xdr:row>
      <xdr:rowOff>50414</xdr:rowOff>
    </xdr:to>
    <xdr:sp macro="" textlink="">
      <xdr:nvSpPr>
        <xdr:cNvPr id="306" name="楕円 305"/>
        <xdr:cNvSpPr/>
      </xdr:nvSpPr>
      <xdr:spPr>
        <a:xfrm>
          <a:off x="10426700" y="62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143141</xdr:rowOff>
    </xdr:from>
    <xdr:ext cx="599010" cy="259045"/>
    <xdr:sp macro="" textlink="">
      <xdr:nvSpPr>
        <xdr:cNvPr id="307" name="補助費等該当値テキスト"/>
        <xdr:cNvSpPr txBox="1"/>
      </xdr:nvSpPr>
      <xdr:spPr>
        <a:xfrm>
          <a:off x="10528300" y="614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87487</xdr:rowOff>
    </xdr:from>
    <xdr:to>
      <xdr:col>50</xdr:col>
      <xdr:colOff>165100</xdr:colOff>
      <xdr:row>35</xdr:row>
      <xdr:rowOff>17637</xdr:rowOff>
    </xdr:to>
    <xdr:sp macro="" textlink="">
      <xdr:nvSpPr>
        <xdr:cNvPr id="308" name="楕円 307"/>
        <xdr:cNvSpPr/>
      </xdr:nvSpPr>
      <xdr:spPr>
        <a:xfrm>
          <a:off x="9588500" y="59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34164</xdr:rowOff>
    </xdr:from>
    <xdr:ext cx="599010" cy="259045"/>
    <xdr:sp macro="" textlink="">
      <xdr:nvSpPr>
        <xdr:cNvPr id="309" name="テキスト ボックス 308"/>
        <xdr:cNvSpPr txBox="1"/>
      </xdr:nvSpPr>
      <xdr:spPr>
        <a:xfrm>
          <a:off x="9339795" y="569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108293</xdr:rowOff>
    </xdr:from>
    <xdr:to>
      <xdr:col>46</xdr:col>
      <xdr:colOff>38100</xdr:colOff>
      <xdr:row>37</xdr:row>
      <xdr:rowOff>38443</xdr:rowOff>
    </xdr:to>
    <xdr:sp macro="" textlink="">
      <xdr:nvSpPr>
        <xdr:cNvPr id="310" name="楕円 309"/>
        <xdr:cNvSpPr/>
      </xdr:nvSpPr>
      <xdr:spPr>
        <a:xfrm>
          <a:off x="8699500" y="62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54970</xdr:rowOff>
    </xdr:from>
    <xdr:ext cx="599010" cy="259045"/>
    <xdr:sp macro="" textlink="">
      <xdr:nvSpPr>
        <xdr:cNvPr id="311" name="テキスト ボックス 310"/>
        <xdr:cNvSpPr txBox="1"/>
      </xdr:nvSpPr>
      <xdr:spPr>
        <a:xfrm>
          <a:off x="8450795" y="60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121506</xdr:rowOff>
    </xdr:from>
    <xdr:to>
      <xdr:col>41</xdr:col>
      <xdr:colOff>101600</xdr:colOff>
      <xdr:row>37</xdr:row>
      <xdr:rowOff>51656</xdr:rowOff>
    </xdr:to>
    <xdr:sp macro="" textlink="">
      <xdr:nvSpPr>
        <xdr:cNvPr id="312" name="楕円 311"/>
        <xdr:cNvSpPr/>
      </xdr:nvSpPr>
      <xdr:spPr>
        <a:xfrm>
          <a:off x="7810500" y="62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68183</xdr:rowOff>
    </xdr:from>
    <xdr:ext cx="599010" cy="259045"/>
    <xdr:sp macro="" textlink="">
      <xdr:nvSpPr>
        <xdr:cNvPr id="313" name="テキスト ボックス 312"/>
        <xdr:cNvSpPr txBox="1"/>
      </xdr:nvSpPr>
      <xdr:spPr>
        <a:xfrm>
          <a:off x="7561795" y="606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168636</xdr:rowOff>
    </xdr:from>
    <xdr:to>
      <xdr:col>36</xdr:col>
      <xdr:colOff>165100</xdr:colOff>
      <xdr:row>37</xdr:row>
      <xdr:rowOff>98786</xdr:rowOff>
    </xdr:to>
    <xdr:sp macro="" textlink="">
      <xdr:nvSpPr>
        <xdr:cNvPr id="314" name="楕円 313"/>
        <xdr:cNvSpPr/>
      </xdr:nvSpPr>
      <xdr:spPr>
        <a:xfrm>
          <a:off x="6921500" y="63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115313</xdr:rowOff>
    </xdr:from>
    <xdr:ext cx="599010" cy="259045"/>
    <xdr:sp macro="" textlink="">
      <xdr:nvSpPr>
        <xdr:cNvPr id="315" name="テキスト ボックス 314"/>
        <xdr:cNvSpPr txBox="1"/>
      </xdr:nvSpPr>
      <xdr:spPr>
        <a:xfrm>
          <a:off x="6672795" y="61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170584</xdr:rowOff>
    </xdr:from>
    <xdr:to>
      <xdr:col>55</xdr:col>
      <xdr:colOff>0</xdr:colOff>
      <xdr:row>57</xdr:row>
      <xdr:rowOff>122601</xdr:rowOff>
    </xdr:to>
    <xdr:cxnSp macro="">
      <xdr:nvCxnSpPr>
        <xdr:cNvPr id="344" name="直線コネクタ 343"/>
        <xdr:cNvCxnSpPr/>
      </xdr:nvCxnSpPr>
      <xdr:spPr>
        <a:xfrm>
          <a:off x="9639300" y="9771784"/>
          <a:ext cx="838200" cy="1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170584</xdr:rowOff>
    </xdr:from>
    <xdr:to>
      <xdr:col>50</xdr:col>
      <xdr:colOff>114300</xdr:colOff>
      <xdr:row>57</xdr:row>
      <xdr:rowOff>52182</xdr:rowOff>
    </xdr:to>
    <xdr:cxnSp macro="">
      <xdr:nvCxnSpPr>
        <xdr:cNvPr id="347" name="直線コネクタ 346"/>
        <xdr:cNvCxnSpPr/>
      </xdr:nvCxnSpPr>
      <xdr:spPr>
        <a:xfrm flipV="1">
          <a:off x="8750300" y="9771784"/>
          <a:ext cx="889000" cy="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60787</xdr:rowOff>
    </xdr:from>
    <xdr:to>
      <xdr:col>45</xdr:col>
      <xdr:colOff>177800</xdr:colOff>
      <xdr:row>57</xdr:row>
      <xdr:rowOff>52182</xdr:rowOff>
    </xdr:to>
    <xdr:cxnSp macro="">
      <xdr:nvCxnSpPr>
        <xdr:cNvPr id="350" name="直線コネクタ 349"/>
        <xdr:cNvCxnSpPr/>
      </xdr:nvCxnSpPr>
      <xdr:spPr>
        <a:xfrm>
          <a:off x="7861300" y="9661987"/>
          <a:ext cx="889000" cy="16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106808</xdr:rowOff>
    </xdr:from>
    <xdr:to>
      <xdr:col>41</xdr:col>
      <xdr:colOff>50800</xdr:colOff>
      <xdr:row>56</xdr:row>
      <xdr:rowOff>60787</xdr:rowOff>
    </xdr:to>
    <xdr:cxnSp macro="">
      <xdr:nvCxnSpPr>
        <xdr:cNvPr id="353" name="直線コネクタ 352"/>
        <xdr:cNvCxnSpPr/>
      </xdr:nvCxnSpPr>
      <xdr:spPr>
        <a:xfrm>
          <a:off x="6972300" y="9536558"/>
          <a:ext cx="889000" cy="1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71801</xdr:rowOff>
    </xdr:from>
    <xdr:to>
      <xdr:col>55</xdr:col>
      <xdr:colOff>50800</xdr:colOff>
      <xdr:row>58</xdr:row>
      <xdr:rowOff>1951</xdr:rowOff>
    </xdr:to>
    <xdr:sp macro="" textlink="">
      <xdr:nvSpPr>
        <xdr:cNvPr id="363" name="楕円 362"/>
        <xdr:cNvSpPr/>
      </xdr:nvSpPr>
      <xdr:spPr>
        <a:xfrm>
          <a:off x="10426700" y="9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50228</xdr:rowOff>
    </xdr:from>
    <xdr:ext cx="599010" cy="259045"/>
    <xdr:sp macro="" textlink="">
      <xdr:nvSpPr>
        <xdr:cNvPr id="364" name="普通建設事業費該当値テキスト"/>
        <xdr:cNvSpPr txBox="1"/>
      </xdr:nvSpPr>
      <xdr:spPr>
        <a:xfrm>
          <a:off x="10528300" y="982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119784</xdr:rowOff>
    </xdr:from>
    <xdr:to>
      <xdr:col>50</xdr:col>
      <xdr:colOff>165100</xdr:colOff>
      <xdr:row>57</xdr:row>
      <xdr:rowOff>49934</xdr:rowOff>
    </xdr:to>
    <xdr:sp macro="" textlink="">
      <xdr:nvSpPr>
        <xdr:cNvPr id="365" name="楕円 364"/>
        <xdr:cNvSpPr/>
      </xdr:nvSpPr>
      <xdr:spPr>
        <a:xfrm>
          <a:off x="9588500" y="97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66461</xdr:rowOff>
    </xdr:from>
    <xdr:ext cx="599010" cy="259045"/>
    <xdr:sp macro="" textlink="">
      <xdr:nvSpPr>
        <xdr:cNvPr id="366" name="テキスト ボックス 365"/>
        <xdr:cNvSpPr txBox="1"/>
      </xdr:nvSpPr>
      <xdr:spPr>
        <a:xfrm>
          <a:off x="9339795" y="94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1382</xdr:rowOff>
    </xdr:from>
    <xdr:to>
      <xdr:col>46</xdr:col>
      <xdr:colOff>38100</xdr:colOff>
      <xdr:row>57</xdr:row>
      <xdr:rowOff>102982</xdr:rowOff>
    </xdr:to>
    <xdr:sp macro="" textlink="">
      <xdr:nvSpPr>
        <xdr:cNvPr id="367" name="楕円 366"/>
        <xdr:cNvSpPr/>
      </xdr:nvSpPr>
      <xdr:spPr>
        <a:xfrm>
          <a:off x="8699500" y="97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94109</xdr:rowOff>
    </xdr:from>
    <xdr:ext cx="599010" cy="259045"/>
    <xdr:sp macro="" textlink="">
      <xdr:nvSpPr>
        <xdr:cNvPr id="368" name="テキスト ボックス 367"/>
        <xdr:cNvSpPr txBox="1"/>
      </xdr:nvSpPr>
      <xdr:spPr>
        <a:xfrm>
          <a:off x="8450795" y="986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9987</xdr:rowOff>
    </xdr:from>
    <xdr:to>
      <xdr:col>41</xdr:col>
      <xdr:colOff>101600</xdr:colOff>
      <xdr:row>56</xdr:row>
      <xdr:rowOff>111587</xdr:rowOff>
    </xdr:to>
    <xdr:sp macro="" textlink="">
      <xdr:nvSpPr>
        <xdr:cNvPr id="369" name="楕円 368"/>
        <xdr:cNvSpPr/>
      </xdr:nvSpPr>
      <xdr:spPr>
        <a:xfrm>
          <a:off x="7810500" y="96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128114</xdr:rowOff>
    </xdr:from>
    <xdr:ext cx="599010" cy="259045"/>
    <xdr:sp macro="" textlink="">
      <xdr:nvSpPr>
        <xdr:cNvPr id="370" name="テキスト ボックス 369"/>
        <xdr:cNvSpPr txBox="1"/>
      </xdr:nvSpPr>
      <xdr:spPr>
        <a:xfrm>
          <a:off x="7561795" y="938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56008</xdr:rowOff>
    </xdr:from>
    <xdr:to>
      <xdr:col>36</xdr:col>
      <xdr:colOff>165100</xdr:colOff>
      <xdr:row>55</xdr:row>
      <xdr:rowOff>157608</xdr:rowOff>
    </xdr:to>
    <xdr:sp macro="" textlink="">
      <xdr:nvSpPr>
        <xdr:cNvPr id="371" name="楕円 370"/>
        <xdr:cNvSpPr/>
      </xdr:nvSpPr>
      <xdr:spPr>
        <a:xfrm>
          <a:off x="6921500" y="94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2685</xdr:rowOff>
    </xdr:from>
    <xdr:ext cx="599010" cy="259045"/>
    <xdr:sp macro="" textlink="">
      <xdr:nvSpPr>
        <xdr:cNvPr id="372" name="テキスト ボックス 371"/>
        <xdr:cNvSpPr txBox="1"/>
      </xdr:nvSpPr>
      <xdr:spPr>
        <a:xfrm>
          <a:off x="6672795" y="926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37750</xdr:rowOff>
    </xdr:from>
    <xdr:to>
      <xdr:col>55</xdr:col>
      <xdr:colOff>0</xdr:colOff>
      <xdr:row>76</xdr:row>
      <xdr:rowOff>160325</xdr:rowOff>
    </xdr:to>
    <xdr:cxnSp macro="">
      <xdr:nvCxnSpPr>
        <xdr:cNvPr id="397" name="直線コネクタ 396"/>
        <xdr:cNvCxnSpPr/>
      </xdr:nvCxnSpPr>
      <xdr:spPr>
        <a:xfrm>
          <a:off x="9639300" y="12896500"/>
          <a:ext cx="838200" cy="29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37750</xdr:rowOff>
    </xdr:from>
    <xdr:to>
      <xdr:col>50</xdr:col>
      <xdr:colOff>114300</xdr:colOff>
      <xdr:row>75</xdr:row>
      <xdr:rowOff>140895</xdr:rowOff>
    </xdr:to>
    <xdr:cxnSp macro="">
      <xdr:nvCxnSpPr>
        <xdr:cNvPr id="400" name="直線コネクタ 399"/>
        <xdr:cNvCxnSpPr/>
      </xdr:nvCxnSpPr>
      <xdr:spPr>
        <a:xfrm flipV="1">
          <a:off x="8750300" y="12896500"/>
          <a:ext cx="889000" cy="10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88231</xdr:rowOff>
    </xdr:from>
    <xdr:to>
      <xdr:col>45</xdr:col>
      <xdr:colOff>177800</xdr:colOff>
      <xdr:row>75</xdr:row>
      <xdr:rowOff>140895</xdr:rowOff>
    </xdr:to>
    <xdr:cxnSp macro="">
      <xdr:nvCxnSpPr>
        <xdr:cNvPr id="403" name="直線コネクタ 402"/>
        <xdr:cNvCxnSpPr/>
      </xdr:nvCxnSpPr>
      <xdr:spPr>
        <a:xfrm>
          <a:off x="7861300" y="12604081"/>
          <a:ext cx="889000" cy="39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41699</xdr:rowOff>
    </xdr:from>
    <xdr:to>
      <xdr:col>41</xdr:col>
      <xdr:colOff>50800</xdr:colOff>
      <xdr:row>73</xdr:row>
      <xdr:rowOff>88231</xdr:rowOff>
    </xdr:to>
    <xdr:cxnSp macro="">
      <xdr:nvCxnSpPr>
        <xdr:cNvPr id="406" name="直線コネクタ 405"/>
        <xdr:cNvCxnSpPr/>
      </xdr:nvCxnSpPr>
      <xdr:spPr>
        <a:xfrm>
          <a:off x="6972300" y="12214649"/>
          <a:ext cx="889000" cy="3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18076</xdr:rowOff>
    </xdr:from>
    <xdr:ext cx="534377" cy="259045"/>
    <xdr:sp macro="" textlink="">
      <xdr:nvSpPr>
        <xdr:cNvPr id="410" name="テキスト ボックス 409"/>
        <xdr:cNvSpPr txBox="1"/>
      </xdr:nvSpPr>
      <xdr:spPr>
        <a:xfrm>
          <a:off x="6705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109525</xdr:rowOff>
    </xdr:from>
    <xdr:to>
      <xdr:col>55</xdr:col>
      <xdr:colOff>50800</xdr:colOff>
      <xdr:row>77</xdr:row>
      <xdr:rowOff>39675</xdr:rowOff>
    </xdr:to>
    <xdr:sp macro="" textlink="">
      <xdr:nvSpPr>
        <xdr:cNvPr id="416" name="楕円 415"/>
        <xdr:cNvSpPr/>
      </xdr:nvSpPr>
      <xdr:spPr>
        <a:xfrm>
          <a:off x="10426700" y="131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87952</xdr:rowOff>
    </xdr:from>
    <xdr:ext cx="534377" cy="259045"/>
    <xdr:sp macro="" textlink="">
      <xdr:nvSpPr>
        <xdr:cNvPr id="417" name="普通建設事業費 （ うち新規整備　）該当値テキスト"/>
        <xdr:cNvSpPr txBox="1"/>
      </xdr:nvSpPr>
      <xdr:spPr>
        <a:xfrm>
          <a:off x="10528300" y="131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158400</xdr:rowOff>
    </xdr:from>
    <xdr:to>
      <xdr:col>50</xdr:col>
      <xdr:colOff>165100</xdr:colOff>
      <xdr:row>75</xdr:row>
      <xdr:rowOff>88550</xdr:rowOff>
    </xdr:to>
    <xdr:sp macro="" textlink="">
      <xdr:nvSpPr>
        <xdr:cNvPr id="418" name="楕円 417"/>
        <xdr:cNvSpPr/>
      </xdr:nvSpPr>
      <xdr:spPr>
        <a:xfrm>
          <a:off x="9588500" y="128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105077</xdr:rowOff>
    </xdr:from>
    <xdr:ext cx="534377" cy="259045"/>
    <xdr:sp macro="" textlink="">
      <xdr:nvSpPr>
        <xdr:cNvPr id="419" name="テキスト ボックス 418"/>
        <xdr:cNvSpPr txBox="1"/>
      </xdr:nvSpPr>
      <xdr:spPr>
        <a:xfrm>
          <a:off x="9372111" y="126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90095</xdr:rowOff>
    </xdr:from>
    <xdr:to>
      <xdr:col>46</xdr:col>
      <xdr:colOff>38100</xdr:colOff>
      <xdr:row>76</xdr:row>
      <xdr:rowOff>20244</xdr:rowOff>
    </xdr:to>
    <xdr:sp macro="" textlink="">
      <xdr:nvSpPr>
        <xdr:cNvPr id="420" name="楕円 419"/>
        <xdr:cNvSpPr/>
      </xdr:nvSpPr>
      <xdr:spPr>
        <a:xfrm>
          <a:off x="8699500" y="12948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36772</xdr:rowOff>
    </xdr:from>
    <xdr:ext cx="534377" cy="259045"/>
    <xdr:sp macro="" textlink="">
      <xdr:nvSpPr>
        <xdr:cNvPr id="421" name="テキスト ボックス 420"/>
        <xdr:cNvSpPr txBox="1"/>
      </xdr:nvSpPr>
      <xdr:spPr>
        <a:xfrm>
          <a:off x="8483111" y="127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37431</xdr:rowOff>
    </xdr:from>
    <xdr:to>
      <xdr:col>41</xdr:col>
      <xdr:colOff>101600</xdr:colOff>
      <xdr:row>73</xdr:row>
      <xdr:rowOff>139031</xdr:rowOff>
    </xdr:to>
    <xdr:sp macro="" textlink="">
      <xdr:nvSpPr>
        <xdr:cNvPr id="422" name="楕円 421"/>
        <xdr:cNvSpPr/>
      </xdr:nvSpPr>
      <xdr:spPr>
        <a:xfrm>
          <a:off x="7810500" y="125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155558</xdr:rowOff>
    </xdr:from>
    <xdr:ext cx="599010" cy="259045"/>
    <xdr:sp macro="" textlink="">
      <xdr:nvSpPr>
        <xdr:cNvPr id="423" name="テキスト ボックス 422"/>
        <xdr:cNvSpPr txBox="1"/>
      </xdr:nvSpPr>
      <xdr:spPr>
        <a:xfrm>
          <a:off x="7561795" y="1232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162349</xdr:rowOff>
    </xdr:from>
    <xdr:to>
      <xdr:col>36</xdr:col>
      <xdr:colOff>165100</xdr:colOff>
      <xdr:row>71</xdr:row>
      <xdr:rowOff>92499</xdr:rowOff>
    </xdr:to>
    <xdr:sp macro="" textlink="">
      <xdr:nvSpPr>
        <xdr:cNvPr id="424" name="楕円 423"/>
        <xdr:cNvSpPr/>
      </xdr:nvSpPr>
      <xdr:spPr>
        <a:xfrm>
          <a:off x="6921500" y="121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109026</xdr:rowOff>
    </xdr:from>
    <xdr:ext cx="599010" cy="259045"/>
    <xdr:sp macro="" textlink="">
      <xdr:nvSpPr>
        <xdr:cNvPr id="425" name="テキスト ボックス 424"/>
        <xdr:cNvSpPr txBox="1"/>
      </xdr:nvSpPr>
      <xdr:spPr>
        <a:xfrm>
          <a:off x="6672795" y="1193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75609</xdr:rowOff>
    </xdr:from>
    <xdr:to>
      <xdr:col>55</xdr:col>
      <xdr:colOff>0</xdr:colOff>
      <xdr:row>97</xdr:row>
      <xdr:rowOff>127569</xdr:rowOff>
    </xdr:to>
    <xdr:cxnSp macro="">
      <xdr:nvCxnSpPr>
        <xdr:cNvPr id="452" name="直線コネクタ 451"/>
        <xdr:cNvCxnSpPr/>
      </xdr:nvCxnSpPr>
      <xdr:spPr>
        <a:xfrm>
          <a:off x="9639300" y="16706259"/>
          <a:ext cx="838200" cy="5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75609</xdr:rowOff>
    </xdr:from>
    <xdr:to>
      <xdr:col>50</xdr:col>
      <xdr:colOff>114300</xdr:colOff>
      <xdr:row>97</xdr:row>
      <xdr:rowOff>132415</xdr:rowOff>
    </xdr:to>
    <xdr:cxnSp macro="">
      <xdr:nvCxnSpPr>
        <xdr:cNvPr id="455" name="直線コネクタ 454"/>
        <xdr:cNvCxnSpPr/>
      </xdr:nvCxnSpPr>
      <xdr:spPr>
        <a:xfrm flipV="1">
          <a:off x="8750300" y="16706259"/>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104747</xdr:rowOff>
    </xdr:from>
    <xdr:to>
      <xdr:col>45</xdr:col>
      <xdr:colOff>177800</xdr:colOff>
      <xdr:row>97</xdr:row>
      <xdr:rowOff>132415</xdr:rowOff>
    </xdr:to>
    <xdr:cxnSp macro="">
      <xdr:nvCxnSpPr>
        <xdr:cNvPr id="458" name="直線コネクタ 457"/>
        <xdr:cNvCxnSpPr/>
      </xdr:nvCxnSpPr>
      <xdr:spPr>
        <a:xfrm>
          <a:off x="7861300" y="16735397"/>
          <a:ext cx="889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104747</xdr:rowOff>
    </xdr:from>
    <xdr:to>
      <xdr:col>41</xdr:col>
      <xdr:colOff>50800</xdr:colOff>
      <xdr:row>97</xdr:row>
      <xdr:rowOff>145780</xdr:rowOff>
    </xdr:to>
    <xdr:cxnSp macro="">
      <xdr:nvCxnSpPr>
        <xdr:cNvPr id="461" name="直線コネクタ 460"/>
        <xdr:cNvCxnSpPr/>
      </xdr:nvCxnSpPr>
      <xdr:spPr>
        <a:xfrm flipV="1">
          <a:off x="6972300" y="16735397"/>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76769</xdr:rowOff>
    </xdr:from>
    <xdr:to>
      <xdr:col>55</xdr:col>
      <xdr:colOff>50800</xdr:colOff>
      <xdr:row>98</xdr:row>
      <xdr:rowOff>6919</xdr:rowOff>
    </xdr:to>
    <xdr:sp macro="" textlink="">
      <xdr:nvSpPr>
        <xdr:cNvPr id="471" name="楕円 470"/>
        <xdr:cNvSpPr/>
      </xdr:nvSpPr>
      <xdr:spPr>
        <a:xfrm>
          <a:off x="10426700" y="167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55196</xdr:rowOff>
    </xdr:from>
    <xdr:ext cx="534377" cy="259045"/>
    <xdr:sp macro="" textlink="">
      <xdr:nvSpPr>
        <xdr:cNvPr id="472" name="普通建設事業費 （ うち更新整備　）該当値テキスト"/>
        <xdr:cNvSpPr txBox="1"/>
      </xdr:nvSpPr>
      <xdr:spPr>
        <a:xfrm>
          <a:off x="10528300" y="1668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24809</xdr:rowOff>
    </xdr:from>
    <xdr:to>
      <xdr:col>50</xdr:col>
      <xdr:colOff>165100</xdr:colOff>
      <xdr:row>97</xdr:row>
      <xdr:rowOff>126409</xdr:rowOff>
    </xdr:to>
    <xdr:sp macro="" textlink="">
      <xdr:nvSpPr>
        <xdr:cNvPr id="473" name="楕円 472"/>
        <xdr:cNvSpPr/>
      </xdr:nvSpPr>
      <xdr:spPr>
        <a:xfrm>
          <a:off x="9588500" y="166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117536</xdr:rowOff>
    </xdr:from>
    <xdr:ext cx="599010" cy="259045"/>
    <xdr:sp macro="" textlink="">
      <xdr:nvSpPr>
        <xdr:cNvPr id="474" name="テキスト ボックス 473"/>
        <xdr:cNvSpPr txBox="1"/>
      </xdr:nvSpPr>
      <xdr:spPr>
        <a:xfrm>
          <a:off x="9339795" y="1674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81615</xdr:rowOff>
    </xdr:from>
    <xdr:to>
      <xdr:col>46</xdr:col>
      <xdr:colOff>38100</xdr:colOff>
      <xdr:row>98</xdr:row>
      <xdr:rowOff>11765</xdr:rowOff>
    </xdr:to>
    <xdr:sp macro="" textlink="">
      <xdr:nvSpPr>
        <xdr:cNvPr id="475" name="楕円 474"/>
        <xdr:cNvSpPr/>
      </xdr:nvSpPr>
      <xdr:spPr>
        <a:xfrm>
          <a:off x="8699500" y="167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2892</xdr:rowOff>
    </xdr:from>
    <xdr:ext cx="534377" cy="259045"/>
    <xdr:sp macro="" textlink="">
      <xdr:nvSpPr>
        <xdr:cNvPr id="476" name="テキスト ボックス 475"/>
        <xdr:cNvSpPr txBox="1"/>
      </xdr:nvSpPr>
      <xdr:spPr>
        <a:xfrm>
          <a:off x="8483111" y="1680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53947</xdr:rowOff>
    </xdr:from>
    <xdr:to>
      <xdr:col>41</xdr:col>
      <xdr:colOff>101600</xdr:colOff>
      <xdr:row>97</xdr:row>
      <xdr:rowOff>155547</xdr:rowOff>
    </xdr:to>
    <xdr:sp macro="" textlink="">
      <xdr:nvSpPr>
        <xdr:cNvPr id="477" name="楕円 476"/>
        <xdr:cNvSpPr/>
      </xdr:nvSpPr>
      <xdr:spPr>
        <a:xfrm>
          <a:off x="7810500" y="166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146674</xdr:rowOff>
    </xdr:from>
    <xdr:ext cx="534377" cy="259045"/>
    <xdr:sp macro="" textlink="">
      <xdr:nvSpPr>
        <xdr:cNvPr id="478" name="テキスト ボックス 477"/>
        <xdr:cNvSpPr txBox="1"/>
      </xdr:nvSpPr>
      <xdr:spPr>
        <a:xfrm>
          <a:off x="7594111" y="167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94980</xdr:rowOff>
    </xdr:from>
    <xdr:to>
      <xdr:col>36</xdr:col>
      <xdr:colOff>165100</xdr:colOff>
      <xdr:row>98</xdr:row>
      <xdr:rowOff>25130</xdr:rowOff>
    </xdr:to>
    <xdr:sp macro="" textlink="">
      <xdr:nvSpPr>
        <xdr:cNvPr id="479" name="楕円 478"/>
        <xdr:cNvSpPr/>
      </xdr:nvSpPr>
      <xdr:spPr>
        <a:xfrm>
          <a:off x="6921500" y="167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16257</xdr:rowOff>
    </xdr:from>
    <xdr:ext cx="534377" cy="259045"/>
    <xdr:sp macro="" textlink="">
      <xdr:nvSpPr>
        <xdr:cNvPr id="480" name="テキスト ボックス 479"/>
        <xdr:cNvSpPr txBox="1"/>
      </xdr:nvSpPr>
      <xdr:spPr>
        <a:xfrm>
          <a:off x="6705111" y="168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122144</xdr:rowOff>
    </xdr:from>
    <xdr:to>
      <xdr:col>85</xdr:col>
      <xdr:colOff>127000</xdr:colOff>
      <xdr:row>38</xdr:row>
      <xdr:rowOff>133857</xdr:rowOff>
    </xdr:to>
    <xdr:cxnSp macro="">
      <xdr:nvCxnSpPr>
        <xdr:cNvPr id="507" name="直線コネクタ 506"/>
        <xdr:cNvCxnSpPr/>
      </xdr:nvCxnSpPr>
      <xdr:spPr>
        <a:xfrm>
          <a:off x="15481300" y="6637244"/>
          <a:ext cx="8382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122144</xdr:rowOff>
    </xdr:from>
    <xdr:to>
      <xdr:col>81</xdr:col>
      <xdr:colOff>50800</xdr:colOff>
      <xdr:row>38</xdr:row>
      <xdr:rowOff>139700</xdr:rowOff>
    </xdr:to>
    <xdr:cxnSp macro="">
      <xdr:nvCxnSpPr>
        <xdr:cNvPr id="510" name="直線コネクタ 509"/>
        <xdr:cNvCxnSpPr/>
      </xdr:nvCxnSpPr>
      <xdr:spPr>
        <a:xfrm flipV="1">
          <a:off x="14592300" y="6637244"/>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112671</xdr:rowOff>
    </xdr:from>
    <xdr:to>
      <xdr:col>76</xdr:col>
      <xdr:colOff>114300</xdr:colOff>
      <xdr:row>38</xdr:row>
      <xdr:rowOff>139700</xdr:rowOff>
    </xdr:to>
    <xdr:cxnSp macro="">
      <xdr:nvCxnSpPr>
        <xdr:cNvPr id="513" name="直線コネクタ 512"/>
        <xdr:cNvCxnSpPr/>
      </xdr:nvCxnSpPr>
      <xdr:spPr>
        <a:xfrm>
          <a:off x="13703300" y="6627771"/>
          <a:ext cx="889000" cy="2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78353</xdr:rowOff>
    </xdr:from>
    <xdr:to>
      <xdr:col>71</xdr:col>
      <xdr:colOff>177800</xdr:colOff>
      <xdr:row>38</xdr:row>
      <xdr:rowOff>112671</xdr:rowOff>
    </xdr:to>
    <xdr:cxnSp macro="">
      <xdr:nvCxnSpPr>
        <xdr:cNvPr id="516" name="直線コネクタ 515"/>
        <xdr:cNvCxnSpPr/>
      </xdr:nvCxnSpPr>
      <xdr:spPr>
        <a:xfrm>
          <a:off x="12814300" y="6593453"/>
          <a:ext cx="889000" cy="3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83057</xdr:rowOff>
    </xdr:from>
    <xdr:to>
      <xdr:col>85</xdr:col>
      <xdr:colOff>177800</xdr:colOff>
      <xdr:row>39</xdr:row>
      <xdr:rowOff>13207</xdr:rowOff>
    </xdr:to>
    <xdr:sp macro="" textlink="">
      <xdr:nvSpPr>
        <xdr:cNvPr id="526" name="楕円 525"/>
        <xdr:cNvSpPr/>
      </xdr:nvSpPr>
      <xdr:spPr>
        <a:xfrm>
          <a:off x="16268700" y="65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169434</xdr:rowOff>
    </xdr:from>
    <xdr:ext cx="378565" cy="259045"/>
    <xdr:sp macro="" textlink="">
      <xdr:nvSpPr>
        <xdr:cNvPr id="527" name="災害復旧事業費該当値テキスト"/>
        <xdr:cNvSpPr txBox="1"/>
      </xdr:nvSpPr>
      <xdr:spPr>
        <a:xfrm>
          <a:off x="16370300" y="6513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71344</xdr:rowOff>
    </xdr:from>
    <xdr:to>
      <xdr:col>81</xdr:col>
      <xdr:colOff>101600</xdr:colOff>
      <xdr:row>39</xdr:row>
      <xdr:rowOff>1494</xdr:rowOff>
    </xdr:to>
    <xdr:sp macro="" textlink="">
      <xdr:nvSpPr>
        <xdr:cNvPr id="528" name="楕円 527"/>
        <xdr:cNvSpPr/>
      </xdr:nvSpPr>
      <xdr:spPr>
        <a:xfrm>
          <a:off x="15430500" y="65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164071</xdr:rowOff>
    </xdr:from>
    <xdr:ext cx="469744" cy="259045"/>
    <xdr:sp macro="" textlink="">
      <xdr:nvSpPr>
        <xdr:cNvPr id="529" name="テキスト ボックス 528"/>
        <xdr:cNvSpPr txBox="1"/>
      </xdr:nvSpPr>
      <xdr:spPr>
        <a:xfrm>
          <a:off x="15246428" y="667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61871</xdr:rowOff>
    </xdr:from>
    <xdr:to>
      <xdr:col>72</xdr:col>
      <xdr:colOff>38100</xdr:colOff>
      <xdr:row>38</xdr:row>
      <xdr:rowOff>163471</xdr:rowOff>
    </xdr:to>
    <xdr:sp macro="" textlink="">
      <xdr:nvSpPr>
        <xdr:cNvPr id="532" name="楕円 531"/>
        <xdr:cNvSpPr/>
      </xdr:nvSpPr>
      <xdr:spPr>
        <a:xfrm>
          <a:off x="13652500" y="657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154598</xdr:rowOff>
    </xdr:from>
    <xdr:ext cx="469744" cy="259045"/>
    <xdr:sp macro="" textlink="">
      <xdr:nvSpPr>
        <xdr:cNvPr id="533" name="テキスト ボックス 532"/>
        <xdr:cNvSpPr txBox="1"/>
      </xdr:nvSpPr>
      <xdr:spPr>
        <a:xfrm>
          <a:off x="13468428" y="66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27553</xdr:rowOff>
    </xdr:from>
    <xdr:to>
      <xdr:col>67</xdr:col>
      <xdr:colOff>101600</xdr:colOff>
      <xdr:row>38</xdr:row>
      <xdr:rowOff>129153</xdr:rowOff>
    </xdr:to>
    <xdr:sp macro="" textlink="">
      <xdr:nvSpPr>
        <xdr:cNvPr id="534" name="楕円 533"/>
        <xdr:cNvSpPr/>
      </xdr:nvSpPr>
      <xdr:spPr>
        <a:xfrm>
          <a:off x="12763500" y="65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120280</xdr:rowOff>
    </xdr:from>
    <xdr:ext cx="469744" cy="259045"/>
    <xdr:sp macro="" textlink="">
      <xdr:nvSpPr>
        <xdr:cNvPr id="535" name="テキスト ボックス 534"/>
        <xdr:cNvSpPr txBox="1"/>
      </xdr:nvSpPr>
      <xdr:spPr>
        <a:xfrm>
          <a:off x="12579428" y="663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102141</xdr:rowOff>
    </xdr:from>
    <xdr:to>
      <xdr:col>85</xdr:col>
      <xdr:colOff>127000</xdr:colOff>
      <xdr:row>74</xdr:row>
      <xdr:rowOff>113882</xdr:rowOff>
    </xdr:to>
    <xdr:cxnSp macro="">
      <xdr:nvCxnSpPr>
        <xdr:cNvPr id="615" name="直線コネクタ 614"/>
        <xdr:cNvCxnSpPr/>
      </xdr:nvCxnSpPr>
      <xdr:spPr>
        <a:xfrm>
          <a:off x="15481300" y="12789441"/>
          <a:ext cx="8382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94725</xdr:rowOff>
    </xdr:from>
    <xdr:to>
      <xdr:col>81</xdr:col>
      <xdr:colOff>50800</xdr:colOff>
      <xdr:row>74</xdr:row>
      <xdr:rowOff>102141</xdr:rowOff>
    </xdr:to>
    <xdr:cxnSp macro="">
      <xdr:nvCxnSpPr>
        <xdr:cNvPr id="618" name="直線コネクタ 617"/>
        <xdr:cNvCxnSpPr/>
      </xdr:nvCxnSpPr>
      <xdr:spPr>
        <a:xfrm>
          <a:off x="14592300" y="12782025"/>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75281</xdr:rowOff>
    </xdr:from>
    <xdr:to>
      <xdr:col>76</xdr:col>
      <xdr:colOff>114300</xdr:colOff>
      <xdr:row>74</xdr:row>
      <xdr:rowOff>94725</xdr:rowOff>
    </xdr:to>
    <xdr:cxnSp macro="">
      <xdr:nvCxnSpPr>
        <xdr:cNvPr id="621" name="直線コネクタ 620"/>
        <xdr:cNvCxnSpPr/>
      </xdr:nvCxnSpPr>
      <xdr:spPr>
        <a:xfrm>
          <a:off x="13703300" y="12762581"/>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75281</xdr:rowOff>
    </xdr:from>
    <xdr:to>
      <xdr:col>71</xdr:col>
      <xdr:colOff>177800</xdr:colOff>
      <xdr:row>74</xdr:row>
      <xdr:rowOff>80790</xdr:rowOff>
    </xdr:to>
    <xdr:cxnSp macro="">
      <xdr:nvCxnSpPr>
        <xdr:cNvPr id="624" name="直線コネクタ 623"/>
        <xdr:cNvCxnSpPr/>
      </xdr:nvCxnSpPr>
      <xdr:spPr>
        <a:xfrm flipV="1">
          <a:off x="12814300" y="12762581"/>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63082</xdr:rowOff>
    </xdr:from>
    <xdr:to>
      <xdr:col>85</xdr:col>
      <xdr:colOff>177800</xdr:colOff>
      <xdr:row>74</xdr:row>
      <xdr:rowOff>164682</xdr:rowOff>
    </xdr:to>
    <xdr:sp macro="" textlink="">
      <xdr:nvSpPr>
        <xdr:cNvPr id="634" name="楕円 633"/>
        <xdr:cNvSpPr/>
      </xdr:nvSpPr>
      <xdr:spPr>
        <a:xfrm>
          <a:off x="16268700" y="127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85959</xdr:rowOff>
    </xdr:from>
    <xdr:ext cx="599010" cy="259045"/>
    <xdr:sp macro="" textlink="">
      <xdr:nvSpPr>
        <xdr:cNvPr id="635" name="公債費該当値テキスト"/>
        <xdr:cNvSpPr txBox="1"/>
      </xdr:nvSpPr>
      <xdr:spPr>
        <a:xfrm>
          <a:off x="16370300" y="126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51341</xdr:rowOff>
    </xdr:from>
    <xdr:to>
      <xdr:col>81</xdr:col>
      <xdr:colOff>101600</xdr:colOff>
      <xdr:row>74</xdr:row>
      <xdr:rowOff>152941</xdr:rowOff>
    </xdr:to>
    <xdr:sp macro="" textlink="">
      <xdr:nvSpPr>
        <xdr:cNvPr id="636" name="楕円 635"/>
        <xdr:cNvSpPr/>
      </xdr:nvSpPr>
      <xdr:spPr>
        <a:xfrm>
          <a:off x="15430500" y="127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169468</xdr:rowOff>
    </xdr:from>
    <xdr:ext cx="599010" cy="259045"/>
    <xdr:sp macro="" textlink="">
      <xdr:nvSpPr>
        <xdr:cNvPr id="637" name="テキスト ボックス 636"/>
        <xdr:cNvSpPr txBox="1"/>
      </xdr:nvSpPr>
      <xdr:spPr>
        <a:xfrm>
          <a:off x="15181795" y="1251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43925</xdr:rowOff>
    </xdr:from>
    <xdr:to>
      <xdr:col>76</xdr:col>
      <xdr:colOff>165100</xdr:colOff>
      <xdr:row>74</xdr:row>
      <xdr:rowOff>145525</xdr:rowOff>
    </xdr:to>
    <xdr:sp macro="" textlink="">
      <xdr:nvSpPr>
        <xdr:cNvPr id="638" name="楕円 637"/>
        <xdr:cNvSpPr/>
      </xdr:nvSpPr>
      <xdr:spPr>
        <a:xfrm>
          <a:off x="14541500" y="127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162052</xdr:rowOff>
    </xdr:from>
    <xdr:ext cx="599010" cy="259045"/>
    <xdr:sp macro="" textlink="">
      <xdr:nvSpPr>
        <xdr:cNvPr id="639" name="テキスト ボックス 638"/>
        <xdr:cNvSpPr txBox="1"/>
      </xdr:nvSpPr>
      <xdr:spPr>
        <a:xfrm>
          <a:off x="14292795" y="125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24481</xdr:rowOff>
    </xdr:from>
    <xdr:to>
      <xdr:col>72</xdr:col>
      <xdr:colOff>38100</xdr:colOff>
      <xdr:row>74</xdr:row>
      <xdr:rowOff>126081</xdr:rowOff>
    </xdr:to>
    <xdr:sp macro="" textlink="">
      <xdr:nvSpPr>
        <xdr:cNvPr id="640" name="楕円 639"/>
        <xdr:cNvSpPr/>
      </xdr:nvSpPr>
      <xdr:spPr>
        <a:xfrm>
          <a:off x="13652500" y="127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142608</xdr:rowOff>
    </xdr:from>
    <xdr:ext cx="599010" cy="259045"/>
    <xdr:sp macro="" textlink="">
      <xdr:nvSpPr>
        <xdr:cNvPr id="641" name="テキスト ボックス 640"/>
        <xdr:cNvSpPr txBox="1"/>
      </xdr:nvSpPr>
      <xdr:spPr>
        <a:xfrm>
          <a:off x="13403795" y="1248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29990</xdr:rowOff>
    </xdr:from>
    <xdr:to>
      <xdr:col>67</xdr:col>
      <xdr:colOff>101600</xdr:colOff>
      <xdr:row>74</xdr:row>
      <xdr:rowOff>131590</xdr:rowOff>
    </xdr:to>
    <xdr:sp macro="" textlink="">
      <xdr:nvSpPr>
        <xdr:cNvPr id="642" name="楕円 641"/>
        <xdr:cNvSpPr/>
      </xdr:nvSpPr>
      <xdr:spPr>
        <a:xfrm>
          <a:off x="12763500" y="127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148117</xdr:rowOff>
    </xdr:from>
    <xdr:ext cx="599010" cy="259045"/>
    <xdr:sp macro="" textlink="">
      <xdr:nvSpPr>
        <xdr:cNvPr id="643" name="テキスト ボックス 642"/>
        <xdr:cNvSpPr txBox="1"/>
      </xdr:nvSpPr>
      <xdr:spPr>
        <a:xfrm>
          <a:off x="12514795" y="1249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39236</xdr:rowOff>
    </xdr:from>
    <xdr:to>
      <xdr:col>85</xdr:col>
      <xdr:colOff>127000</xdr:colOff>
      <xdr:row>99</xdr:row>
      <xdr:rowOff>56804</xdr:rowOff>
    </xdr:to>
    <xdr:cxnSp macro="">
      <xdr:nvCxnSpPr>
        <xdr:cNvPr id="674" name="直線コネクタ 673"/>
        <xdr:cNvCxnSpPr/>
      </xdr:nvCxnSpPr>
      <xdr:spPr>
        <a:xfrm flipV="1">
          <a:off x="15481300" y="17012786"/>
          <a:ext cx="8382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40080</xdr:rowOff>
    </xdr:from>
    <xdr:to>
      <xdr:col>81</xdr:col>
      <xdr:colOff>50800</xdr:colOff>
      <xdr:row>99</xdr:row>
      <xdr:rowOff>56804</xdr:rowOff>
    </xdr:to>
    <xdr:cxnSp macro="">
      <xdr:nvCxnSpPr>
        <xdr:cNvPr id="677" name="直線コネクタ 676"/>
        <xdr:cNvCxnSpPr/>
      </xdr:nvCxnSpPr>
      <xdr:spPr>
        <a:xfrm>
          <a:off x="14592300" y="17013630"/>
          <a:ext cx="889000" cy="1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40080</xdr:rowOff>
    </xdr:from>
    <xdr:to>
      <xdr:col>76</xdr:col>
      <xdr:colOff>114300</xdr:colOff>
      <xdr:row>99</xdr:row>
      <xdr:rowOff>86660</xdr:rowOff>
    </xdr:to>
    <xdr:cxnSp macro="">
      <xdr:nvCxnSpPr>
        <xdr:cNvPr id="680" name="直線コネクタ 679"/>
        <xdr:cNvCxnSpPr/>
      </xdr:nvCxnSpPr>
      <xdr:spPr>
        <a:xfrm flipV="1">
          <a:off x="13703300" y="17013630"/>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71253</xdr:rowOff>
    </xdr:from>
    <xdr:to>
      <xdr:col>71</xdr:col>
      <xdr:colOff>177800</xdr:colOff>
      <xdr:row>99</xdr:row>
      <xdr:rowOff>86660</xdr:rowOff>
    </xdr:to>
    <xdr:cxnSp macro="">
      <xdr:nvCxnSpPr>
        <xdr:cNvPr id="683" name="直線コネクタ 682"/>
        <xdr:cNvCxnSpPr/>
      </xdr:nvCxnSpPr>
      <xdr:spPr>
        <a:xfrm>
          <a:off x="12814300" y="17044803"/>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159886</xdr:rowOff>
    </xdr:from>
    <xdr:to>
      <xdr:col>85</xdr:col>
      <xdr:colOff>177800</xdr:colOff>
      <xdr:row>99</xdr:row>
      <xdr:rowOff>90036</xdr:rowOff>
    </xdr:to>
    <xdr:sp macro="" textlink="">
      <xdr:nvSpPr>
        <xdr:cNvPr id="693" name="楕円 692"/>
        <xdr:cNvSpPr/>
      </xdr:nvSpPr>
      <xdr:spPr>
        <a:xfrm>
          <a:off x="16268700" y="169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74813</xdr:rowOff>
    </xdr:from>
    <xdr:ext cx="534377" cy="259045"/>
    <xdr:sp macro="" textlink="">
      <xdr:nvSpPr>
        <xdr:cNvPr id="694" name="積立金該当値テキスト"/>
        <xdr:cNvSpPr txBox="1"/>
      </xdr:nvSpPr>
      <xdr:spPr>
        <a:xfrm>
          <a:off x="16370300" y="1687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6004</xdr:rowOff>
    </xdr:from>
    <xdr:to>
      <xdr:col>81</xdr:col>
      <xdr:colOff>101600</xdr:colOff>
      <xdr:row>99</xdr:row>
      <xdr:rowOff>107604</xdr:rowOff>
    </xdr:to>
    <xdr:sp macro="" textlink="">
      <xdr:nvSpPr>
        <xdr:cNvPr id="695" name="楕円 694"/>
        <xdr:cNvSpPr/>
      </xdr:nvSpPr>
      <xdr:spPr>
        <a:xfrm>
          <a:off x="15430500" y="169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98731</xdr:rowOff>
    </xdr:from>
    <xdr:ext cx="534377" cy="259045"/>
    <xdr:sp macro="" textlink="">
      <xdr:nvSpPr>
        <xdr:cNvPr id="696" name="テキスト ボックス 695"/>
        <xdr:cNvSpPr txBox="1"/>
      </xdr:nvSpPr>
      <xdr:spPr>
        <a:xfrm>
          <a:off x="15214111" y="170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160730</xdr:rowOff>
    </xdr:from>
    <xdr:to>
      <xdr:col>76</xdr:col>
      <xdr:colOff>165100</xdr:colOff>
      <xdr:row>99</xdr:row>
      <xdr:rowOff>90880</xdr:rowOff>
    </xdr:to>
    <xdr:sp macro="" textlink="">
      <xdr:nvSpPr>
        <xdr:cNvPr id="697" name="楕円 696"/>
        <xdr:cNvSpPr/>
      </xdr:nvSpPr>
      <xdr:spPr>
        <a:xfrm>
          <a:off x="14541500" y="169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107407</xdr:rowOff>
    </xdr:from>
    <xdr:ext cx="534377" cy="259045"/>
    <xdr:sp macro="" textlink="">
      <xdr:nvSpPr>
        <xdr:cNvPr id="698" name="テキスト ボックス 697"/>
        <xdr:cNvSpPr txBox="1"/>
      </xdr:nvSpPr>
      <xdr:spPr>
        <a:xfrm>
          <a:off x="14325111" y="1673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35860</xdr:rowOff>
    </xdr:from>
    <xdr:to>
      <xdr:col>72</xdr:col>
      <xdr:colOff>38100</xdr:colOff>
      <xdr:row>99</xdr:row>
      <xdr:rowOff>137460</xdr:rowOff>
    </xdr:to>
    <xdr:sp macro="" textlink="">
      <xdr:nvSpPr>
        <xdr:cNvPr id="699" name="楕円 698"/>
        <xdr:cNvSpPr/>
      </xdr:nvSpPr>
      <xdr:spPr>
        <a:xfrm>
          <a:off x="13652500" y="170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128587</xdr:rowOff>
    </xdr:from>
    <xdr:ext cx="534377" cy="259045"/>
    <xdr:sp macro="" textlink="">
      <xdr:nvSpPr>
        <xdr:cNvPr id="700" name="テキスト ボックス 699"/>
        <xdr:cNvSpPr txBox="1"/>
      </xdr:nvSpPr>
      <xdr:spPr>
        <a:xfrm>
          <a:off x="13436111" y="1710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20453</xdr:rowOff>
    </xdr:from>
    <xdr:to>
      <xdr:col>67</xdr:col>
      <xdr:colOff>101600</xdr:colOff>
      <xdr:row>99</xdr:row>
      <xdr:rowOff>122053</xdr:rowOff>
    </xdr:to>
    <xdr:sp macro="" textlink="">
      <xdr:nvSpPr>
        <xdr:cNvPr id="701" name="楕円 700"/>
        <xdr:cNvSpPr/>
      </xdr:nvSpPr>
      <xdr:spPr>
        <a:xfrm>
          <a:off x="12763500" y="169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113180</xdr:rowOff>
    </xdr:from>
    <xdr:ext cx="534377" cy="259045"/>
    <xdr:sp macro="" textlink="">
      <xdr:nvSpPr>
        <xdr:cNvPr id="702" name="テキスト ボックス 701"/>
        <xdr:cNvSpPr txBox="1"/>
      </xdr:nvSpPr>
      <xdr:spPr>
        <a:xfrm>
          <a:off x="12547111" y="1708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13538</xdr:rowOff>
    </xdr:from>
    <xdr:to>
      <xdr:col>116</xdr:col>
      <xdr:colOff>63500</xdr:colOff>
      <xdr:row>39</xdr:row>
      <xdr:rowOff>27813</xdr:rowOff>
    </xdr:to>
    <xdr:cxnSp macro="">
      <xdr:nvCxnSpPr>
        <xdr:cNvPr id="731" name="直線コネクタ 730"/>
        <xdr:cNvCxnSpPr/>
      </xdr:nvCxnSpPr>
      <xdr:spPr>
        <a:xfrm flipV="1">
          <a:off x="21323300" y="6700088"/>
          <a:ext cx="8382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22669</xdr:rowOff>
    </xdr:from>
    <xdr:to>
      <xdr:col>111</xdr:col>
      <xdr:colOff>177800</xdr:colOff>
      <xdr:row>39</xdr:row>
      <xdr:rowOff>27813</xdr:rowOff>
    </xdr:to>
    <xdr:cxnSp macro="">
      <xdr:nvCxnSpPr>
        <xdr:cNvPr id="734" name="直線コネクタ 733"/>
        <xdr:cNvCxnSpPr/>
      </xdr:nvCxnSpPr>
      <xdr:spPr>
        <a:xfrm>
          <a:off x="20434300" y="670921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22669</xdr:rowOff>
    </xdr:from>
    <xdr:to>
      <xdr:col>107</xdr:col>
      <xdr:colOff>50800</xdr:colOff>
      <xdr:row>39</xdr:row>
      <xdr:rowOff>26188</xdr:rowOff>
    </xdr:to>
    <xdr:cxnSp macro="">
      <xdr:nvCxnSpPr>
        <xdr:cNvPr id="737" name="直線コネクタ 736"/>
        <xdr:cNvCxnSpPr/>
      </xdr:nvCxnSpPr>
      <xdr:spPr>
        <a:xfrm flipV="1">
          <a:off x="19545300" y="6709219"/>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6845</xdr:rowOff>
    </xdr:from>
    <xdr:to>
      <xdr:col>102</xdr:col>
      <xdr:colOff>114300</xdr:colOff>
      <xdr:row>39</xdr:row>
      <xdr:rowOff>26188</xdr:rowOff>
    </xdr:to>
    <xdr:cxnSp macro="">
      <xdr:nvCxnSpPr>
        <xdr:cNvPr id="740" name="直線コネクタ 739"/>
        <xdr:cNvCxnSpPr/>
      </xdr:nvCxnSpPr>
      <xdr:spPr>
        <a:xfrm>
          <a:off x="18656300" y="6693395"/>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134188</xdr:rowOff>
    </xdr:from>
    <xdr:to>
      <xdr:col>116</xdr:col>
      <xdr:colOff>114300</xdr:colOff>
      <xdr:row>39</xdr:row>
      <xdr:rowOff>64338</xdr:rowOff>
    </xdr:to>
    <xdr:sp macro="" textlink="">
      <xdr:nvSpPr>
        <xdr:cNvPr id="750" name="楕円 749"/>
        <xdr:cNvSpPr/>
      </xdr:nvSpPr>
      <xdr:spPr>
        <a:xfrm>
          <a:off x="22110700" y="664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469744" cy="259045"/>
    <xdr:sp macro="" textlink="">
      <xdr:nvSpPr>
        <xdr:cNvPr id="751" name="投資及び出資金該当値テキスト"/>
        <xdr:cNvSpPr txBox="1"/>
      </xdr:nvSpPr>
      <xdr:spPr>
        <a:xfrm>
          <a:off x="22212300" y="65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148463</xdr:rowOff>
    </xdr:from>
    <xdr:to>
      <xdr:col>112</xdr:col>
      <xdr:colOff>38100</xdr:colOff>
      <xdr:row>39</xdr:row>
      <xdr:rowOff>78613</xdr:rowOff>
    </xdr:to>
    <xdr:sp macro="" textlink="">
      <xdr:nvSpPr>
        <xdr:cNvPr id="752" name="楕円 751"/>
        <xdr:cNvSpPr/>
      </xdr:nvSpPr>
      <xdr:spPr>
        <a:xfrm>
          <a:off x="21272500" y="66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69740</xdr:rowOff>
    </xdr:from>
    <xdr:ext cx="469744" cy="259045"/>
    <xdr:sp macro="" textlink="">
      <xdr:nvSpPr>
        <xdr:cNvPr id="753" name="テキスト ボックス 752"/>
        <xdr:cNvSpPr txBox="1"/>
      </xdr:nvSpPr>
      <xdr:spPr>
        <a:xfrm>
          <a:off x="21088428" y="67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143319</xdr:rowOff>
    </xdr:from>
    <xdr:to>
      <xdr:col>107</xdr:col>
      <xdr:colOff>101600</xdr:colOff>
      <xdr:row>39</xdr:row>
      <xdr:rowOff>73469</xdr:rowOff>
    </xdr:to>
    <xdr:sp macro="" textlink="">
      <xdr:nvSpPr>
        <xdr:cNvPr id="754" name="楕円 753"/>
        <xdr:cNvSpPr/>
      </xdr:nvSpPr>
      <xdr:spPr>
        <a:xfrm>
          <a:off x="20383500" y="66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64596</xdr:rowOff>
    </xdr:from>
    <xdr:ext cx="469744" cy="259045"/>
    <xdr:sp macro="" textlink="">
      <xdr:nvSpPr>
        <xdr:cNvPr id="755" name="テキスト ボックス 754"/>
        <xdr:cNvSpPr txBox="1"/>
      </xdr:nvSpPr>
      <xdr:spPr>
        <a:xfrm>
          <a:off x="20199428" y="67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146838</xdr:rowOff>
    </xdr:from>
    <xdr:to>
      <xdr:col>102</xdr:col>
      <xdr:colOff>165100</xdr:colOff>
      <xdr:row>39</xdr:row>
      <xdr:rowOff>76988</xdr:rowOff>
    </xdr:to>
    <xdr:sp macro="" textlink="">
      <xdr:nvSpPr>
        <xdr:cNvPr id="756" name="楕円 755"/>
        <xdr:cNvSpPr/>
      </xdr:nvSpPr>
      <xdr:spPr>
        <a:xfrm>
          <a:off x="19494500" y="66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68115</xdr:rowOff>
    </xdr:from>
    <xdr:ext cx="469744" cy="259045"/>
    <xdr:sp macro="" textlink="">
      <xdr:nvSpPr>
        <xdr:cNvPr id="757" name="テキスト ボックス 756"/>
        <xdr:cNvSpPr txBox="1"/>
      </xdr:nvSpPr>
      <xdr:spPr>
        <a:xfrm>
          <a:off x="19310428" y="67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127495</xdr:rowOff>
    </xdr:from>
    <xdr:to>
      <xdr:col>98</xdr:col>
      <xdr:colOff>38100</xdr:colOff>
      <xdr:row>39</xdr:row>
      <xdr:rowOff>57645</xdr:rowOff>
    </xdr:to>
    <xdr:sp macro="" textlink="">
      <xdr:nvSpPr>
        <xdr:cNvPr id="758" name="楕円 757"/>
        <xdr:cNvSpPr/>
      </xdr:nvSpPr>
      <xdr:spPr>
        <a:xfrm>
          <a:off x="18605500" y="66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48772</xdr:rowOff>
    </xdr:from>
    <xdr:ext cx="469744" cy="259045"/>
    <xdr:sp macro="" textlink="">
      <xdr:nvSpPr>
        <xdr:cNvPr id="759" name="テキスト ボックス 758"/>
        <xdr:cNvSpPr txBox="1"/>
      </xdr:nvSpPr>
      <xdr:spPr>
        <a:xfrm>
          <a:off x="18421428" y="67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97556</xdr:rowOff>
    </xdr:from>
    <xdr:to>
      <xdr:col>116</xdr:col>
      <xdr:colOff>63500</xdr:colOff>
      <xdr:row>59</xdr:row>
      <xdr:rowOff>97785</xdr:rowOff>
    </xdr:to>
    <xdr:cxnSp macro="">
      <xdr:nvCxnSpPr>
        <xdr:cNvPr id="790" name="直線コネクタ 789"/>
        <xdr:cNvCxnSpPr/>
      </xdr:nvCxnSpPr>
      <xdr:spPr>
        <a:xfrm flipV="1">
          <a:off x="21323300" y="1021310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97768</xdr:rowOff>
    </xdr:from>
    <xdr:to>
      <xdr:col>111</xdr:col>
      <xdr:colOff>177800</xdr:colOff>
      <xdr:row>59</xdr:row>
      <xdr:rowOff>97785</xdr:rowOff>
    </xdr:to>
    <xdr:cxnSp macro="">
      <xdr:nvCxnSpPr>
        <xdr:cNvPr id="793" name="直線コネクタ 792"/>
        <xdr:cNvCxnSpPr/>
      </xdr:nvCxnSpPr>
      <xdr:spPr>
        <a:xfrm>
          <a:off x="20434300" y="1021331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97768</xdr:rowOff>
    </xdr:from>
    <xdr:to>
      <xdr:col>107</xdr:col>
      <xdr:colOff>50800</xdr:colOff>
      <xdr:row>59</xdr:row>
      <xdr:rowOff>97768</xdr:rowOff>
    </xdr:to>
    <xdr:cxnSp macro="">
      <xdr:nvCxnSpPr>
        <xdr:cNvPr id="796" name="直線コネクタ 795"/>
        <xdr:cNvCxnSpPr/>
      </xdr:nvCxnSpPr>
      <xdr:spPr>
        <a:xfrm>
          <a:off x="19545300" y="10213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97768</xdr:rowOff>
    </xdr:from>
    <xdr:to>
      <xdr:col>102</xdr:col>
      <xdr:colOff>114300</xdr:colOff>
      <xdr:row>59</xdr:row>
      <xdr:rowOff>97850</xdr:rowOff>
    </xdr:to>
    <xdr:cxnSp macro="">
      <xdr:nvCxnSpPr>
        <xdr:cNvPr id="799" name="直線コネクタ 798"/>
        <xdr:cNvCxnSpPr/>
      </xdr:nvCxnSpPr>
      <xdr:spPr>
        <a:xfrm flipV="1">
          <a:off x="18656300" y="1021331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46756</xdr:rowOff>
    </xdr:from>
    <xdr:to>
      <xdr:col>116</xdr:col>
      <xdr:colOff>114300</xdr:colOff>
      <xdr:row>59</xdr:row>
      <xdr:rowOff>148356</xdr:rowOff>
    </xdr:to>
    <xdr:sp macro="" textlink="">
      <xdr:nvSpPr>
        <xdr:cNvPr id="809" name="楕円 808"/>
        <xdr:cNvSpPr/>
      </xdr:nvSpPr>
      <xdr:spPr>
        <a:xfrm>
          <a:off x="22110700" y="101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133133</xdr:rowOff>
    </xdr:from>
    <xdr:ext cx="313932" cy="259045"/>
    <xdr:sp macro="" textlink="">
      <xdr:nvSpPr>
        <xdr:cNvPr id="810" name="貸付金該当値テキスト"/>
        <xdr:cNvSpPr txBox="1"/>
      </xdr:nvSpPr>
      <xdr:spPr>
        <a:xfrm>
          <a:off x="22212300" y="1007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46985</xdr:rowOff>
    </xdr:from>
    <xdr:to>
      <xdr:col>112</xdr:col>
      <xdr:colOff>38100</xdr:colOff>
      <xdr:row>59</xdr:row>
      <xdr:rowOff>148585</xdr:rowOff>
    </xdr:to>
    <xdr:sp macro="" textlink="">
      <xdr:nvSpPr>
        <xdr:cNvPr id="811" name="楕円 810"/>
        <xdr:cNvSpPr/>
      </xdr:nvSpPr>
      <xdr:spPr>
        <a:xfrm>
          <a:off x="21272500" y="10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139712</xdr:rowOff>
    </xdr:from>
    <xdr:ext cx="313932" cy="259045"/>
    <xdr:sp macro="" textlink="">
      <xdr:nvSpPr>
        <xdr:cNvPr id="812" name="テキスト ボックス 811"/>
        <xdr:cNvSpPr txBox="1"/>
      </xdr:nvSpPr>
      <xdr:spPr>
        <a:xfrm>
          <a:off x="21166333" y="102552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46968</xdr:rowOff>
    </xdr:from>
    <xdr:to>
      <xdr:col>107</xdr:col>
      <xdr:colOff>101600</xdr:colOff>
      <xdr:row>59</xdr:row>
      <xdr:rowOff>148568</xdr:rowOff>
    </xdr:to>
    <xdr:sp macro="" textlink="">
      <xdr:nvSpPr>
        <xdr:cNvPr id="813" name="楕円 812"/>
        <xdr:cNvSpPr/>
      </xdr:nvSpPr>
      <xdr:spPr>
        <a:xfrm>
          <a:off x="20383500" y="101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139695</xdr:rowOff>
    </xdr:from>
    <xdr:ext cx="313932" cy="259045"/>
    <xdr:sp macro="" textlink="">
      <xdr:nvSpPr>
        <xdr:cNvPr id="814" name="テキスト ボックス 813"/>
        <xdr:cNvSpPr txBox="1"/>
      </xdr:nvSpPr>
      <xdr:spPr>
        <a:xfrm>
          <a:off x="20277333" y="10255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46968</xdr:rowOff>
    </xdr:from>
    <xdr:to>
      <xdr:col>102</xdr:col>
      <xdr:colOff>165100</xdr:colOff>
      <xdr:row>59</xdr:row>
      <xdr:rowOff>148568</xdr:rowOff>
    </xdr:to>
    <xdr:sp macro="" textlink="">
      <xdr:nvSpPr>
        <xdr:cNvPr id="815" name="楕円 814"/>
        <xdr:cNvSpPr/>
      </xdr:nvSpPr>
      <xdr:spPr>
        <a:xfrm>
          <a:off x="19494500" y="101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139695</xdr:rowOff>
    </xdr:from>
    <xdr:ext cx="313932" cy="259045"/>
    <xdr:sp macro="" textlink="">
      <xdr:nvSpPr>
        <xdr:cNvPr id="816" name="テキスト ボックス 815"/>
        <xdr:cNvSpPr txBox="1"/>
      </xdr:nvSpPr>
      <xdr:spPr>
        <a:xfrm>
          <a:off x="19388333" y="10255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47050</xdr:rowOff>
    </xdr:from>
    <xdr:to>
      <xdr:col>98</xdr:col>
      <xdr:colOff>38100</xdr:colOff>
      <xdr:row>59</xdr:row>
      <xdr:rowOff>148650</xdr:rowOff>
    </xdr:to>
    <xdr:sp macro="" textlink="">
      <xdr:nvSpPr>
        <xdr:cNvPr id="817" name="楕円 816"/>
        <xdr:cNvSpPr/>
      </xdr:nvSpPr>
      <xdr:spPr>
        <a:xfrm>
          <a:off x="18605500" y="101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139777</xdr:rowOff>
    </xdr:from>
    <xdr:ext cx="313932" cy="259045"/>
    <xdr:sp macro="" textlink="">
      <xdr:nvSpPr>
        <xdr:cNvPr id="818" name="テキスト ボックス 817"/>
        <xdr:cNvSpPr txBox="1"/>
      </xdr:nvSpPr>
      <xdr:spPr>
        <a:xfrm>
          <a:off x="18499333" y="1025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78677</xdr:rowOff>
    </xdr:from>
    <xdr:to>
      <xdr:col>116</xdr:col>
      <xdr:colOff>63500</xdr:colOff>
      <xdr:row>72</xdr:row>
      <xdr:rowOff>13970</xdr:rowOff>
    </xdr:to>
    <xdr:cxnSp macro="">
      <xdr:nvCxnSpPr>
        <xdr:cNvPr id="848" name="直線コネクタ 847"/>
        <xdr:cNvCxnSpPr/>
      </xdr:nvCxnSpPr>
      <xdr:spPr>
        <a:xfrm flipV="1">
          <a:off x="21323300" y="12251627"/>
          <a:ext cx="838200" cy="1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13970</xdr:rowOff>
    </xdr:from>
    <xdr:to>
      <xdr:col>111</xdr:col>
      <xdr:colOff>177800</xdr:colOff>
      <xdr:row>72</xdr:row>
      <xdr:rowOff>36347</xdr:rowOff>
    </xdr:to>
    <xdr:cxnSp macro="">
      <xdr:nvCxnSpPr>
        <xdr:cNvPr id="851" name="直線コネクタ 850"/>
        <xdr:cNvCxnSpPr/>
      </xdr:nvCxnSpPr>
      <xdr:spPr>
        <a:xfrm flipV="1">
          <a:off x="20434300" y="12358370"/>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36347</xdr:rowOff>
    </xdr:from>
    <xdr:to>
      <xdr:col>107</xdr:col>
      <xdr:colOff>50800</xdr:colOff>
      <xdr:row>72</xdr:row>
      <xdr:rowOff>85827</xdr:rowOff>
    </xdr:to>
    <xdr:cxnSp macro="">
      <xdr:nvCxnSpPr>
        <xdr:cNvPr id="854" name="直線コネクタ 853"/>
        <xdr:cNvCxnSpPr/>
      </xdr:nvCxnSpPr>
      <xdr:spPr>
        <a:xfrm flipV="1">
          <a:off x="19545300" y="12380747"/>
          <a:ext cx="889000" cy="4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35738</xdr:rowOff>
    </xdr:from>
    <xdr:to>
      <xdr:col>102</xdr:col>
      <xdr:colOff>114300</xdr:colOff>
      <xdr:row>72</xdr:row>
      <xdr:rowOff>85827</xdr:rowOff>
    </xdr:to>
    <xdr:cxnSp macro="">
      <xdr:nvCxnSpPr>
        <xdr:cNvPr id="857" name="直線コネクタ 856"/>
        <xdr:cNvCxnSpPr/>
      </xdr:nvCxnSpPr>
      <xdr:spPr>
        <a:xfrm>
          <a:off x="18656300" y="12208688"/>
          <a:ext cx="889000" cy="2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27877</xdr:rowOff>
    </xdr:from>
    <xdr:to>
      <xdr:col>116</xdr:col>
      <xdr:colOff>114300</xdr:colOff>
      <xdr:row>71</xdr:row>
      <xdr:rowOff>129477</xdr:rowOff>
    </xdr:to>
    <xdr:sp macro="" textlink="">
      <xdr:nvSpPr>
        <xdr:cNvPr id="867" name="楕円 866"/>
        <xdr:cNvSpPr/>
      </xdr:nvSpPr>
      <xdr:spPr>
        <a:xfrm>
          <a:off x="22110700" y="122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152354</xdr:rowOff>
    </xdr:from>
    <xdr:ext cx="599010" cy="259045"/>
    <xdr:sp macro="" textlink="">
      <xdr:nvSpPr>
        <xdr:cNvPr id="868" name="繰出金該当値テキスト"/>
        <xdr:cNvSpPr txBox="1"/>
      </xdr:nvSpPr>
      <xdr:spPr>
        <a:xfrm>
          <a:off x="22212300" y="121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134620</xdr:rowOff>
    </xdr:from>
    <xdr:to>
      <xdr:col>112</xdr:col>
      <xdr:colOff>38100</xdr:colOff>
      <xdr:row>72</xdr:row>
      <xdr:rowOff>64770</xdr:rowOff>
    </xdr:to>
    <xdr:sp macro="" textlink="">
      <xdr:nvSpPr>
        <xdr:cNvPr id="869" name="楕円 868"/>
        <xdr:cNvSpPr/>
      </xdr:nvSpPr>
      <xdr:spPr>
        <a:xfrm>
          <a:off x="21272500" y="123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81297</xdr:rowOff>
    </xdr:from>
    <xdr:ext cx="599010" cy="259045"/>
    <xdr:sp macro="" textlink="">
      <xdr:nvSpPr>
        <xdr:cNvPr id="870" name="テキスト ボックス 869"/>
        <xdr:cNvSpPr txBox="1"/>
      </xdr:nvSpPr>
      <xdr:spPr>
        <a:xfrm>
          <a:off x="21023795" y="1208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156997</xdr:rowOff>
    </xdr:from>
    <xdr:to>
      <xdr:col>107</xdr:col>
      <xdr:colOff>101600</xdr:colOff>
      <xdr:row>72</xdr:row>
      <xdr:rowOff>87147</xdr:rowOff>
    </xdr:to>
    <xdr:sp macro="" textlink="">
      <xdr:nvSpPr>
        <xdr:cNvPr id="871" name="楕円 870"/>
        <xdr:cNvSpPr/>
      </xdr:nvSpPr>
      <xdr:spPr>
        <a:xfrm>
          <a:off x="20383500" y="123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103674</xdr:rowOff>
    </xdr:from>
    <xdr:ext cx="599010" cy="259045"/>
    <xdr:sp macro="" textlink="">
      <xdr:nvSpPr>
        <xdr:cNvPr id="872" name="テキスト ボックス 871"/>
        <xdr:cNvSpPr txBox="1"/>
      </xdr:nvSpPr>
      <xdr:spPr>
        <a:xfrm>
          <a:off x="20134795" y="121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35027</xdr:rowOff>
    </xdr:from>
    <xdr:to>
      <xdr:col>102</xdr:col>
      <xdr:colOff>165100</xdr:colOff>
      <xdr:row>72</xdr:row>
      <xdr:rowOff>136627</xdr:rowOff>
    </xdr:to>
    <xdr:sp macro="" textlink="">
      <xdr:nvSpPr>
        <xdr:cNvPr id="873" name="楕円 872"/>
        <xdr:cNvSpPr/>
      </xdr:nvSpPr>
      <xdr:spPr>
        <a:xfrm>
          <a:off x="19494500" y="123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153154</xdr:rowOff>
    </xdr:from>
    <xdr:ext cx="599010" cy="259045"/>
    <xdr:sp macro="" textlink="">
      <xdr:nvSpPr>
        <xdr:cNvPr id="874" name="テキスト ボックス 873"/>
        <xdr:cNvSpPr txBox="1"/>
      </xdr:nvSpPr>
      <xdr:spPr>
        <a:xfrm>
          <a:off x="19245795" y="121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156388</xdr:rowOff>
    </xdr:from>
    <xdr:to>
      <xdr:col>98</xdr:col>
      <xdr:colOff>38100</xdr:colOff>
      <xdr:row>71</xdr:row>
      <xdr:rowOff>86538</xdr:rowOff>
    </xdr:to>
    <xdr:sp macro="" textlink="">
      <xdr:nvSpPr>
        <xdr:cNvPr id="875" name="楕円 874"/>
        <xdr:cNvSpPr/>
      </xdr:nvSpPr>
      <xdr:spPr>
        <a:xfrm>
          <a:off x="18605500" y="121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103065</xdr:rowOff>
    </xdr:from>
    <xdr:ext cx="599010" cy="259045"/>
    <xdr:sp macro="" textlink="">
      <xdr:nvSpPr>
        <xdr:cNvPr id="876" name="テキスト ボックス 875"/>
        <xdr:cNvSpPr txBox="1"/>
      </xdr:nvSpPr>
      <xdr:spPr>
        <a:xfrm>
          <a:off x="18356795" y="1193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歳出決算額総額は</a:t>
          </a:r>
          <a:r>
            <a:rPr lang="en-US" altLang="ja-JP" sz="1100">
              <a:solidFill>
                <a:schemeClr val="dk1"/>
              </a:solidFill>
              <a:effectLst/>
              <a:latin typeface="+mn-lt"/>
              <a:ea typeface="+mn-ea"/>
              <a:cs typeface="+mn-cs"/>
            </a:rPr>
            <a:t>8,940,884</a:t>
          </a:r>
          <a:r>
            <a:rPr lang="ja-JP" altLang="ja-JP" sz="1100">
              <a:solidFill>
                <a:schemeClr val="dk1"/>
              </a:solidFill>
              <a:effectLst/>
              <a:latin typeface="+mn-lt"/>
              <a:ea typeface="+mn-ea"/>
              <a:cs typeface="+mn-cs"/>
            </a:rPr>
            <a:t>千円で、住民一人当たり約</a:t>
          </a:r>
          <a:r>
            <a:rPr lang="en-US" altLang="ja-JP" sz="1100">
              <a:solidFill>
                <a:schemeClr val="dk1"/>
              </a:solidFill>
              <a:effectLst/>
              <a:latin typeface="+mn-lt"/>
              <a:ea typeface="+mn-ea"/>
              <a:cs typeface="+mn-cs"/>
            </a:rPr>
            <a:t>1,213,475</a:t>
          </a:r>
          <a:r>
            <a:rPr lang="ja-JP" altLang="ja-JP" sz="1100">
              <a:solidFill>
                <a:schemeClr val="dk1"/>
              </a:solidFill>
              <a:effectLst/>
              <a:latin typeface="+mn-lt"/>
              <a:ea typeface="+mn-ea"/>
              <a:cs typeface="+mn-cs"/>
            </a:rPr>
            <a:t>円となっている。</a:t>
          </a:r>
          <a:endParaRPr lang="ja-JP" altLang="ja-JP" sz="1400">
            <a:effectLst/>
          </a:endParaRPr>
        </a:p>
        <a:p>
          <a:r>
            <a:rPr lang="ja-JP" altLang="ja-JP" sz="1100">
              <a:solidFill>
                <a:schemeClr val="dk1"/>
              </a:solidFill>
              <a:effectLst/>
              <a:latin typeface="+mn-lt"/>
              <a:ea typeface="+mn-ea"/>
              <a:cs typeface="+mn-cs"/>
            </a:rPr>
            <a:t>　最も構成比の高い</a:t>
          </a:r>
          <a:r>
            <a:rPr lang="ja-JP" altLang="en-US" sz="1100">
              <a:solidFill>
                <a:schemeClr val="dk1"/>
              </a:solidFill>
              <a:effectLst/>
              <a:latin typeface="+mn-lt"/>
              <a:ea typeface="+mn-ea"/>
              <a:cs typeface="+mn-cs"/>
            </a:rPr>
            <a:t>人件費</a:t>
          </a:r>
          <a:r>
            <a:rPr lang="ja-JP" altLang="ja-JP" sz="1100">
              <a:solidFill>
                <a:schemeClr val="dk1"/>
              </a:solidFill>
              <a:effectLst/>
              <a:latin typeface="+mn-lt"/>
              <a:ea typeface="+mn-ea"/>
              <a:cs typeface="+mn-cs"/>
            </a:rPr>
            <a:t>は住民一人当たり</a:t>
          </a:r>
          <a:r>
            <a:rPr lang="en-US" altLang="ja-JP" sz="1100">
              <a:solidFill>
                <a:schemeClr val="dk1"/>
              </a:solidFill>
              <a:effectLst/>
              <a:latin typeface="+mn-lt"/>
              <a:ea typeface="+mn-ea"/>
              <a:cs typeface="+mn-cs"/>
            </a:rPr>
            <a:t>211,029</a:t>
          </a:r>
          <a:r>
            <a:rPr lang="ja-JP" altLang="ja-JP" sz="1100">
              <a:solidFill>
                <a:schemeClr val="dk1"/>
              </a:solidFill>
              <a:effectLst/>
              <a:latin typeface="+mn-lt"/>
              <a:ea typeface="+mn-ea"/>
              <a:cs typeface="+mn-cs"/>
            </a:rPr>
            <a:t>円となっており、昨年度から住民一人当たり</a:t>
          </a:r>
          <a:r>
            <a:rPr lang="en-US" altLang="ja-JP" sz="1100">
              <a:solidFill>
                <a:schemeClr val="dk1"/>
              </a:solidFill>
              <a:effectLst/>
              <a:latin typeface="+mn-lt"/>
              <a:ea typeface="+mn-ea"/>
              <a:cs typeface="+mn-cs"/>
            </a:rPr>
            <a:t>9,129</a:t>
          </a:r>
          <a:r>
            <a:rPr lang="ja-JP" altLang="ja-JP" sz="1100">
              <a:solidFill>
                <a:schemeClr val="dk1"/>
              </a:solidFill>
              <a:effectLst/>
              <a:latin typeface="+mn-lt"/>
              <a:ea typeface="+mn-ea"/>
              <a:cs typeface="+mn-cs"/>
            </a:rPr>
            <a:t>円増となり、類似団体と比較するといまだ住民一人当たり</a:t>
          </a:r>
          <a:r>
            <a:rPr lang="en-US" altLang="ja-JP" sz="1100">
              <a:solidFill>
                <a:schemeClr val="dk1"/>
              </a:solidFill>
              <a:effectLst/>
              <a:latin typeface="+mn-lt"/>
              <a:ea typeface="+mn-ea"/>
              <a:cs typeface="+mn-cs"/>
            </a:rPr>
            <a:t>47,259</a:t>
          </a:r>
          <a:r>
            <a:rPr lang="ja-JP" altLang="ja-JP" sz="1100">
              <a:solidFill>
                <a:schemeClr val="dk1"/>
              </a:solidFill>
              <a:effectLst/>
              <a:latin typeface="+mn-lt"/>
              <a:ea typeface="+mn-ea"/>
              <a:cs typeface="+mn-cs"/>
            </a:rPr>
            <a:t>円上回っている。</a:t>
          </a:r>
          <a:endParaRPr lang="ja-JP" altLang="ja-JP" sz="1400">
            <a:effectLst/>
          </a:endParaRPr>
        </a:p>
        <a:p>
          <a:r>
            <a:rPr lang="ja-JP" altLang="ja-JP" sz="1100">
              <a:solidFill>
                <a:schemeClr val="dk1"/>
              </a:solidFill>
              <a:effectLst/>
              <a:latin typeface="+mn-lt"/>
              <a:ea typeface="+mn-ea"/>
              <a:cs typeface="+mn-cs"/>
            </a:rPr>
            <a:t>　そのため、定員適正化計画に基づき職員の削減に努めるとともに、事務事業の見直しや施設の統廃合、更には計画的な施設の解体を行い、施設の維持管理費の削減を行い、経費の削減に努める。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7,368
7,336
638.68
9,303,554
8,940,884
362,468
5,868,209
8,325,092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139700</xdr:rowOff>
    </xdr:from>
    <xdr:to>
      <xdr:col>24</xdr:col>
      <xdr:colOff>63500</xdr:colOff>
      <xdr:row>36</xdr:row>
      <xdr:rowOff>151457</xdr:rowOff>
    </xdr:to>
    <xdr:cxnSp macro="">
      <xdr:nvCxnSpPr>
        <xdr:cNvPr id="63" name="直線コネクタ 62"/>
        <xdr:cNvCxnSpPr/>
      </xdr:nvCxnSpPr>
      <xdr:spPr>
        <a:xfrm flipV="1">
          <a:off x="3797300" y="6311900"/>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151457</xdr:rowOff>
    </xdr:from>
    <xdr:to>
      <xdr:col>19</xdr:col>
      <xdr:colOff>177800</xdr:colOff>
      <xdr:row>37</xdr:row>
      <xdr:rowOff>30135</xdr:rowOff>
    </xdr:to>
    <xdr:cxnSp macro="">
      <xdr:nvCxnSpPr>
        <xdr:cNvPr id="66" name="直線コネクタ 65"/>
        <xdr:cNvCxnSpPr/>
      </xdr:nvCxnSpPr>
      <xdr:spPr>
        <a:xfrm flipV="1">
          <a:off x="2908300" y="6323657"/>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30135</xdr:rowOff>
    </xdr:from>
    <xdr:to>
      <xdr:col>15</xdr:col>
      <xdr:colOff>50800</xdr:colOff>
      <xdr:row>37</xdr:row>
      <xdr:rowOff>91694</xdr:rowOff>
    </xdr:to>
    <xdr:cxnSp macro="">
      <xdr:nvCxnSpPr>
        <xdr:cNvPr id="69" name="直線コネクタ 68"/>
        <xdr:cNvCxnSpPr/>
      </xdr:nvCxnSpPr>
      <xdr:spPr>
        <a:xfrm flipV="1">
          <a:off x="2019300" y="6373785"/>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56098</xdr:rowOff>
    </xdr:from>
    <xdr:to>
      <xdr:col>10</xdr:col>
      <xdr:colOff>114300</xdr:colOff>
      <xdr:row>37</xdr:row>
      <xdr:rowOff>91694</xdr:rowOff>
    </xdr:to>
    <xdr:cxnSp macro="">
      <xdr:nvCxnSpPr>
        <xdr:cNvPr id="72" name="直線コネクタ 71"/>
        <xdr:cNvCxnSpPr/>
      </xdr:nvCxnSpPr>
      <xdr:spPr>
        <a:xfrm>
          <a:off x="1130300" y="6399748"/>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88900</xdr:rowOff>
    </xdr:from>
    <xdr:to>
      <xdr:col>24</xdr:col>
      <xdr:colOff>114300</xdr:colOff>
      <xdr:row>37</xdr:row>
      <xdr:rowOff>19050</xdr:rowOff>
    </xdr:to>
    <xdr:sp macro="" textlink="">
      <xdr:nvSpPr>
        <xdr:cNvPr id="82" name="楕円 81"/>
        <xdr:cNvSpPr/>
      </xdr:nvSpPr>
      <xdr:spPr>
        <a:xfrm>
          <a:off x="4584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469744" cy="259045"/>
    <xdr:sp macro="" textlink="">
      <xdr:nvSpPr>
        <xdr:cNvPr id="83" name="議会費該当値テキスト"/>
        <xdr:cNvSpPr txBox="1"/>
      </xdr:nvSpPr>
      <xdr:spPr>
        <a:xfrm>
          <a:off x="46863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100657</xdr:rowOff>
    </xdr:from>
    <xdr:to>
      <xdr:col>20</xdr:col>
      <xdr:colOff>38100</xdr:colOff>
      <xdr:row>37</xdr:row>
      <xdr:rowOff>30807</xdr:rowOff>
    </xdr:to>
    <xdr:sp macro="" textlink="">
      <xdr:nvSpPr>
        <xdr:cNvPr id="84" name="楕円 83"/>
        <xdr:cNvSpPr/>
      </xdr:nvSpPr>
      <xdr:spPr>
        <a:xfrm>
          <a:off x="3746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21934</xdr:rowOff>
    </xdr:from>
    <xdr:ext cx="469744" cy="259045"/>
    <xdr:sp macro="" textlink="">
      <xdr:nvSpPr>
        <xdr:cNvPr id="85" name="テキスト ボックス 84"/>
        <xdr:cNvSpPr txBox="1"/>
      </xdr:nvSpPr>
      <xdr:spPr>
        <a:xfrm>
          <a:off x="3562428" y="636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150785</xdr:rowOff>
    </xdr:from>
    <xdr:to>
      <xdr:col>15</xdr:col>
      <xdr:colOff>101600</xdr:colOff>
      <xdr:row>37</xdr:row>
      <xdr:rowOff>80935</xdr:rowOff>
    </xdr:to>
    <xdr:sp macro="" textlink="">
      <xdr:nvSpPr>
        <xdr:cNvPr id="86" name="楕円 85"/>
        <xdr:cNvSpPr/>
      </xdr:nvSpPr>
      <xdr:spPr>
        <a:xfrm>
          <a:off x="2857500" y="63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72062</xdr:rowOff>
    </xdr:from>
    <xdr:ext cx="469744" cy="259045"/>
    <xdr:sp macro="" textlink="">
      <xdr:nvSpPr>
        <xdr:cNvPr id="87" name="テキスト ボックス 86"/>
        <xdr:cNvSpPr txBox="1"/>
      </xdr:nvSpPr>
      <xdr:spPr>
        <a:xfrm>
          <a:off x="2673428" y="64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40894</xdr:rowOff>
    </xdr:from>
    <xdr:to>
      <xdr:col>10</xdr:col>
      <xdr:colOff>165100</xdr:colOff>
      <xdr:row>37</xdr:row>
      <xdr:rowOff>142494</xdr:rowOff>
    </xdr:to>
    <xdr:sp macro="" textlink="">
      <xdr:nvSpPr>
        <xdr:cNvPr id="88" name="楕円 87"/>
        <xdr:cNvSpPr/>
      </xdr:nvSpPr>
      <xdr:spPr>
        <a:xfrm>
          <a:off x="1968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133621</xdr:rowOff>
    </xdr:from>
    <xdr:ext cx="469744" cy="259045"/>
    <xdr:sp macro="" textlink="">
      <xdr:nvSpPr>
        <xdr:cNvPr id="89" name="テキスト ボックス 88"/>
        <xdr:cNvSpPr txBox="1"/>
      </xdr:nvSpPr>
      <xdr:spPr>
        <a:xfrm>
          <a:off x="1784428"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5298</xdr:rowOff>
    </xdr:from>
    <xdr:to>
      <xdr:col>6</xdr:col>
      <xdr:colOff>38100</xdr:colOff>
      <xdr:row>37</xdr:row>
      <xdr:rowOff>106898</xdr:rowOff>
    </xdr:to>
    <xdr:sp macro="" textlink="">
      <xdr:nvSpPr>
        <xdr:cNvPr id="90" name="楕円 89"/>
        <xdr:cNvSpPr/>
      </xdr:nvSpPr>
      <xdr:spPr>
        <a:xfrm>
          <a:off x="1079500" y="63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98025</xdr:rowOff>
    </xdr:from>
    <xdr:ext cx="469744" cy="259045"/>
    <xdr:sp macro="" textlink="">
      <xdr:nvSpPr>
        <xdr:cNvPr id="91" name="テキスト ボックス 90"/>
        <xdr:cNvSpPr txBox="1"/>
      </xdr:nvSpPr>
      <xdr:spPr>
        <a:xfrm>
          <a:off x="895428" y="644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95479</xdr:rowOff>
    </xdr:from>
    <xdr:to>
      <xdr:col>24</xdr:col>
      <xdr:colOff>63500</xdr:colOff>
      <xdr:row>58</xdr:row>
      <xdr:rowOff>2979</xdr:rowOff>
    </xdr:to>
    <xdr:cxnSp macro="">
      <xdr:nvCxnSpPr>
        <xdr:cNvPr id="120" name="直線コネクタ 119"/>
        <xdr:cNvCxnSpPr/>
      </xdr:nvCxnSpPr>
      <xdr:spPr>
        <a:xfrm>
          <a:off x="3797300" y="9868129"/>
          <a:ext cx="838200" cy="7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95479</xdr:rowOff>
    </xdr:from>
    <xdr:to>
      <xdr:col>19</xdr:col>
      <xdr:colOff>177800</xdr:colOff>
      <xdr:row>58</xdr:row>
      <xdr:rowOff>45735</xdr:rowOff>
    </xdr:to>
    <xdr:cxnSp macro="">
      <xdr:nvCxnSpPr>
        <xdr:cNvPr id="123" name="直線コネクタ 122"/>
        <xdr:cNvCxnSpPr/>
      </xdr:nvCxnSpPr>
      <xdr:spPr>
        <a:xfrm flipV="1">
          <a:off x="2908300" y="9868129"/>
          <a:ext cx="889000" cy="1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45735</xdr:rowOff>
    </xdr:from>
    <xdr:to>
      <xdr:col>15</xdr:col>
      <xdr:colOff>50800</xdr:colOff>
      <xdr:row>58</xdr:row>
      <xdr:rowOff>71934</xdr:rowOff>
    </xdr:to>
    <xdr:cxnSp macro="">
      <xdr:nvCxnSpPr>
        <xdr:cNvPr id="126" name="直線コネクタ 125"/>
        <xdr:cNvCxnSpPr/>
      </xdr:nvCxnSpPr>
      <xdr:spPr>
        <a:xfrm flipV="1">
          <a:off x="2019300" y="9989835"/>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64815</xdr:rowOff>
    </xdr:from>
    <xdr:to>
      <xdr:col>10</xdr:col>
      <xdr:colOff>114300</xdr:colOff>
      <xdr:row>58</xdr:row>
      <xdr:rowOff>71934</xdr:rowOff>
    </xdr:to>
    <xdr:cxnSp macro="">
      <xdr:nvCxnSpPr>
        <xdr:cNvPr id="129" name="直線コネクタ 128"/>
        <xdr:cNvCxnSpPr/>
      </xdr:nvCxnSpPr>
      <xdr:spPr>
        <a:xfrm>
          <a:off x="1130300" y="1000891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123629</xdr:rowOff>
    </xdr:from>
    <xdr:to>
      <xdr:col>24</xdr:col>
      <xdr:colOff>114300</xdr:colOff>
      <xdr:row>58</xdr:row>
      <xdr:rowOff>53779</xdr:rowOff>
    </xdr:to>
    <xdr:sp macro="" textlink="">
      <xdr:nvSpPr>
        <xdr:cNvPr id="139" name="楕円 138"/>
        <xdr:cNvSpPr/>
      </xdr:nvSpPr>
      <xdr:spPr>
        <a:xfrm>
          <a:off x="4584700" y="98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146506</xdr:rowOff>
    </xdr:from>
    <xdr:ext cx="599010" cy="259045"/>
    <xdr:sp macro="" textlink="">
      <xdr:nvSpPr>
        <xdr:cNvPr id="140" name="総務費該当値テキスト"/>
        <xdr:cNvSpPr txBox="1"/>
      </xdr:nvSpPr>
      <xdr:spPr>
        <a:xfrm>
          <a:off x="4686300" y="974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44679</xdr:rowOff>
    </xdr:from>
    <xdr:to>
      <xdr:col>20</xdr:col>
      <xdr:colOff>38100</xdr:colOff>
      <xdr:row>57</xdr:row>
      <xdr:rowOff>146279</xdr:rowOff>
    </xdr:to>
    <xdr:sp macro="" textlink="">
      <xdr:nvSpPr>
        <xdr:cNvPr id="141" name="楕円 140"/>
        <xdr:cNvSpPr/>
      </xdr:nvSpPr>
      <xdr:spPr>
        <a:xfrm>
          <a:off x="3746500" y="98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162806</xdr:rowOff>
    </xdr:from>
    <xdr:ext cx="599010" cy="259045"/>
    <xdr:sp macro="" textlink="">
      <xdr:nvSpPr>
        <xdr:cNvPr id="142" name="テキスト ボックス 141"/>
        <xdr:cNvSpPr txBox="1"/>
      </xdr:nvSpPr>
      <xdr:spPr>
        <a:xfrm>
          <a:off x="3497795" y="959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166385</xdr:rowOff>
    </xdr:from>
    <xdr:to>
      <xdr:col>15</xdr:col>
      <xdr:colOff>101600</xdr:colOff>
      <xdr:row>58</xdr:row>
      <xdr:rowOff>96535</xdr:rowOff>
    </xdr:to>
    <xdr:sp macro="" textlink="">
      <xdr:nvSpPr>
        <xdr:cNvPr id="143" name="楕円 142"/>
        <xdr:cNvSpPr/>
      </xdr:nvSpPr>
      <xdr:spPr>
        <a:xfrm>
          <a:off x="2857500" y="99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113062</xdr:rowOff>
    </xdr:from>
    <xdr:ext cx="599010" cy="259045"/>
    <xdr:sp macro="" textlink="">
      <xdr:nvSpPr>
        <xdr:cNvPr id="144" name="テキスト ボックス 143"/>
        <xdr:cNvSpPr txBox="1"/>
      </xdr:nvSpPr>
      <xdr:spPr>
        <a:xfrm>
          <a:off x="2608795" y="971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21134</xdr:rowOff>
    </xdr:from>
    <xdr:to>
      <xdr:col>10</xdr:col>
      <xdr:colOff>165100</xdr:colOff>
      <xdr:row>58</xdr:row>
      <xdr:rowOff>122734</xdr:rowOff>
    </xdr:to>
    <xdr:sp macro="" textlink="">
      <xdr:nvSpPr>
        <xdr:cNvPr id="145" name="楕円 144"/>
        <xdr:cNvSpPr/>
      </xdr:nvSpPr>
      <xdr:spPr>
        <a:xfrm>
          <a:off x="1968500" y="99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139261</xdr:rowOff>
    </xdr:from>
    <xdr:ext cx="599010" cy="259045"/>
    <xdr:sp macro="" textlink="">
      <xdr:nvSpPr>
        <xdr:cNvPr id="146" name="テキスト ボックス 145"/>
        <xdr:cNvSpPr txBox="1"/>
      </xdr:nvSpPr>
      <xdr:spPr>
        <a:xfrm>
          <a:off x="1719795" y="974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14015</xdr:rowOff>
    </xdr:from>
    <xdr:to>
      <xdr:col>6</xdr:col>
      <xdr:colOff>38100</xdr:colOff>
      <xdr:row>58</xdr:row>
      <xdr:rowOff>115615</xdr:rowOff>
    </xdr:to>
    <xdr:sp macro="" textlink="">
      <xdr:nvSpPr>
        <xdr:cNvPr id="147" name="楕円 146"/>
        <xdr:cNvSpPr/>
      </xdr:nvSpPr>
      <xdr:spPr>
        <a:xfrm>
          <a:off x="1079500" y="99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132142</xdr:rowOff>
    </xdr:from>
    <xdr:ext cx="599010" cy="259045"/>
    <xdr:sp macro="" textlink="">
      <xdr:nvSpPr>
        <xdr:cNvPr id="148" name="テキスト ボックス 147"/>
        <xdr:cNvSpPr txBox="1"/>
      </xdr:nvSpPr>
      <xdr:spPr>
        <a:xfrm>
          <a:off x="830795" y="973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46656</xdr:rowOff>
    </xdr:from>
    <xdr:to>
      <xdr:col>24</xdr:col>
      <xdr:colOff>63500</xdr:colOff>
      <xdr:row>76</xdr:row>
      <xdr:rowOff>18565</xdr:rowOff>
    </xdr:to>
    <xdr:cxnSp macro="">
      <xdr:nvCxnSpPr>
        <xdr:cNvPr id="178" name="直線コネクタ 177"/>
        <xdr:cNvCxnSpPr/>
      </xdr:nvCxnSpPr>
      <xdr:spPr>
        <a:xfrm flipV="1">
          <a:off x="3797300" y="12905406"/>
          <a:ext cx="838200" cy="1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165711</xdr:rowOff>
    </xdr:from>
    <xdr:to>
      <xdr:col>19</xdr:col>
      <xdr:colOff>177800</xdr:colOff>
      <xdr:row>76</xdr:row>
      <xdr:rowOff>18565</xdr:rowOff>
    </xdr:to>
    <xdr:cxnSp macro="">
      <xdr:nvCxnSpPr>
        <xdr:cNvPr id="181" name="直線コネクタ 180"/>
        <xdr:cNvCxnSpPr/>
      </xdr:nvCxnSpPr>
      <xdr:spPr>
        <a:xfrm>
          <a:off x="2908300" y="13024461"/>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97184</xdr:rowOff>
    </xdr:from>
    <xdr:to>
      <xdr:col>15</xdr:col>
      <xdr:colOff>50800</xdr:colOff>
      <xdr:row>75</xdr:row>
      <xdr:rowOff>165711</xdr:rowOff>
    </xdr:to>
    <xdr:cxnSp macro="">
      <xdr:nvCxnSpPr>
        <xdr:cNvPr id="184" name="直線コネクタ 183"/>
        <xdr:cNvCxnSpPr/>
      </xdr:nvCxnSpPr>
      <xdr:spPr>
        <a:xfrm>
          <a:off x="2019300" y="12784484"/>
          <a:ext cx="889000" cy="23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128411</xdr:rowOff>
    </xdr:from>
    <xdr:to>
      <xdr:col>10</xdr:col>
      <xdr:colOff>114300</xdr:colOff>
      <xdr:row>74</xdr:row>
      <xdr:rowOff>97184</xdr:rowOff>
    </xdr:to>
    <xdr:cxnSp macro="">
      <xdr:nvCxnSpPr>
        <xdr:cNvPr id="187" name="直線コネクタ 186"/>
        <xdr:cNvCxnSpPr/>
      </xdr:nvCxnSpPr>
      <xdr:spPr>
        <a:xfrm>
          <a:off x="1130300" y="12472811"/>
          <a:ext cx="889000" cy="3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167306</xdr:rowOff>
    </xdr:from>
    <xdr:to>
      <xdr:col>24</xdr:col>
      <xdr:colOff>114300</xdr:colOff>
      <xdr:row>75</xdr:row>
      <xdr:rowOff>97456</xdr:rowOff>
    </xdr:to>
    <xdr:sp macro="" textlink="">
      <xdr:nvSpPr>
        <xdr:cNvPr id="197" name="楕円 196"/>
        <xdr:cNvSpPr/>
      </xdr:nvSpPr>
      <xdr:spPr>
        <a:xfrm>
          <a:off x="4584700" y="128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18733</xdr:rowOff>
    </xdr:from>
    <xdr:ext cx="599010" cy="259045"/>
    <xdr:sp macro="" textlink="">
      <xdr:nvSpPr>
        <xdr:cNvPr id="198" name="民生費該当値テキスト"/>
        <xdr:cNvSpPr txBox="1"/>
      </xdr:nvSpPr>
      <xdr:spPr>
        <a:xfrm>
          <a:off x="4686300" y="1270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139215</xdr:rowOff>
    </xdr:from>
    <xdr:to>
      <xdr:col>20</xdr:col>
      <xdr:colOff>38100</xdr:colOff>
      <xdr:row>76</xdr:row>
      <xdr:rowOff>69365</xdr:rowOff>
    </xdr:to>
    <xdr:sp macro="" textlink="">
      <xdr:nvSpPr>
        <xdr:cNvPr id="199" name="楕円 198"/>
        <xdr:cNvSpPr/>
      </xdr:nvSpPr>
      <xdr:spPr>
        <a:xfrm>
          <a:off x="3746500" y="129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85892</xdr:rowOff>
    </xdr:from>
    <xdr:ext cx="599010" cy="259045"/>
    <xdr:sp macro="" textlink="">
      <xdr:nvSpPr>
        <xdr:cNvPr id="200" name="テキスト ボックス 199"/>
        <xdr:cNvSpPr txBox="1"/>
      </xdr:nvSpPr>
      <xdr:spPr>
        <a:xfrm>
          <a:off x="3497795" y="127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114911</xdr:rowOff>
    </xdr:from>
    <xdr:to>
      <xdr:col>15</xdr:col>
      <xdr:colOff>101600</xdr:colOff>
      <xdr:row>76</xdr:row>
      <xdr:rowOff>45061</xdr:rowOff>
    </xdr:to>
    <xdr:sp macro="" textlink="">
      <xdr:nvSpPr>
        <xdr:cNvPr id="201" name="楕円 200"/>
        <xdr:cNvSpPr/>
      </xdr:nvSpPr>
      <xdr:spPr>
        <a:xfrm>
          <a:off x="2857500" y="129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61588</xdr:rowOff>
    </xdr:from>
    <xdr:ext cx="599010" cy="259045"/>
    <xdr:sp macro="" textlink="">
      <xdr:nvSpPr>
        <xdr:cNvPr id="202" name="テキスト ボックス 201"/>
        <xdr:cNvSpPr txBox="1"/>
      </xdr:nvSpPr>
      <xdr:spPr>
        <a:xfrm>
          <a:off x="2608795" y="1274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46384</xdr:rowOff>
    </xdr:from>
    <xdr:to>
      <xdr:col>10</xdr:col>
      <xdr:colOff>165100</xdr:colOff>
      <xdr:row>74</xdr:row>
      <xdr:rowOff>147984</xdr:rowOff>
    </xdr:to>
    <xdr:sp macro="" textlink="">
      <xdr:nvSpPr>
        <xdr:cNvPr id="203" name="楕円 202"/>
        <xdr:cNvSpPr/>
      </xdr:nvSpPr>
      <xdr:spPr>
        <a:xfrm>
          <a:off x="1968500" y="127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164511</xdr:rowOff>
    </xdr:from>
    <xdr:ext cx="599010" cy="259045"/>
    <xdr:sp macro="" textlink="">
      <xdr:nvSpPr>
        <xdr:cNvPr id="204" name="テキスト ボックス 203"/>
        <xdr:cNvSpPr txBox="1"/>
      </xdr:nvSpPr>
      <xdr:spPr>
        <a:xfrm>
          <a:off x="1719795" y="125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77611</xdr:rowOff>
    </xdr:from>
    <xdr:to>
      <xdr:col>6</xdr:col>
      <xdr:colOff>38100</xdr:colOff>
      <xdr:row>73</xdr:row>
      <xdr:rowOff>7761</xdr:rowOff>
    </xdr:to>
    <xdr:sp macro="" textlink="">
      <xdr:nvSpPr>
        <xdr:cNvPr id="205" name="楕円 204"/>
        <xdr:cNvSpPr/>
      </xdr:nvSpPr>
      <xdr:spPr>
        <a:xfrm>
          <a:off x="1079500" y="124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24288</xdr:rowOff>
    </xdr:from>
    <xdr:ext cx="599010" cy="259045"/>
    <xdr:sp macro="" textlink="">
      <xdr:nvSpPr>
        <xdr:cNvPr id="206" name="テキスト ボックス 205"/>
        <xdr:cNvSpPr txBox="1"/>
      </xdr:nvSpPr>
      <xdr:spPr>
        <a:xfrm>
          <a:off x="830795" y="1219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57596</xdr:rowOff>
    </xdr:from>
    <xdr:to>
      <xdr:col>24</xdr:col>
      <xdr:colOff>63500</xdr:colOff>
      <xdr:row>95</xdr:row>
      <xdr:rowOff>133345</xdr:rowOff>
    </xdr:to>
    <xdr:cxnSp macro="">
      <xdr:nvCxnSpPr>
        <xdr:cNvPr id="233" name="直線コネクタ 232"/>
        <xdr:cNvCxnSpPr/>
      </xdr:nvCxnSpPr>
      <xdr:spPr>
        <a:xfrm flipV="1">
          <a:off x="3797300" y="16345346"/>
          <a:ext cx="838200" cy="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4826</xdr:rowOff>
    </xdr:from>
    <xdr:to>
      <xdr:col>19</xdr:col>
      <xdr:colOff>177800</xdr:colOff>
      <xdr:row>95</xdr:row>
      <xdr:rowOff>133345</xdr:rowOff>
    </xdr:to>
    <xdr:cxnSp macro="">
      <xdr:nvCxnSpPr>
        <xdr:cNvPr id="236" name="直線コネクタ 235"/>
        <xdr:cNvCxnSpPr/>
      </xdr:nvCxnSpPr>
      <xdr:spPr>
        <a:xfrm>
          <a:off x="2908300" y="16292576"/>
          <a:ext cx="889000" cy="1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170771</xdr:rowOff>
    </xdr:from>
    <xdr:to>
      <xdr:col>15</xdr:col>
      <xdr:colOff>50800</xdr:colOff>
      <xdr:row>95</xdr:row>
      <xdr:rowOff>4826</xdr:rowOff>
    </xdr:to>
    <xdr:cxnSp macro="">
      <xdr:nvCxnSpPr>
        <xdr:cNvPr id="239" name="直線コネクタ 238"/>
        <xdr:cNvCxnSpPr/>
      </xdr:nvCxnSpPr>
      <xdr:spPr>
        <a:xfrm>
          <a:off x="2019300" y="1628707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170771</xdr:rowOff>
    </xdr:from>
    <xdr:to>
      <xdr:col>10</xdr:col>
      <xdr:colOff>114300</xdr:colOff>
      <xdr:row>95</xdr:row>
      <xdr:rowOff>57390</xdr:rowOff>
    </xdr:to>
    <xdr:cxnSp macro="">
      <xdr:nvCxnSpPr>
        <xdr:cNvPr id="242" name="直線コネクタ 241"/>
        <xdr:cNvCxnSpPr/>
      </xdr:nvCxnSpPr>
      <xdr:spPr>
        <a:xfrm flipV="1">
          <a:off x="1130300" y="16287071"/>
          <a:ext cx="889000" cy="5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6796</xdr:rowOff>
    </xdr:from>
    <xdr:to>
      <xdr:col>24</xdr:col>
      <xdr:colOff>114300</xdr:colOff>
      <xdr:row>95</xdr:row>
      <xdr:rowOff>108396</xdr:rowOff>
    </xdr:to>
    <xdr:sp macro="" textlink="">
      <xdr:nvSpPr>
        <xdr:cNvPr id="252" name="楕円 251"/>
        <xdr:cNvSpPr/>
      </xdr:nvSpPr>
      <xdr:spPr>
        <a:xfrm>
          <a:off x="4584700" y="162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29673</xdr:rowOff>
    </xdr:from>
    <xdr:ext cx="599010" cy="259045"/>
    <xdr:sp macro="" textlink="">
      <xdr:nvSpPr>
        <xdr:cNvPr id="253" name="衛生費該当値テキスト"/>
        <xdr:cNvSpPr txBox="1"/>
      </xdr:nvSpPr>
      <xdr:spPr>
        <a:xfrm>
          <a:off x="4686300" y="1614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82545</xdr:rowOff>
    </xdr:from>
    <xdr:to>
      <xdr:col>20</xdr:col>
      <xdr:colOff>38100</xdr:colOff>
      <xdr:row>96</xdr:row>
      <xdr:rowOff>12695</xdr:rowOff>
    </xdr:to>
    <xdr:sp macro="" textlink="">
      <xdr:nvSpPr>
        <xdr:cNvPr id="254" name="楕円 253"/>
        <xdr:cNvSpPr/>
      </xdr:nvSpPr>
      <xdr:spPr>
        <a:xfrm>
          <a:off x="3746500" y="163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29222</xdr:rowOff>
    </xdr:from>
    <xdr:ext cx="599010" cy="259045"/>
    <xdr:sp macro="" textlink="">
      <xdr:nvSpPr>
        <xdr:cNvPr id="255" name="テキスト ボックス 254"/>
        <xdr:cNvSpPr txBox="1"/>
      </xdr:nvSpPr>
      <xdr:spPr>
        <a:xfrm>
          <a:off x="3497795" y="1614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125476</xdr:rowOff>
    </xdr:from>
    <xdr:to>
      <xdr:col>15</xdr:col>
      <xdr:colOff>101600</xdr:colOff>
      <xdr:row>95</xdr:row>
      <xdr:rowOff>55626</xdr:rowOff>
    </xdr:to>
    <xdr:sp macro="" textlink="">
      <xdr:nvSpPr>
        <xdr:cNvPr id="256" name="楕円 255"/>
        <xdr:cNvSpPr/>
      </xdr:nvSpPr>
      <xdr:spPr>
        <a:xfrm>
          <a:off x="2857500" y="162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72153</xdr:rowOff>
    </xdr:from>
    <xdr:ext cx="599010" cy="259045"/>
    <xdr:sp macro="" textlink="">
      <xdr:nvSpPr>
        <xdr:cNvPr id="257" name="テキスト ボックス 256"/>
        <xdr:cNvSpPr txBox="1"/>
      </xdr:nvSpPr>
      <xdr:spPr>
        <a:xfrm>
          <a:off x="2608795" y="1601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119971</xdr:rowOff>
    </xdr:from>
    <xdr:to>
      <xdr:col>10</xdr:col>
      <xdr:colOff>165100</xdr:colOff>
      <xdr:row>95</xdr:row>
      <xdr:rowOff>50121</xdr:rowOff>
    </xdr:to>
    <xdr:sp macro="" textlink="">
      <xdr:nvSpPr>
        <xdr:cNvPr id="258" name="楕円 257"/>
        <xdr:cNvSpPr/>
      </xdr:nvSpPr>
      <xdr:spPr>
        <a:xfrm>
          <a:off x="1968500" y="16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66648</xdr:rowOff>
    </xdr:from>
    <xdr:ext cx="599010" cy="259045"/>
    <xdr:sp macro="" textlink="">
      <xdr:nvSpPr>
        <xdr:cNvPr id="259" name="テキスト ボックス 258"/>
        <xdr:cNvSpPr txBox="1"/>
      </xdr:nvSpPr>
      <xdr:spPr>
        <a:xfrm>
          <a:off x="1719795" y="1601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6590</xdr:rowOff>
    </xdr:from>
    <xdr:to>
      <xdr:col>6</xdr:col>
      <xdr:colOff>38100</xdr:colOff>
      <xdr:row>95</xdr:row>
      <xdr:rowOff>108190</xdr:rowOff>
    </xdr:to>
    <xdr:sp macro="" textlink="">
      <xdr:nvSpPr>
        <xdr:cNvPr id="260" name="楕円 259"/>
        <xdr:cNvSpPr/>
      </xdr:nvSpPr>
      <xdr:spPr>
        <a:xfrm>
          <a:off x="1079500" y="16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124717</xdr:rowOff>
    </xdr:from>
    <xdr:ext cx="599010" cy="259045"/>
    <xdr:sp macro="" textlink="">
      <xdr:nvSpPr>
        <xdr:cNvPr id="261" name="テキスト ボックス 260"/>
        <xdr:cNvSpPr txBox="1"/>
      </xdr:nvSpPr>
      <xdr:spPr>
        <a:xfrm>
          <a:off x="830795" y="1606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38735</xdr:rowOff>
    </xdr:from>
    <xdr:to>
      <xdr:col>55</xdr:col>
      <xdr:colOff>0</xdr:colOff>
      <xdr:row>39</xdr:row>
      <xdr:rowOff>39878</xdr:rowOff>
    </xdr:to>
    <xdr:cxnSp macro="">
      <xdr:nvCxnSpPr>
        <xdr:cNvPr id="290" name="直線コネクタ 289"/>
        <xdr:cNvCxnSpPr/>
      </xdr:nvCxnSpPr>
      <xdr:spPr>
        <a:xfrm>
          <a:off x="9639300" y="672528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38735</xdr:rowOff>
    </xdr:from>
    <xdr:to>
      <xdr:col>50</xdr:col>
      <xdr:colOff>114300</xdr:colOff>
      <xdr:row>39</xdr:row>
      <xdr:rowOff>38735</xdr:rowOff>
    </xdr:to>
    <xdr:cxnSp macro="">
      <xdr:nvCxnSpPr>
        <xdr:cNvPr id="293" name="直線コネクタ 292"/>
        <xdr:cNvCxnSpPr/>
      </xdr:nvCxnSpPr>
      <xdr:spPr>
        <a:xfrm>
          <a:off x="8750300" y="6725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38735</xdr:rowOff>
    </xdr:from>
    <xdr:to>
      <xdr:col>45</xdr:col>
      <xdr:colOff>177800</xdr:colOff>
      <xdr:row>39</xdr:row>
      <xdr:rowOff>40640</xdr:rowOff>
    </xdr:to>
    <xdr:cxnSp macro="">
      <xdr:nvCxnSpPr>
        <xdr:cNvPr id="296" name="直線コネクタ 295"/>
        <xdr:cNvCxnSpPr/>
      </xdr:nvCxnSpPr>
      <xdr:spPr>
        <a:xfrm flipV="1">
          <a:off x="7861300" y="6725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38735</xdr:rowOff>
    </xdr:from>
    <xdr:to>
      <xdr:col>41</xdr:col>
      <xdr:colOff>50800</xdr:colOff>
      <xdr:row>39</xdr:row>
      <xdr:rowOff>40640</xdr:rowOff>
    </xdr:to>
    <xdr:cxnSp macro="">
      <xdr:nvCxnSpPr>
        <xdr:cNvPr id="299" name="直線コネクタ 298"/>
        <xdr:cNvCxnSpPr/>
      </xdr:nvCxnSpPr>
      <xdr:spPr>
        <a:xfrm>
          <a:off x="6972300" y="6725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160528</xdr:rowOff>
    </xdr:from>
    <xdr:to>
      <xdr:col>55</xdr:col>
      <xdr:colOff>50800</xdr:colOff>
      <xdr:row>39</xdr:row>
      <xdr:rowOff>90678</xdr:rowOff>
    </xdr:to>
    <xdr:sp macro="" textlink="">
      <xdr:nvSpPr>
        <xdr:cNvPr id="309" name="楕円 308"/>
        <xdr:cNvSpPr/>
      </xdr:nvSpPr>
      <xdr:spPr>
        <a:xfrm>
          <a:off x="10426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75455</xdr:rowOff>
    </xdr:from>
    <xdr:ext cx="313932" cy="259045"/>
    <xdr:sp macro="" textlink="">
      <xdr:nvSpPr>
        <xdr:cNvPr id="310" name="労働費該当値テキスト"/>
        <xdr:cNvSpPr txBox="1"/>
      </xdr:nvSpPr>
      <xdr:spPr>
        <a:xfrm>
          <a:off x="10528300" y="65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159385</xdr:rowOff>
    </xdr:from>
    <xdr:to>
      <xdr:col>50</xdr:col>
      <xdr:colOff>165100</xdr:colOff>
      <xdr:row>39</xdr:row>
      <xdr:rowOff>89535</xdr:rowOff>
    </xdr:to>
    <xdr:sp macro="" textlink="">
      <xdr:nvSpPr>
        <xdr:cNvPr id="311" name="楕円 310"/>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80662</xdr:rowOff>
    </xdr:from>
    <xdr:ext cx="313932" cy="259045"/>
    <xdr:sp macro="" textlink="">
      <xdr:nvSpPr>
        <xdr:cNvPr id="312" name="テキスト ボックス 311"/>
        <xdr:cNvSpPr txBox="1"/>
      </xdr:nvSpPr>
      <xdr:spPr>
        <a:xfrm>
          <a:off x="9482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159385</xdr:rowOff>
    </xdr:from>
    <xdr:to>
      <xdr:col>46</xdr:col>
      <xdr:colOff>38100</xdr:colOff>
      <xdr:row>39</xdr:row>
      <xdr:rowOff>89535</xdr:rowOff>
    </xdr:to>
    <xdr:sp macro="" textlink="">
      <xdr:nvSpPr>
        <xdr:cNvPr id="313" name="楕円 312"/>
        <xdr:cNvSpPr/>
      </xdr:nvSpPr>
      <xdr:spPr>
        <a:xfrm>
          <a:off x="8699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80662</xdr:rowOff>
    </xdr:from>
    <xdr:ext cx="313932" cy="259045"/>
    <xdr:sp macro="" textlink="">
      <xdr:nvSpPr>
        <xdr:cNvPr id="314" name="テキスト ボックス 313"/>
        <xdr:cNvSpPr txBox="1"/>
      </xdr:nvSpPr>
      <xdr:spPr>
        <a:xfrm>
          <a:off x="8593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161290</xdr:rowOff>
    </xdr:from>
    <xdr:to>
      <xdr:col>41</xdr:col>
      <xdr:colOff>101600</xdr:colOff>
      <xdr:row>39</xdr:row>
      <xdr:rowOff>91440</xdr:rowOff>
    </xdr:to>
    <xdr:sp macro="" textlink="">
      <xdr:nvSpPr>
        <xdr:cNvPr id="315" name="楕円 314"/>
        <xdr:cNvSpPr/>
      </xdr:nvSpPr>
      <xdr:spPr>
        <a:xfrm>
          <a:off x="781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82567</xdr:rowOff>
    </xdr:from>
    <xdr:ext cx="313932" cy="259045"/>
    <xdr:sp macro="" textlink="">
      <xdr:nvSpPr>
        <xdr:cNvPr id="316" name="テキスト ボックス 315"/>
        <xdr:cNvSpPr txBox="1"/>
      </xdr:nvSpPr>
      <xdr:spPr>
        <a:xfrm>
          <a:off x="7704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159385</xdr:rowOff>
    </xdr:from>
    <xdr:to>
      <xdr:col>36</xdr:col>
      <xdr:colOff>165100</xdr:colOff>
      <xdr:row>39</xdr:row>
      <xdr:rowOff>89535</xdr:rowOff>
    </xdr:to>
    <xdr:sp macro="" textlink="">
      <xdr:nvSpPr>
        <xdr:cNvPr id="317" name="楕円 316"/>
        <xdr:cNvSpPr/>
      </xdr:nvSpPr>
      <xdr:spPr>
        <a:xfrm>
          <a:off x="692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80662</xdr:rowOff>
    </xdr:from>
    <xdr:ext cx="313932" cy="259045"/>
    <xdr:sp macro="" textlink="">
      <xdr:nvSpPr>
        <xdr:cNvPr id="318" name="テキスト ボックス 317"/>
        <xdr:cNvSpPr txBox="1"/>
      </xdr:nvSpPr>
      <xdr:spPr>
        <a:xfrm>
          <a:off x="681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132198</xdr:rowOff>
    </xdr:from>
    <xdr:to>
      <xdr:col>55</xdr:col>
      <xdr:colOff>0</xdr:colOff>
      <xdr:row>58</xdr:row>
      <xdr:rowOff>1008</xdr:rowOff>
    </xdr:to>
    <xdr:cxnSp macro="">
      <xdr:nvCxnSpPr>
        <xdr:cNvPr id="347" name="直線コネクタ 346"/>
        <xdr:cNvCxnSpPr/>
      </xdr:nvCxnSpPr>
      <xdr:spPr>
        <a:xfrm flipV="1">
          <a:off x="9639300" y="9904848"/>
          <a:ext cx="838200" cy="4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106366</xdr:rowOff>
    </xdr:from>
    <xdr:to>
      <xdr:col>50</xdr:col>
      <xdr:colOff>114300</xdr:colOff>
      <xdr:row>58</xdr:row>
      <xdr:rowOff>1008</xdr:rowOff>
    </xdr:to>
    <xdr:cxnSp macro="">
      <xdr:nvCxnSpPr>
        <xdr:cNvPr id="350" name="直線コネクタ 349"/>
        <xdr:cNvCxnSpPr/>
      </xdr:nvCxnSpPr>
      <xdr:spPr>
        <a:xfrm>
          <a:off x="8750300" y="9879016"/>
          <a:ext cx="889000" cy="6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51906</xdr:rowOff>
    </xdr:from>
    <xdr:to>
      <xdr:col>45</xdr:col>
      <xdr:colOff>177800</xdr:colOff>
      <xdr:row>57</xdr:row>
      <xdr:rowOff>106366</xdr:rowOff>
    </xdr:to>
    <xdr:cxnSp macro="">
      <xdr:nvCxnSpPr>
        <xdr:cNvPr id="353" name="直線コネクタ 352"/>
        <xdr:cNvCxnSpPr/>
      </xdr:nvCxnSpPr>
      <xdr:spPr>
        <a:xfrm>
          <a:off x="7861300" y="9824556"/>
          <a:ext cx="889000" cy="5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13193</xdr:rowOff>
    </xdr:from>
    <xdr:to>
      <xdr:col>41</xdr:col>
      <xdr:colOff>50800</xdr:colOff>
      <xdr:row>57</xdr:row>
      <xdr:rowOff>51906</xdr:rowOff>
    </xdr:to>
    <xdr:cxnSp macro="">
      <xdr:nvCxnSpPr>
        <xdr:cNvPr id="356" name="直線コネクタ 355"/>
        <xdr:cNvCxnSpPr/>
      </xdr:nvCxnSpPr>
      <xdr:spPr>
        <a:xfrm>
          <a:off x="6972300" y="9785843"/>
          <a:ext cx="889000" cy="3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81398</xdr:rowOff>
    </xdr:from>
    <xdr:to>
      <xdr:col>55</xdr:col>
      <xdr:colOff>50800</xdr:colOff>
      <xdr:row>58</xdr:row>
      <xdr:rowOff>11548</xdr:rowOff>
    </xdr:to>
    <xdr:sp macro="" textlink="">
      <xdr:nvSpPr>
        <xdr:cNvPr id="366" name="楕円 365"/>
        <xdr:cNvSpPr/>
      </xdr:nvSpPr>
      <xdr:spPr>
        <a:xfrm>
          <a:off x="10426700" y="985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59825</xdr:rowOff>
    </xdr:from>
    <xdr:ext cx="534377" cy="259045"/>
    <xdr:sp macro="" textlink="">
      <xdr:nvSpPr>
        <xdr:cNvPr id="367" name="農林水産業費該当値テキスト"/>
        <xdr:cNvSpPr txBox="1"/>
      </xdr:nvSpPr>
      <xdr:spPr>
        <a:xfrm>
          <a:off x="10528300" y="98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121658</xdr:rowOff>
    </xdr:from>
    <xdr:to>
      <xdr:col>50</xdr:col>
      <xdr:colOff>165100</xdr:colOff>
      <xdr:row>58</xdr:row>
      <xdr:rowOff>51808</xdr:rowOff>
    </xdr:to>
    <xdr:sp macro="" textlink="">
      <xdr:nvSpPr>
        <xdr:cNvPr id="368" name="楕円 367"/>
        <xdr:cNvSpPr/>
      </xdr:nvSpPr>
      <xdr:spPr>
        <a:xfrm>
          <a:off x="9588500" y="98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42935</xdr:rowOff>
    </xdr:from>
    <xdr:ext cx="534377" cy="259045"/>
    <xdr:sp macro="" textlink="">
      <xdr:nvSpPr>
        <xdr:cNvPr id="369" name="テキスト ボックス 368"/>
        <xdr:cNvSpPr txBox="1"/>
      </xdr:nvSpPr>
      <xdr:spPr>
        <a:xfrm>
          <a:off x="9372111" y="99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55566</xdr:rowOff>
    </xdr:from>
    <xdr:to>
      <xdr:col>46</xdr:col>
      <xdr:colOff>38100</xdr:colOff>
      <xdr:row>57</xdr:row>
      <xdr:rowOff>157166</xdr:rowOff>
    </xdr:to>
    <xdr:sp macro="" textlink="">
      <xdr:nvSpPr>
        <xdr:cNvPr id="370" name="楕円 369"/>
        <xdr:cNvSpPr/>
      </xdr:nvSpPr>
      <xdr:spPr>
        <a:xfrm>
          <a:off x="8699500" y="98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148293</xdr:rowOff>
    </xdr:from>
    <xdr:ext cx="534377" cy="259045"/>
    <xdr:sp macro="" textlink="">
      <xdr:nvSpPr>
        <xdr:cNvPr id="371" name="テキスト ボックス 370"/>
        <xdr:cNvSpPr txBox="1"/>
      </xdr:nvSpPr>
      <xdr:spPr>
        <a:xfrm>
          <a:off x="8483111" y="99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1106</xdr:rowOff>
    </xdr:from>
    <xdr:to>
      <xdr:col>41</xdr:col>
      <xdr:colOff>101600</xdr:colOff>
      <xdr:row>57</xdr:row>
      <xdr:rowOff>102706</xdr:rowOff>
    </xdr:to>
    <xdr:sp macro="" textlink="">
      <xdr:nvSpPr>
        <xdr:cNvPr id="372" name="楕円 371"/>
        <xdr:cNvSpPr/>
      </xdr:nvSpPr>
      <xdr:spPr>
        <a:xfrm>
          <a:off x="7810500" y="97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93833</xdr:rowOff>
    </xdr:from>
    <xdr:ext cx="534377" cy="259045"/>
    <xdr:sp macro="" textlink="">
      <xdr:nvSpPr>
        <xdr:cNvPr id="373" name="テキスト ボックス 372"/>
        <xdr:cNvSpPr txBox="1"/>
      </xdr:nvSpPr>
      <xdr:spPr>
        <a:xfrm>
          <a:off x="7594111" y="98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133843</xdr:rowOff>
    </xdr:from>
    <xdr:to>
      <xdr:col>36</xdr:col>
      <xdr:colOff>165100</xdr:colOff>
      <xdr:row>57</xdr:row>
      <xdr:rowOff>63993</xdr:rowOff>
    </xdr:to>
    <xdr:sp macro="" textlink="">
      <xdr:nvSpPr>
        <xdr:cNvPr id="374" name="楕円 373"/>
        <xdr:cNvSpPr/>
      </xdr:nvSpPr>
      <xdr:spPr>
        <a:xfrm>
          <a:off x="6921500" y="97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55120</xdr:rowOff>
    </xdr:from>
    <xdr:ext cx="534377" cy="259045"/>
    <xdr:sp macro="" textlink="">
      <xdr:nvSpPr>
        <xdr:cNvPr id="375" name="テキスト ボックス 374"/>
        <xdr:cNvSpPr txBox="1"/>
      </xdr:nvSpPr>
      <xdr:spPr>
        <a:xfrm>
          <a:off x="6705111" y="982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24943</xdr:rowOff>
    </xdr:from>
    <xdr:to>
      <xdr:col>55</xdr:col>
      <xdr:colOff>0</xdr:colOff>
      <xdr:row>78</xdr:row>
      <xdr:rowOff>89484</xdr:rowOff>
    </xdr:to>
    <xdr:cxnSp macro="">
      <xdr:nvCxnSpPr>
        <xdr:cNvPr id="404" name="直線コネクタ 403"/>
        <xdr:cNvCxnSpPr/>
      </xdr:nvCxnSpPr>
      <xdr:spPr>
        <a:xfrm flipV="1">
          <a:off x="9639300" y="13398043"/>
          <a:ext cx="8382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61375</xdr:rowOff>
    </xdr:from>
    <xdr:to>
      <xdr:col>50</xdr:col>
      <xdr:colOff>114300</xdr:colOff>
      <xdr:row>78</xdr:row>
      <xdr:rowOff>89484</xdr:rowOff>
    </xdr:to>
    <xdr:cxnSp macro="">
      <xdr:nvCxnSpPr>
        <xdr:cNvPr id="407" name="直線コネクタ 406"/>
        <xdr:cNvCxnSpPr/>
      </xdr:nvCxnSpPr>
      <xdr:spPr>
        <a:xfrm>
          <a:off x="8750300" y="13434475"/>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59592</xdr:rowOff>
    </xdr:from>
    <xdr:to>
      <xdr:col>45</xdr:col>
      <xdr:colOff>177800</xdr:colOff>
      <xdr:row>78</xdr:row>
      <xdr:rowOff>61375</xdr:rowOff>
    </xdr:to>
    <xdr:cxnSp macro="">
      <xdr:nvCxnSpPr>
        <xdr:cNvPr id="410" name="直線コネクタ 409"/>
        <xdr:cNvCxnSpPr/>
      </xdr:nvCxnSpPr>
      <xdr:spPr>
        <a:xfrm>
          <a:off x="7861300" y="13432692"/>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57130</xdr:rowOff>
    </xdr:from>
    <xdr:to>
      <xdr:col>41</xdr:col>
      <xdr:colOff>50800</xdr:colOff>
      <xdr:row>78</xdr:row>
      <xdr:rowOff>59592</xdr:rowOff>
    </xdr:to>
    <xdr:cxnSp macro="">
      <xdr:nvCxnSpPr>
        <xdr:cNvPr id="413" name="直線コネクタ 412"/>
        <xdr:cNvCxnSpPr/>
      </xdr:nvCxnSpPr>
      <xdr:spPr>
        <a:xfrm>
          <a:off x="6972300" y="13430230"/>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145593</xdr:rowOff>
    </xdr:from>
    <xdr:to>
      <xdr:col>55</xdr:col>
      <xdr:colOff>50800</xdr:colOff>
      <xdr:row>78</xdr:row>
      <xdr:rowOff>75743</xdr:rowOff>
    </xdr:to>
    <xdr:sp macro="" textlink="">
      <xdr:nvSpPr>
        <xdr:cNvPr id="423" name="楕円 422"/>
        <xdr:cNvSpPr/>
      </xdr:nvSpPr>
      <xdr:spPr>
        <a:xfrm>
          <a:off x="104267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124020</xdr:rowOff>
    </xdr:from>
    <xdr:ext cx="534377" cy="259045"/>
    <xdr:sp macro="" textlink="">
      <xdr:nvSpPr>
        <xdr:cNvPr id="424" name="商工費該当値テキスト"/>
        <xdr:cNvSpPr txBox="1"/>
      </xdr:nvSpPr>
      <xdr:spPr>
        <a:xfrm>
          <a:off x="10528300" y="133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38684</xdr:rowOff>
    </xdr:from>
    <xdr:to>
      <xdr:col>50</xdr:col>
      <xdr:colOff>165100</xdr:colOff>
      <xdr:row>78</xdr:row>
      <xdr:rowOff>140284</xdr:rowOff>
    </xdr:to>
    <xdr:sp macro="" textlink="">
      <xdr:nvSpPr>
        <xdr:cNvPr id="425" name="楕円 424"/>
        <xdr:cNvSpPr/>
      </xdr:nvSpPr>
      <xdr:spPr>
        <a:xfrm>
          <a:off x="9588500" y="134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131411</xdr:rowOff>
    </xdr:from>
    <xdr:ext cx="534377" cy="259045"/>
    <xdr:sp macro="" textlink="">
      <xdr:nvSpPr>
        <xdr:cNvPr id="426" name="テキスト ボックス 425"/>
        <xdr:cNvSpPr txBox="1"/>
      </xdr:nvSpPr>
      <xdr:spPr>
        <a:xfrm>
          <a:off x="9372111" y="135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10575</xdr:rowOff>
    </xdr:from>
    <xdr:to>
      <xdr:col>46</xdr:col>
      <xdr:colOff>38100</xdr:colOff>
      <xdr:row>78</xdr:row>
      <xdr:rowOff>112175</xdr:rowOff>
    </xdr:to>
    <xdr:sp macro="" textlink="">
      <xdr:nvSpPr>
        <xdr:cNvPr id="427" name="楕円 426"/>
        <xdr:cNvSpPr/>
      </xdr:nvSpPr>
      <xdr:spPr>
        <a:xfrm>
          <a:off x="8699500" y="1338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103302</xdr:rowOff>
    </xdr:from>
    <xdr:ext cx="534377" cy="259045"/>
    <xdr:sp macro="" textlink="">
      <xdr:nvSpPr>
        <xdr:cNvPr id="428" name="テキスト ボックス 427"/>
        <xdr:cNvSpPr txBox="1"/>
      </xdr:nvSpPr>
      <xdr:spPr>
        <a:xfrm>
          <a:off x="8483111" y="134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8792</xdr:rowOff>
    </xdr:from>
    <xdr:to>
      <xdr:col>41</xdr:col>
      <xdr:colOff>101600</xdr:colOff>
      <xdr:row>78</xdr:row>
      <xdr:rowOff>110392</xdr:rowOff>
    </xdr:to>
    <xdr:sp macro="" textlink="">
      <xdr:nvSpPr>
        <xdr:cNvPr id="429" name="楕円 428"/>
        <xdr:cNvSpPr/>
      </xdr:nvSpPr>
      <xdr:spPr>
        <a:xfrm>
          <a:off x="7810500" y="13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101519</xdr:rowOff>
    </xdr:from>
    <xdr:ext cx="534377" cy="259045"/>
    <xdr:sp macro="" textlink="">
      <xdr:nvSpPr>
        <xdr:cNvPr id="430" name="テキスト ボックス 429"/>
        <xdr:cNvSpPr txBox="1"/>
      </xdr:nvSpPr>
      <xdr:spPr>
        <a:xfrm>
          <a:off x="7594111" y="134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6330</xdr:rowOff>
    </xdr:from>
    <xdr:to>
      <xdr:col>36</xdr:col>
      <xdr:colOff>165100</xdr:colOff>
      <xdr:row>78</xdr:row>
      <xdr:rowOff>107930</xdr:rowOff>
    </xdr:to>
    <xdr:sp macro="" textlink="">
      <xdr:nvSpPr>
        <xdr:cNvPr id="431" name="楕円 430"/>
        <xdr:cNvSpPr/>
      </xdr:nvSpPr>
      <xdr:spPr>
        <a:xfrm>
          <a:off x="6921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99057</xdr:rowOff>
    </xdr:from>
    <xdr:ext cx="534377" cy="259045"/>
    <xdr:sp macro="" textlink="">
      <xdr:nvSpPr>
        <xdr:cNvPr id="432" name="テキスト ボックス 431"/>
        <xdr:cNvSpPr txBox="1"/>
      </xdr:nvSpPr>
      <xdr:spPr>
        <a:xfrm>
          <a:off x="6705111" y="1347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80147</xdr:rowOff>
    </xdr:from>
    <xdr:to>
      <xdr:col>55</xdr:col>
      <xdr:colOff>0</xdr:colOff>
      <xdr:row>94</xdr:row>
      <xdr:rowOff>111340</xdr:rowOff>
    </xdr:to>
    <xdr:cxnSp macro="">
      <xdr:nvCxnSpPr>
        <xdr:cNvPr id="463" name="直線コネクタ 462"/>
        <xdr:cNvCxnSpPr/>
      </xdr:nvCxnSpPr>
      <xdr:spPr>
        <a:xfrm>
          <a:off x="9639300" y="16196447"/>
          <a:ext cx="838200" cy="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80147</xdr:rowOff>
    </xdr:from>
    <xdr:to>
      <xdr:col>50</xdr:col>
      <xdr:colOff>114300</xdr:colOff>
      <xdr:row>95</xdr:row>
      <xdr:rowOff>112843</xdr:rowOff>
    </xdr:to>
    <xdr:cxnSp macro="">
      <xdr:nvCxnSpPr>
        <xdr:cNvPr id="466" name="直線コネクタ 465"/>
        <xdr:cNvCxnSpPr/>
      </xdr:nvCxnSpPr>
      <xdr:spPr>
        <a:xfrm flipV="1">
          <a:off x="8750300" y="16196447"/>
          <a:ext cx="889000" cy="20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112843</xdr:rowOff>
    </xdr:from>
    <xdr:to>
      <xdr:col>45</xdr:col>
      <xdr:colOff>177800</xdr:colOff>
      <xdr:row>95</xdr:row>
      <xdr:rowOff>134462</xdr:rowOff>
    </xdr:to>
    <xdr:cxnSp macro="">
      <xdr:nvCxnSpPr>
        <xdr:cNvPr id="469" name="直線コネクタ 468"/>
        <xdr:cNvCxnSpPr/>
      </xdr:nvCxnSpPr>
      <xdr:spPr>
        <a:xfrm flipV="1">
          <a:off x="7861300" y="16400593"/>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134462</xdr:rowOff>
    </xdr:from>
    <xdr:to>
      <xdr:col>41</xdr:col>
      <xdr:colOff>50800</xdr:colOff>
      <xdr:row>95</xdr:row>
      <xdr:rowOff>136982</xdr:rowOff>
    </xdr:to>
    <xdr:cxnSp macro="">
      <xdr:nvCxnSpPr>
        <xdr:cNvPr id="472" name="直線コネクタ 471"/>
        <xdr:cNvCxnSpPr/>
      </xdr:nvCxnSpPr>
      <xdr:spPr>
        <a:xfrm flipV="1">
          <a:off x="6972300" y="16422212"/>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60540</xdr:rowOff>
    </xdr:from>
    <xdr:to>
      <xdr:col>55</xdr:col>
      <xdr:colOff>50800</xdr:colOff>
      <xdr:row>94</xdr:row>
      <xdr:rowOff>162140</xdr:rowOff>
    </xdr:to>
    <xdr:sp macro="" textlink="">
      <xdr:nvSpPr>
        <xdr:cNvPr id="482" name="楕円 481"/>
        <xdr:cNvSpPr/>
      </xdr:nvSpPr>
      <xdr:spPr>
        <a:xfrm>
          <a:off x="10426700" y="161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83417</xdr:rowOff>
    </xdr:from>
    <xdr:ext cx="599010" cy="259045"/>
    <xdr:sp macro="" textlink="">
      <xdr:nvSpPr>
        <xdr:cNvPr id="483" name="土木費該当値テキスト"/>
        <xdr:cNvSpPr txBox="1"/>
      </xdr:nvSpPr>
      <xdr:spPr>
        <a:xfrm>
          <a:off x="10528300" y="1602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29347</xdr:rowOff>
    </xdr:from>
    <xdr:to>
      <xdr:col>50</xdr:col>
      <xdr:colOff>165100</xdr:colOff>
      <xdr:row>94</xdr:row>
      <xdr:rowOff>130947</xdr:rowOff>
    </xdr:to>
    <xdr:sp macro="" textlink="">
      <xdr:nvSpPr>
        <xdr:cNvPr id="484" name="楕円 483"/>
        <xdr:cNvSpPr/>
      </xdr:nvSpPr>
      <xdr:spPr>
        <a:xfrm>
          <a:off x="9588500" y="161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147474</xdr:rowOff>
    </xdr:from>
    <xdr:ext cx="599010" cy="259045"/>
    <xdr:sp macro="" textlink="">
      <xdr:nvSpPr>
        <xdr:cNvPr id="485" name="テキスト ボックス 484"/>
        <xdr:cNvSpPr txBox="1"/>
      </xdr:nvSpPr>
      <xdr:spPr>
        <a:xfrm>
          <a:off x="9339795" y="1592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62043</xdr:rowOff>
    </xdr:from>
    <xdr:to>
      <xdr:col>46</xdr:col>
      <xdr:colOff>38100</xdr:colOff>
      <xdr:row>95</xdr:row>
      <xdr:rowOff>163643</xdr:rowOff>
    </xdr:to>
    <xdr:sp macro="" textlink="">
      <xdr:nvSpPr>
        <xdr:cNvPr id="486" name="楕円 485"/>
        <xdr:cNvSpPr/>
      </xdr:nvSpPr>
      <xdr:spPr>
        <a:xfrm>
          <a:off x="8699500" y="163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8720</xdr:rowOff>
    </xdr:from>
    <xdr:ext cx="599010" cy="259045"/>
    <xdr:sp macro="" textlink="">
      <xdr:nvSpPr>
        <xdr:cNvPr id="487" name="テキスト ボックス 486"/>
        <xdr:cNvSpPr txBox="1"/>
      </xdr:nvSpPr>
      <xdr:spPr>
        <a:xfrm>
          <a:off x="8450795" y="1612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83662</xdr:rowOff>
    </xdr:from>
    <xdr:to>
      <xdr:col>41</xdr:col>
      <xdr:colOff>101600</xdr:colOff>
      <xdr:row>96</xdr:row>
      <xdr:rowOff>13812</xdr:rowOff>
    </xdr:to>
    <xdr:sp macro="" textlink="">
      <xdr:nvSpPr>
        <xdr:cNvPr id="488" name="楕円 487"/>
        <xdr:cNvSpPr/>
      </xdr:nvSpPr>
      <xdr:spPr>
        <a:xfrm>
          <a:off x="7810500" y="163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30339</xdr:rowOff>
    </xdr:from>
    <xdr:ext cx="534377" cy="259045"/>
    <xdr:sp macro="" textlink="">
      <xdr:nvSpPr>
        <xdr:cNvPr id="489" name="テキスト ボックス 488"/>
        <xdr:cNvSpPr txBox="1"/>
      </xdr:nvSpPr>
      <xdr:spPr>
        <a:xfrm>
          <a:off x="7594111" y="161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86182</xdr:rowOff>
    </xdr:from>
    <xdr:to>
      <xdr:col>36</xdr:col>
      <xdr:colOff>165100</xdr:colOff>
      <xdr:row>96</xdr:row>
      <xdr:rowOff>16332</xdr:rowOff>
    </xdr:to>
    <xdr:sp macro="" textlink="">
      <xdr:nvSpPr>
        <xdr:cNvPr id="490" name="楕円 489"/>
        <xdr:cNvSpPr/>
      </xdr:nvSpPr>
      <xdr:spPr>
        <a:xfrm>
          <a:off x="6921500" y="163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32859</xdr:rowOff>
    </xdr:from>
    <xdr:ext cx="534377" cy="259045"/>
    <xdr:sp macro="" textlink="">
      <xdr:nvSpPr>
        <xdr:cNvPr id="491" name="テキスト ボックス 490"/>
        <xdr:cNvSpPr txBox="1"/>
      </xdr:nvSpPr>
      <xdr:spPr>
        <a:xfrm>
          <a:off x="6705111" y="161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91356</xdr:rowOff>
    </xdr:from>
    <xdr:to>
      <xdr:col>85</xdr:col>
      <xdr:colOff>127000</xdr:colOff>
      <xdr:row>34</xdr:row>
      <xdr:rowOff>157672</xdr:rowOff>
    </xdr:to>
    <xdr:cxnSp macro="">
      <xdr:nvCxnSpPr>
        <xdr:cNvPr id="522" name="直線コネクタ 521"/>
        <xdr:cNvCxnSpPr/>
      </xdr:nvCxnSpPr>
      <xdr:spPr>
        <a:xfrm>
          <a:off x="15481300" y="5577756"/>
          <a:ext cx="838200" cy="40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91356</xdr:rowOff>
    </xdr:from>
    <xdr:to>
      <xdr:col>81</xdr:col>
      <xdr:colOff>50800</xdr:colOff>
      <xdr:row>33</xdr:row>
      <xdr:rowOff>169168</xdr:rowOff>
    </xdr:to>
    <xdr:cxnSp macro="">
      <xdr:nvCxnSpPr>
        <xdr:cNvPr id="525" name="直線コネクタ 524"/>
        <xdr:cNvCxnSpPr/>
      </xdr:nvCxnSpPr>
      <xdr:spPr>
        <a:xfrm flipV="1">
          <a:off x="14592300" y="5577756"/>
          <a:ext cx="889000" cy="2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169168</xdr:rowOff>
    </xdr:from>
    <xdr:to>
      <xdr:col>76</xdr:col>
      <xdr:colOff>114300</xdr:colOff>
      <xdr:row>35</xdr:row>
      <xdr:rowOff>165260</xdr:rowOff>
    </xdr:to>
    <xdr:cxnSp macro="">
      <xdr:nvCxnSpPr>
        <xdr:cNvPr id="528" name="直線コネクタ 527"/>
        <xdr:cNvCxnSpPr/>
      </xdr:nvCxnSpPr>
      <xdr:spPr>
        <a:xfrm flipV="1">
          <a:off x="13703300" y="5827018"/>
          <a:ext cx="889000" cy="3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165260</xdr:rowOff>
    </xdr:from>
    <xdr:to>
      <xdr:col>71</xdr:col>
      <xdr:colOff>177800</xdr:colOff>
      <xdr:row>36</xdr:row>
      <xdr:rowOff>25357</xdr:rowOff>
    </xdr:to>
    <xdr:cxnSp macro="">
      <xdr:nvCxnSpPr>
        <xdr:cNvPr id="531" name="直線コネクタ 530"/>
        <xdr:cNvCxnSpPr/>
      </xdr:nvCxnSpPr>
      <xdr:spPr>
        <a:xfrm flipV="1">
          <a:off x="12814300" y="616601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106872</xdr:rowOff>
    </xdr:from>
    <xdr:to>
      <xdr:col>85</xdr:col>
      <xdr:colOff>177800</xdr:colOff>
      <xdr:row>35</xdr:row>
      <xdr:rowOff>37022</xdr:rowOff>
    </xdr:to>
    <xdr:sp macro="" textlink="">
      <xdr:nvSpPr>
        <xdr:cNvPr id="541" name="楕円 540"/>
        <xdr:cNvSpPr/>
      </xdr:nvSpPr>
      <xdr:spPr>
        <a:xfrm>
          <a:off x="16268700" y="59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129749</xdr:rowOff>
    </xdr:from>
    <xdr:ext cx="534377" cy="259045"/>
    <xdr:sp macro="" textlink="">
      <xdr:nvSpPr>
        <xdr:cNvPr id="542" name="消防費該当値テキスト"/>
        <xdr:cNvSpPr txBox="1"/>
      </xdr:nvSpPr>
      <xdr:spPr>
        <a:xfrm>
          <a:off x="16370300" y="578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40556</xdr:rowOff>
    </xdr:from>
    <xdr:to>
      <xdr:col>81</xdr:col>
      <xdr:colOff>101600</xdr:colOff>
      <xdr:row>32</xdr:row>
      <xdr:rowOff>142156</xdr:rowOff>
    </xdr:to>
    <xdr:sp macro="" textlink="">
      <xdr:nvSpPr>
        <xdr:cNvPr id="543" name="楕円 542"/>
        <xdr:cNvSpPr/>
      </xdr:nvSpPr>
      <xdr:spPr>
        <a:xfrm>
          <a:off x="15430500" y="55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158683</xdr:rowOff>
    </xdr:from>
    <xdr:ext cx="599010" cy="259045"/>
    <xdr:sp macro="" textlink="">
      <xdr:nvSpPr>
        <xdr:cNvPr id="544" name="テキスト ボックス 543"/>
        <xdr:cNvSpPr txBox="1"/>
      </xdr:nvSpPr>
      <xdr:spPr>
        <a:xfrm>
          <a:off x="15181795" y="53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118368</xdr:rowOff>
    </xdr:from>
    <xdr:to>
      <xdr:col>76</xdr:col>
      <xdr:colOff>165100</xdr:colOff>
      <xdr:row>34</xdr:row>
      <xdr:rowOff>48518</xdr:rowOff>
    </xdr:to>
    <xdr:sp macro="" textlink="">
      <xdr:nvSpPr>
        <xdr:cNvPr id="545" name="楕円 544"/>
        <xdr:cNvSpPr/>
      </xdr:nvSpPr>
      <xdr:spPr>
        <a:xfrm>
          <a:off x="14541500" y="57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65045</xdr:rowOff>
    </xdr:from>
    <xdr:ext cx="534377" cy="259045"/>
    <xdr:sp macro="" textlink="">
      <xdr:nvSpPr>
        <xdr:cNvPr id="546" name="テキスト ボックス 545"/>
        <xdr:cNvSpPr txBox="1"/>
      </xdr:nvSpPr>
      <xdr:spPr>
        <a:xfrm>
          <a:off x="14325111" y="5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114460</xdr:rowOff>
    </xdr:from>
    <xdr:to>
      <xdr:col>72</xdr:col>
      <xdr:colOff>38100</xdr:colOff>
      <xdr:row>36</xdr:row>
      <xdr:rowOff>44610</xdr:rowOff>
    </xdr:to>
    <xdr:sp macro="" textlink="">
      <xdr:nvSpPr>
        <xdr:cNvPr id="547" name="楕円 546"/>
        <xdr:cNvSpPr/>
      </xdr:nvSpPr>
      <xdr:spPr>
        <a:xfrm>
          <a:off x="13652500" y="611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61137</xdr:rowOff>
    </xdr:from>
    <xdr:ext cx="534377" cy="259045"/>
    <xdr:sp macro="" textlink="">
      <xdr:nvSpPr>
        <xdr:cNvPr id="548" name="テキスト ボックス 547"/>
        <xdr:cNvSpPr txBox="1"/>
      </xdr:nvSpPr>
      <xdr:spPr>
        <a:xfrm>
          <a:off x="13436111" y="589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146007</xdr:rowOff>
    </xdr:from>
    <xdr:to>
      <xdr:col>67</xdr:col>
      <xdr:colOff>101600</xdr:colOff>
      <xdr:row>36</xdr:row>
      <xdr:rowOff>76157</xdr:rowOff>
    </xdr:to>
    <xdr:sp macro="" textlink="">
      <xdr:nvSpPr>
        <xdr:cNvPr id="549" name="楕円 548"/>
        <xdr:cNvSpPr/>
      </xdr:nvSpPr>
      <xdr:spPr>
        <a:xfrm>
          <a:off x="12763500" y="61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92684</xdr:rowOff>
    </xdr:from>
    <xdr:ext cx="534377" cy="259045"/>
    <xdr:sp macro="" textlink="">
      <xdr:nvSpPr>
        <xdr:cNvPr id="550" name="テキスト ボックス 549"/>
        <xdr:cNvSpPr txBox="1"/>
      </xdr:nvSpPr>
      <xdr:spPr>
        <a:xfrm>
          <a:off x="12547111" y="592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17380</xdr:rowOff>
    </xdr:from>
    <xdr:to>
      <xdr:col>85</xdr:col>
      <xdr:colOff>127000</xdr:colOff>
      <xdr:row>57</xdr:row>
      <xdr:rowOff>35116</xdr:rowOff>
    </xdr:to>
    <xdr:cxnSp macro="">
      <xdr:nvCxnSpPr>
        <xdr:cNvPr id="577" name="直線コネクタ 576"/>
        <xdr:cNvCxnSpPr/>
      </xdr:nvCxnSpPr>
      <xdr:spPr>
        <a:xfrm flipV="1">
          <a:off x="15481300" y="9790030"/>
          <a:ext cx="8382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39057</xdr:rowOff>
    </xdr:from>
    <xdr:to>
      <xdr:col>81</xdr:col>
      <xdr:colOff>50800</xdr:colOff>
      <xdr:row>57</xdr:row>
      <xdr:rowOff>35116</xdr:rowOff>
    </xdr:to>
    <xdr:cxnSp macro="">
      <xdr:nvCxnSpPr>
        <xdr:cNvPr id="580" name="直線コネクタ 579"/>
        <xdr:cNvCxnSpPr/>
      </xdr:nvCxnSpPr>
      <xdr:spPr>
        <a:xfrm>
          <a:off x="14592300" y="9640257"/>
          <a:ext cx="889000" cy="16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142311</xdr:rowOff>
    </xdr:from>
    <xdr:to>
      <xdr:col>76</xdr:col>
      <xdr:colOff>114300</xdr:colOff>
      <xdr:row>56</xdr:row>
      <xdr:rowOff>39057</xdr:rowOff>
    </xdr:to>
    <xdr:cxnSp macro="">
      <xdr:nvCxnSpPr>
        <xdr:cNvPr id="583" name="直線コネクタ 582"/>
        <xdr:cNvCxnSpPr/>
      </xdr:nvCxnSpPr>
      <xdr:spPr>
        <a:xfrm>
          <a:off x="13703300" y="9572061"/>
          <a:ext cx="889000" cy="6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142311</xdr:rowOff>
    </xdr:from>
    <xdr:to>
      <xdr:col>71</xdr:col>
      <xdr:colOff>177800</xdr:colOff>
      <xdr:row>56</xdr:row>
      <xdr:rowOff>27302</xdr:rowOff>
    </xdr:to>
    <xdr:cxnSp macro="">
      <xdr:nvCxnSpPr>
        <xdr:cNvPr id="586" name="直線コネクタ 585"/>
        <xdr:cNvCxnSpPr/>
      </xdr:nvCxnSpPr>
      <xdr:spPr>
        <a:xfrm flipV="1">
          <a:off x="12814300" y="9572061"/>
          <a:ext cx="8890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138030</xdr:rowOff>
    </xdr:from>
    <xdr:to>
      <xdr:col>85</xdr:col>
      <xdr:colOff>177800</xdr:colOff>
      <xdr:row>57</xdr:row>
      <xdr:rowOff>68180</xdr:rowOff>
    </xdr:to>
    <xdr:sp macro="" textlink="">
      <xdr:nvSpPr>
        <xdr:cNvPr id="596" name="楕円 595"/>
        <xdr:cNvSpPr/>
      </xdr:nvSpPr>
      <xdr:spPr>
        <a:xfrm>
          <a:off x="16268700" y="97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52957</xdr:rowOff>
    </xdr:from>
    <xdr:ext cx="534377" cy="259045"/>
    <xdr:sp macro="" textlink="">
      <xdr:nvSpPr>
        <xdr:cNvPr id="597" name="教育費該当値テキスト"/>
        <xdr:cNvSpPr txBox="1"/>
      </xdr:nvSpPr>
      <xdr:spPr>
        <a:xfrm>
          <a:off x="16370300" y="96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155766</xdr:rowOff>
    </xdr:from>
    <xdr:to>
      <xdr:col>81</xdr:col>
      <xdr:colOff>101600</xdr:colOff>
      <xdr:row>57</xdr:row>
      <xdr:rowOff>85916</xdr:rowOff>
    </xdr:to>
    <xdr:sp macro="" textlink="">
      <xdr:nvSpPr>
        <xdr:cNvPr id="598" name="楕円 597"/>
        <xdr:cNvSpPr/>
      </xdr:nvSpPr>
      <xdr:spPr>
        <a:xfrm>
          <a:off x="15430500" y="97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77043</xdr:rowOff>
    </xdr:from>
    <xdr:ext cx="534377" cy="259045"/>
    <xdr:sp macro="" textlink="">
      <xdr:nvSpPr>
        <xdr:cNvPr id="599" name="テキスト ボックス 598"/>
        <xdr:cNvSpPr txBox="1"/>
      </xdr:nvSpPr>
      <xdr:spPr>
        <a:xfrm>
          <a:off x="15214111" y="9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159707</xdr:rowOff>
    </xdr:from>
    <xdr:to>
      <xdr:col>76</xdr:col>
      <xdr:colOff>165100</xdr:colOff>
      <xdr:row>56</xdr:row>
      <xdr:rowOff>89857</xdr:rowOff>
    </xdr:to>
    <xdr:sp macro="" textlink="">
      <xdr:nvSpPr>
        <xdr:cNvPr id="600" name="楕円 599"/>
        <xdr:cNvSpPr/>
      </xdr:nvSpPr>
      <xdr:spPr>
        <a:xfrm>
          <a:off x="14541500" y="95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80984</xdr:rowOff>
    </xdr:from>
    <xdr:ext cx="534377" cy="259045"/>
    <xdr:sp macro="" textlink="">
      <xdr:nvSpPr>
        <xdr:cNvPr id="601" name="テキスト ボックス 600"/>
        <xdr:cNvSpPr txBox="1"/>
      </xdr:nvSpPr>
      <xdr:spPr>
        <a:xfrm>
          <a:off x="14325111" y="968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91511</xdr:rowOff>
    </xdr:from>
    <xdr:to>
      <xdr:col>72</xdr:col>
      <xdr:colOff>38100</xdr:colOff>
      <xdr:row>56</xdr:row>
      <xdr:rowOff>21661</xdr:rowOff>
    </xdr:to>
    <xdr:sp macro="" textlink="">
      <xdr:nvSpPr>
        <xdr:cNvPr id="602" name="楕円 601"/>
        <xdr:cNvSpPr/>
      </xdr:nvSpPr>
      <xdr:spPr>
        <a:xfrm>
          <a:off x="13652500" y="95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38188</xdr:rowOff>
    </xdr:from>
    <xdr:ext cx="599010" cy="259045"/>
    <xdr:sp macro="" textlink="">
      <xdr:nvSpPr>
        <xdr:cNvPr id="603" name="テキスト ボックス 602"/>
        <xdr:cNvSpPr txBox="1"/>
      </xdr:nvSpPr>
      <xdr:spPr>
        <a:xfrm>
          <a:off x="13403795" y="929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147952</xdr:rowOff>
    </xdr:from>
    <xdr:to>
      <xdr:col>67</xdr:col>
      <xdr:colOff>101600</xdr:colOff>
      <xdr:row>56</xdr:row>
      <xdr:rowOff>78102</xdr:rowOff>
    </xdr:to>
    <xdr:sp macro="" textlink="">
      <xdr:nvSpPr>
        <xdr:cNvPr id="604" name="楕円 603"/>
        <xdr:cNvSpPr/>
      </xdr:nvSpPr>
      <xdr:spPr>
        <a:xfrm>
          <a:off x="12763500" y="95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94629</xdr:rowOff>
    </xdr:from>
    <xdr:ext cx="534377" cy="259045"/>
    <xdr:sp macro="" textlink="">
      <xdr:nvSpPr>
        <xdr:cNvPr id="605" name="テキスト ボックス 604"/>
        <xdr:cNvSpPr txBox="1"/>
      </xdr:nvSpPr>
      <xdr:spPr>
        <a:xfrm>
          <a:off x="12547111" y="93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122143</xdr:rowOff>
    </xdr:from>
    <xdr:to>
      <xdr:col>85</xdr:col>
      <xdr:colOff>127000</xdr:colOff>
      <xdr:row>78</xdr:row>
      <xdr:rowOff>133857</xdr:rowOff>
    </xdr:to>
    <xdr:cxnSp macro="">
      <xdr:nvCxnSpPr>
        <xdr:cNvPr id="632" name="直線コネクタ 631"/>
        <xdr:cNvCxnSpPr/>
      </xdr:nvCxnSpPr>
      <xdr:spPr>
        <a:xfrm>
          <a:off x="15481300" y="13495243"/>
          <a:ext cx="8382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122143</xdr:rowOff>
    </xdr:from>
    <xdr:to>
      <xdr:col>81</xdr:col>
      <xdr:colOff>50800</xdr:colOff>
      <xdr:row>78</xdr:row>
      <xdr:rowOff>139700</xdr:rowOff>
    </xdr:to>
    <xdr:cxnSp macro="">
      <xdr:nvCxnSpPr>
        <xdr:cNvPr id="635" name="直線コネクタ 634"/>
        <xdr:cNvCxnSpPr/>
      </xdr:nvCxnSpPr>
      <xdr:spPr>
        <a:xfrm flipV="1">
          <a:off x="14592300" y="13495243"/>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112671</xdr:rowOff>
    </xdr:from>
    <xdr:to>
      <xdr:col>76</xdr:col>
      <xdr:colOff>114300</xdr:colOff>
      <xdr:row>78</xdr:row>
      <xdr:rowOff>139700</xdr:rowOff>
    </xdr:to>
    <xdr:cxnSp macro="">
      <xdr:nvCxnSpPr>
        <xdr:cNvPr id="638" name="直線コネクタ 637"/>
        <xdr:cNvCxnSpPr/>
      </xdr:nvCxnSpPr>
      <xdr:spPr>
        <a:xfrm>
          <a:off x="13703300" y="13485771"/>
          <a:ext cx="889000" cy="2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78353</xdr:rowOff>
    </xdr:from>
    <xdr:to>
      <xdr:col>71</xdr:col>
      <xdr:colOff>177800</xdr:colOff>
      <xdr:row>78</xdr:row>
      <xdr:rowOff>112671</xdr:rowOff>
    </xdr:to>
    <xdr:cxnSp macro="">
      <xdr:nvCxnSpPr>
        <xdr:cNvPr id="641" name="直線コネクタ 640"/>
        <xdr:cNvCxnSpPr/>
      </xdr:nvCxnSpPr>
      <xdr:spPr>
        <a:xfrm>
          <a:off x="12814300" y="13451453"/>
          <a:ext cx="889000" cy="3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83057</xdr:rowOff>
    </xdr:from>
    <xdr:to>
      <xdr:col>85</xdr:col>
      <xdr:colOff>177800</xdr:colOff>
      <xdr:row>79</xdr:row>
      <xdr:rowOff>13207</xdr:rowOff>
    </xdr:to>
    <xdr:sp macro="" textlink="">
      <xdr:nvSpPr>
        <xdr:cNvPr id="651" name="楕円 650"/>
        <xdr:cNvSpPr/>
      </xdr:nvSpPr>
      <xdr:spPr>
        <a:xfrm>
          <a:off x="16268700" y="134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169434</xdr:rowOff>
    </xdr:from>
    <xdr:ext cx="378565" cy="259045"/>
    <xdr:sp macro="" textlink="">
      <xdr:nvSpPr>
        <xdr:cNvPr id="652" name="災害復旧費該当値テキスト"/>
        <xdr:cNvSpPr txBox="1"/>
      </xdr:nvSpPr>
      <xdr:spPr>
        <a:xfrm>
          <a:off x="16370300" y="1337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71343</xdr:rowOff>
    </xdr:from>
    <xdr:to>
      <xdr:col>81</xdr:col>
      <xdr:colOff>101600</xdr:colOff>
      <xdr:row>79</xdr:row>
      <xdr:rowOff>1493</xdr:rowOff>
    </xdr:to>
    <xdr:sp macro="" textlink="">
      <xdr:nvSpPr>
        <xdr:cNvPr id="653" name="楕円 652"/>
        <xdr:cNvSpPr/>
      </xdr:nvSpPr>
      <xdr:spPr>
        <a:xfrm>
          <a:off x="15430500" y="134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164070</xdr:rowOff>
    </xdr:from>
    <xdr:ext cx="469744" cy="259045"/>
    <xdr:sp macro="" textlink="">
      <xdr:nvSpPr>
        <xdr:cNvPr id="654" name="テキスト ボックス 653"/>
        <xdr:cNvSpPr txBox="1"/>
      </xdr:nvSpPr>
      <xdr:spPr>
        <a:xfrm>
          <a:off x="15246428" y="135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61871</xdr:rowOff>
    </xdr:from>
    <xdr:to>
      <xdr:col>72</xdr:col>
      <xdr:colOff>38100</xdr:colOff>
      <xdr:row>78</xdr:row>
      <xdr:rowOff>163471</xdr:rowOff>
    </xdr:to>
    <xdr:sp macro="" textlink="">
      <xdr:nvSpPr>
        <xdr:cNvPr id="657" name="楕円 656"/>
        <xdr:cNvSpPr/>
      </xdr:nvSpPr>
      <xdr:spPr>
        <a:xfrm>
          <a:off x="13652500" y="134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154598</xdr:rowOff>
    </xdr:from>
    <xdr:ext cx="469744" cy="259045"/>
    <xdr:sp macro="" textlink="">
      <xdr:nvSpPr>
        <xdr:cNvPr id="658" name="テキスト ボックス 657"/>
        <xdr:cNvSpPr txBox="1"/>
      </xdr:nvSpPr>
      <xdr:spPr>
        <a:xfrm>
          <a:off x="13468428" y="1352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27553</xdr:rowOff>
    </xdr:from>
    <xdr:to>
      <xdr:col>67</xdr:col>
      <xdr:colOff>101600</xdr:colOff>
      <xdr:row>78</xdr:row>
      <xdr:rowOff>129153</xdr:rowOff>
    </xdr:to>
    <xdr:sp macro="" textlink="">
      <xdr:nvSpPr>
        <xdr:cNvPr id="659" name="楕円 658"/>
        <xdr:cNvSpPr/>
      </xdr:nvSpPr>
      <xdr:spPr>
        <a:xfrm>
          <a:off x="12763500" y="134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120280</xdr:rowOff>
    </xdr:from>
    <xdr:ext cx="469744" cy="259045"/>
    <xdr:sp macro="" textlink="">
      <xdr:nvSpPr>
        <xdr:cNvPr id="660" name="テキスト ボックス 659"/>
        <xdr:cNvSpPr txBox="1"/>
      </xdr:nvSpPr>
      <xdr:spPr>
        <a:xfrm>
          <a:off x="12579428" y="1349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102141</xdr:rowOff>
    </xdr:from>
    <xdr:to>
      <xdr:col>85</xdr:col>
      <xdr:colOff>127000</xdr:colOff>
      <xdr:row>94</xdr:row>
      <xdr:rowOff>113881</xdr:rowOff>
    </xdr:to>
    <xdr:cxnSp macro="">
      <xdr:nvCxnSpPr>
        <xdr:cNvPr id="687" name="直線コネクタ 686"/>
        <xdr:cNvCxnSpPr/>
      </xdr:nvCxnSpPr>
      <xdr:spPr>
        <a:xfrm>
          <a:off x="15481300" y="16218441"/>
          <a:ext cx="8382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94726</xdr:rowOff>
    </xdr:from>
    <xdr:to>
      <xdr:col>81</xdr:col>
      <xdr:colOff>50800</xdr:colOff>
      <xdr:row>94</xdr:row>
      <xdr:rowOff>102141</xdr:rowOff>
    </xdr:to>
    <xdr:cxnSp macro="">
      <xdr:nvCxnSpPr>
        <xdr:cNvPr id="690" name="直線コネクタ 689"/>
        <xdr:cNvCxnSpPr/>
      </xdr:nvCxnSpPr>
      <xdr:spPr>
        <a:xfrm>
          <a:off x="14592300" y="16211026"/>
          <a:ext cx="8890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75281</xdr:rowOff>
    </xdr:from>
    <xdr:to>
      <xdr:col>76</xdr:col>
      <xdr:colOff>114300</xdr:colOff>
      <xdr:row>94</xdr:row>
      <xdr:rowOff>94726</xdr:rowOff>
    </xdr:to>
    <xdr:cxnSp macro="">
      <xdr:nvCxnSpPr>
        <xdr:cNvPr id="693" name="直線コネクタ 692"/>
        <xdr:cNvCxnSpPr/>
      </xdr:nvCxnSpPr>
      <xdr:spPr>
        <a:xfrm>
          <a:off x="13703300" y="16191581"/>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75281</xdr:rowOff>
    </xdr:from>
    <xdr:to>
      <xdr:col>71</xdr:col>
      <xdr:colOff>177800</xdr:colOff>
      <xdr:row>94</xdr:row>
      <xdr:rowOff>80790</xdr:rowOff>
    </xdr:to>
    <xdr:cxnSp macro="">
      <xdr:nvCxnSpPr>
        <xdr:cNvPr id="696" name="直線コネクタ 695"/>
        <xdr:cNvCxnSpPr/>
      </xdr:nvCxnSpPr>
      <xdr:spPr>
        <a:xfrm flipV="1">
          <a:off x="12814300" y="16191581"/>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63081</xdr:rowOff>
    </xdr:from>
    <xdr:to>
      <xdr:col>85</xdr:col>
      <xdr:colOff>177800</xdr:colOff>
      <xdr:row>94</xdr:row>
      <xdr:rowOff>164681</xdr:rowOff>
    </xdr:to>
    <xdr:sp macro="" textlink="">
      <xdr:nvSpPr>
        <xdr:cNvPr id="706" name="楕円 705"/>
        <xdr:cNvSpPr/>
      </xdr:nvSpPr>
      <xdr:spPr>
        <a:xfrm>
          <a:off x="16268700" y="161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85958</xdr:rowOff>
    </xdr:from>
    <xdr:ext cx="599010" cy="259045"/>
    <xdr:sp macro="" textlink="">
      <xdr:nvSpPr>
        <xdr:cNvPr id="707" name="公債費該当値テキスト"/>
        <xdr:cNvSpPr txBox="1"/>
      </xdr:nvSpPr>
      <xdr:spPr>
        <a:xfrm>
          <a:off x="16370300" y="1603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51341</xdr:rowOff>
    </xdr:from>
    <xdr:to>
      <xdr:col>81</xdr:col>
      <xdr:colOff>101600</xdr:colOff>
      <xdr:row>94</xdr:row>
      <xdr:rowOff>152941</xdr:rowOff>
    </xdr:to>
    <xdr:sp macro="" textlink="">
      <xdr:nvSpPr>
        <xdr:cNvPr id="708" name="楕円 707"/>
        <xdr:cNvSpPr/>
      </xdr:nvSpPr>
      <xdr:spPr>
        <a:xfrm>
          <a:off x="15430500" y="161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169468</xdr:rowOff>
    </xdr:from>
    <xdr:ext cx="599010" cy="259045"/>
    <xdr:sp macro="" textlink="">
      <xdr:nvSpPr>
        <xdr:cNvPr id="709" name="テキスト ボックス 708"/>
        <xdr:cNvSpPr txBox="1"/>
      </xdr:nvSpPr>
      <xdr:spPr>
        <a:xfrm>
          <a:off x="15181795" y="1594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43926</xdr:rowOff>
    </xdr:from>
    <xdr:to>
      <xdr:col>76</xdr:col>
      <xdr:colOff>165100</xdr:colOff>
      <xdr:row>94</xdr:row>
      <xdr:rowOff>145526</xdr:rowOff>
    </xdr:to>
    <xdr:sp macro="" textlink="">
      <xdr:nvSpPr>
        <xdr:cNvPr id="710" name="楕円 709"/>
        <xdr:cNvSpPr/>
      </xdr:nvSpPr>
      <xdr:spPr>
        <a:xfrm>
          <a:off x="14541500" y="1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162053</xdr:rowOff>
    </xdr:from>
    <xdr:ext cx="599010" cy="259045"/>
    <xdr:sp macro="" textlink="">
      <xdr:nvSpPr>
        <xdr:cNvPr id="711" name="テキスト ボックス 710"/>
        <xdr:cNvSpPr txBox="1"/>
      </xdr:nvSpPr>
      <xdr:spPr>
        <a:xfrm>
          <a:off x="14292795" y="1593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24481</xdr:rowOff>
    </xdr:from>
    <xdr:to>
      <xdr:col>72</xdr:col>
      <xdr:colOff>38100</xdr:colOff>
      <xdr:row>94</xdr:row>
      <xdr:rowOff>126081</xdr:rowOff>
    </xdr:to>
    <xdr:sp macro="" textlink="">
      <xdr:nvSpPr>
        <xdr:cNvPr id="712" name="楕円 711"/>
        <xdr:cNvSpPr/>
      </xdr:nvSpPr>
      <xdr:spPr>
        <a:xfrm>
          <a:off x="13652500" y="161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142608</xdr:rowOff>
    </xdr:from>
    <xdr:ext cx="599010" cy="259045"/>
    <xdr:sp macro="" textlink="">
      <xdr:nvSpPr>
        <xdr:cNvPr id="713" name="テキスト ボックス 712"/>
        <xdr:cNvSpPr txBox="1"/>
      </xdr:nvSpPr>
      <xdr:spPr>
        <a:xfrm>
          <a:off x="13403795" y="1591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29990</xdr:rowOff>
    </xdr:from>
    <xdr:to>
      <xdr:col>67</xdr:col>
      <xdr:colOff>101600</xdr:colOff>
      <xdr:row>94</xdr:row>
      <xdr:rowOff>131590</xdr:rowOff>
    </xdr:to>
    <xdr:sp macro="" textlink="">
      <xdr:nvSpPr>
        <xdr:cNvPr id="714" name="楕円 713"/>
        <xdr:cNvSpPr/>
      </xdr:nvSpPr>
      <xdr:spPr>
        <a:xfrm>
          <a:off x="12763500" y="16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148117</xdr:rowOff>
    </xdr:from>
    <xdr:ext cx="599010" cy="259045"/>
    <xdr:sp macro="" textlink="">
      <xdr:nvSpPr>
        <xdr:cNvPr id="715" name="テキスト ボックス 714"/>
        <xdr:cNvSpPr txBox="1"/>
      </xdr:nvSpPr>
      <xdr:spPr>
        <a:xfrm>
          <a:off x="12514795" y="1592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歳出決算額総額は</a:t>
          </a:r>
          <a:r>
            <a:rPr lang="en-US" altLang="ja-JP" sz="1100">
              <a:solidFill>
                <a:schemeClr val="dk1"/>
              </a:solidFill>
              <a:effectLst/>
              <a:latin typeface="+mn-lt"/>
              <a:ea typeface="+mn-ea"/>
              <a:cs typeface="+mn-cs"/>
            </a:rPr>
            <a:t>8,940,884</a:t>
          </a:r>
          <a:r>
            <a:rPr lang="ja-JP" altLang="ja-JP" sz="1100">
              <a:solidFill>
                <a:schemeClr val="dk1"/>
              </a:solidFill>
              <a:effectLst/>
              <a:latin typeface="+mn-lt"/>
              <a:ea typeface="+mn-ea"/>
              <a:cs typeface="+mn-cs"/>
            </a:rPr>
            <a:t>千円で、住民一人当たり約</a:t>
          </a:r>
          <a:r>
            <a:rPr lang="en-US" altLang="ja-JP" sz="1100">
              <a:solidFill>
                <a:schemeClr val="dk1"/>
              </a:solidFill>
              <a:effectLst/>
              <a:latin typeface="+mn-lt"/>
              <a:ea typeface="+mn-ea"/>
              <a:cs typeface="+mn-cs"/>
            </a:rPr>
            <a:t>1,213,475</a:t>
          </a:r>
          <a:r>
            <a:rPr lang="ja-JP" altLang="ja-JP" sz="1100">
              <a:solidFill>
                <a:schemeClr val="dk1"/>
              </a:solidFill>
              <a:effectLst/>
              <a:latin typeface="+mn-lt"/>
              <a:ea typeface="+mn-ea"/>
              <a:cs typeface="+mn-cs"/>
            </a:rPr>
            <a:t>円となっている。</a:t>
          </a:r>
          <a:endParaRPr lang="ja-JP" altLang="ja-JP">
            <a:effectLst/>
          </a:endParaRPr>
        </a:p>
        <a:p>
          <a:r>
            <a:rPr lang="ja-JP" altLang="ja-JP" sz="1100">
              <a:solidFill>
                <a:schemeClr val="dk1"/>
              </a:solidFill>
              <a:effectLst/>
              <a:latin typeface="+mn-lt"/>
              <a:ea typeface="+mn-ea"/>
              <a:cs typeface="+mn-cs"/>
            </a:rPr>
            <a:t>　総務費は、住民一人当たり</a:t>
          </a:r>
          <a:r>
            <a:rPr lang="en-US" altLang="ja-JP" sz="1100">
              <a:solidFill>
                <a:schemeClr val="dk1"/>
              </a:solidFill>
              <a:effectLst/>
              <a:latin typeface="+mn-lt"/>
              <a:ea typeface="+mn-ea"/>
              <a:cs typeface="+mn-cs"/>
            </a:rPr>
            <a:t>279,424</a:t>
          </a:r>
          <a:r>
            <a:rPr lang="ja-JP" altLang="ja-JP" sz="1100">
              <a:solidFill>
                <a:schemeClr val="dk1"/>
              </a:solidFill>
              <a:effectLst/>
              <a:latin typeface="+mn-lt"/>
              <a:ea typeface="+mn-ea"/>
              <a:cs typeface="+mn-cs"/>
            </a:rPr>
            <a:t>円で昨年度から</a:t>
          </a:r>
          <a:r>
            <a:rPr lang="en-US" altLang="ja-JP" sz="1100">
              <a:solidFill>
                <a:schemeClr val="dk1"/>
              </a:solidFill>
              <a:effectLst/>
              <a:latin typeface="+mn-lt"/>
              <a:ea typeface="+mn-ea"/>
              <a:cs typeface="+mn-cs"/>
            </a:rPr>
            <a:t>103,608</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となっている要因は、新型コロナウイルス感染拡大に伴う支援金等</a:t>
          </a:r>
          <a:r>
            <a:rPr lang="ja-JP" altLang="en-US" sz="1100">
              <a:solidFill>
                <a:schemeClr val="dk1"/>
              </a:solidFill>
              <a:effectLst/>
              <a:latin typeface="+mn-lt"/>
              <a:ea typeface="+mn-ea"/>
              <a:cs typeface="+mn-cs"/>
            </a:rPr>
            <a:t>の減少</a:t>
          </a:r>
          <a:r>
            <a:rPr lang="ja-JP" altLang="ja-JP" sz="1100">
              <a:solidFill>
                <a:schemeClr val="dk1"/>
              </a:solidFill>
              <a:effectLst/>
              <a:latin typeface="+mn-lt"/>
              <a:ea typeface="+mn-ea"/>
              <a:cs typeface="+mn-cs"/>
            </a:rPr>
            <a:t>によるものである。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消防</a:t>
          </a:r>
          <a:r>
            <a:rPr lang="ja-JP" altLang="ja-JP" sz="1100">
              <a:solidFill>
                <a:schemeClr val="dk1"/>
              </a:solidFill>
              <a:effectLst/>
              <a:latin typeface="+mn-lt"/>
              <a:ea typeface="+mn-ea"/>
              <a:cs typeface="+mn-cs"/>
            </a:rPr>
            <a:t>費は、住民一人当たり</a:t>
          </a:r>
          <a:r>
            <a:rPr lang="en-US" altLang="ja-JP" sz="1100">
              <a:solidFill>
                <a:schemeClr val="dk1"/>
              </a:solidFill>
              <a:effectLst/>
              <a:latin typeface="+mn-lt"/>
              <a:ea typeface="+mn-ea"/>
              <a:cs typeface="+mn-cs"/>
            </a:rPr>
            <a:t>73,349</a:t>
          </a:r>
          <a:r>
            <a:rPr lang="ja-JP" altLang="ja-JP" sz="1100">
              <a:solidFill>
                <a:schemeClr val="dk1"/>
              </a:solidFill>
              <a:effectLst/>
              <a:latin typeface="+mn-lt"/>
              <a:ea typeface="+mn-ea"/>
              <a:cs typeface="+mn-cs"/>
            </a:rPr>
            <a:t>円で昨年度から</a:t>
          </a:r>
          <a:r>
            <a:rPr lang="en-US" altLang="ja-JP" sz="1100">
              <a:solidFill>
                <a:schemeClr val="dk1"/>
              </a:solidFill>
              <a:effectLst/>
              <a:latin typeface="+mn-lt"/>
              <a:ea typeface="+mn-ea"/>
              <a:cs typeface="+mn-cs"/>
            </a:rPr>
            <a:t>37,592</a:t>
          </a:r>
          <a:r>
            <a:rPr lang="ja-JP" altLang="ja-JP" sz="1100">
              <a:solidFill>
                <a:schemeClr val="dk1"/>
              </a:solidFill>
              <a:effectLst/>
              <a:latin typeface="+mn-lt"/>
              <a:ea typeface="+mn-ea"/>
              <a:cs typeface="+mn-cs"/>
            </a:rPr>
            <a:t>円の減</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なっており、</a:t>
          </a:r>
          <a:r>
            <a:rPr lang="ja-JP" altLang="en-US" sz="1100">
              <a:solidFill>
                <a:schemeClr val="dk1"/>
              </a:solidFill>
              <a:effectLst/>
              <a:latin typeface="+mn-lt"/>
              <a:ea typeface="+mn-ea"/>
              <a:cs typeface="+mn-cs"/>
            </a:rPr>
            <a:t>防災行政無線デジタル化整備工事</a:t>
          </a:r>
          <a:r>
            <a:rPr lang="ja-JP" altLang="ja-JP" sz="1100">
              <a:solidFill>
                <a:schemeClr val="dk1"/>
              </a:solidFill>
              <a:effectLst/>
              <a:latin typeface="+mn-lt"/>
              <a:ea typeface="+mn-ea"/>
              <a:cs typeface="+mn-cs"/>
            </a:rPr>
            <a:t>の減少が要因となっている。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a:t>
          </a:r>
          <a:r>
            <a:rPr kumimoji="1" lang="ja-JP" altLang="en-US" sz="1100">
              <a:solidFill>
                <a:schemeClr val="dk1"/>
              </a:solidFill>
              <a:effectLst/>
              <a:latin typeface="+mn-lt"/>
              <a:ea typeface="+mn-ea"/>
              <a:cs typeface="+mn-cs"/>
            </a:rPr>
            <a:t>感染症地方創生臨時交付金事業の充当により</a:t>
          </a:r>
          <a:r>
            <a:rPr kumimoji="1" lang="ja-JP" altLang="ja-JP" sz="1100">
              <a:solidFill>
                <a:schemeClr val="dk1"/>
              </a:solidFill>
              <a:effectLst/>
              <a:latin typeface="+mn-lt"/>
              <a:ea typeface="+mn-ea"/>
              <a:cs typeface="+mn-cs"/>
            </a:rPr>
            <a:t>、財政調整基金の繰入が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また、新型コロナウイルス感染症の影響により、各種事業が実施できなかったことが大きな要因となり、</a:t>
          </a:r>
          <a:r>
            <a:rPr kumimoji="1" lang="ja-JP" altLang="en-US" sz="1100">
              <a:solidFill>
                <a:schemeClr val="dk1"/>
              </a:solidFill>
              <a:effectLst/>
              <a:latin typeface="+mn-lt"/>
              <a:ea typeface="+mn-ea"/>
              <a:cs typeface="+mn-cs"/>
            </a:rPr>
            <a:t>実質収支額が増加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一般会計及び各特別会計並びに病院事業会計において、赤字額は発生していない。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元利償還金等は着実に減少しているが、算入公債費等も同じく減少傾向となっている。</a:t>
          </a:r>
          <a:endParaRPr lang="ja-JP" altLang="ja-JP" sz="1400">
            <a:effectLst/>
          </a:endParaRPr>
        </a:p>
        <a:p>
          <a:r>
            <a:rPr lang="ja-JP" altLang="ja-JP" sz="1100">
              <a:solidFill>
                <a:schemeClr val="dk1"/>
              </a:solidFill>
              <a:effectLst/>
              <a:latin typeface="+mn-lt"/>
              <a:ea typeface="+mn-ea"/>
              <a:cs typeface="+mn-cs"/>
            </a:rPr>
            <a:t>　今後も、地方債発行額を元金償還以下として残高の抑制と交付税算入率の高い地方債を引き続き選択し、一般財源負担を軽減するよう努める。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当町では満期一括償還地方債がないため積立を行っていない。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地方債残高は大型事業の完了により減少傾向となっているが、充当可能財源が減少傾向であるため、中長期を見据えた将来負担のバランスを考えた運営に努める。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北海道せたな町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令和３年度から普通交付税の合併算定替が一本算定へ完全移行したことにより、今</a:t>
          </a:r>
          <a:r>
            <a:rPr kumimoji="1" lang="ja-JP" altLang="en-US" sz="1100">
              <a:solidFill>
                <a:schemeClr val="dk1"/>
              </a:solidFill>
              <a:effectLst/>
              <a:latin typeface="+mn-lt"/>
              <a:ea typeface="+mn-ea"/>
              <a:cs typeface="+mn-cs"/>
            </a:rPr>
            <a:t>後</a:t>
          </a:r>
          <a:r>
            <a:rPr kumimoji="1" lang="ja-JP" altLang="ja-JP" sz="1100">
              <a:solidFill>
                <a:schemeClr val="dk1"/>
              </a:solidFill>
              <a:effectLst/>
              <a:latin typeface="+mn-lt"/>
              <a:ea typeface="+mn-ea"/>
              <a:cs typeface="+mn-cs"/>
            </a:rPr>
            <a:t>は厳しい財政運営が続くことからその他特定目的基金を極力充当せず、新たに積立をしたことにより基金全体額が増加となっている。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から普通交付税の合併算定替が一本算定へ完全移行したため、今後は大幅に交付税の減少が見込まれ、依然として厳しい財政運営が続くことから事務事業の見直しに取組み、より一層の経費節減をし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産業振興を図るための産業振興基金</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まちづくりのための担い手育成事業に要する担い手育成基金</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スポーツと文化の振興を図るためのスポーツと文化振興基金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主に公共施設整備基金、生活交通確保対策基金の積立金により前年度より増加となっている。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から普通交付税の合併算定替が一本算定へ完全移行したため、今後は大幅に交付税の減少が見込まれ、依然として厳しい財政運営が続くため事務事業の見直しに取組み、より一層の経費節減をし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毎年、経費軽減に努め地方財政法第７条の規定に基づいて前年度決算における剰余金の２分の１を下らない額を積立てしている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lang="ja-JP" altLang="ja-JP" sz="1100">
              <a:solidFill>
                <a:schemeClr val="dk1"/>
              </a:solidFill>
              <a:effectLst/>
              <a:latin typeface="+mn-lt"/>
              <a:ea typeface="+mn-ea"/>
              <a:cs typeface="+mn-cs"/>
            </a:rPr>
            <a:t>不足している特定目的基金への積立て</a:t>
          </a:r>
          <a:r>
            <a:rPr lang="ja-JP" altLang="en-US" sz="1100">
              <a:solidFill>
                <a:schemeClr val="dk1"/>
              </a:solidFill>
              <a:effectLst/>
              <a:latin typeface="+mn-lt"/>
              <a:ea typeface="+mn-ea"/>
              <a:cs typeface="+mn-cs"/>
            </a:rPr>
            <a:t>をしている</a:t>
          </a:r>
          <a:r>
            <a:rPr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から普通交付税の合併算定替が一本算定への完全移行したため、大幅に交付税の減少が見込まれ、依然として厳しい財政運営が続くため、災害時の備えとして現状の積立額を維持しながら事務事業の見直しに取組み、より一層の経費節減をし財源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令和３年度の普通交付税再算定により、臨時財政対策債償還基金費として交付された</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百万円を積立てした。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令和３年度の臨時財政対策債償還分を取崩しを行い、</a:t>
          </a:r>
          <a:r>
            <a:rPr kumimoji="1" lang="ja-JP" altLang="ja-JP" sz="1100">
              <a:solidFill>
                <a:schemeClr val="dk1"/>
              </a:solidFill>
              <a:effectLst/>
              <a:latin typeface="+mn-lt"/>
              <a:ea typeface="+mn-ea"/>
              <a:cs typeface="+mn-cs"/>
            </a:rPr>
            <a:t>繰上償還等も想定し財源確保に努める。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7,368
7,336
638.68
9,303,554
8,940,884
362,468
5,868,209
8,325,092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年代に整備された橋りょうに係る減価償却累計額が高い</a:t>
          </a:r>
          <a:r>
            <a:rPr kumimoji="1" lang="ja-JP" altLang="en-US" sz="1100">
              <a:solidFill>
                <a:schemeClr val="dk1"/>
              </a:solidFill>
              <a:effectLst/>
              <a:latin typeface="+mn-lt"/>
              <a:ea typeface="+mn-ea"/>
              <a:cs typeface="+mn-cs"/>
            </a:rPr>
            <a:t>ことなどもありますが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若干低い水準となっている。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また、指標は依然として上昇傾向であり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㌫以上であることから、今後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適正な施設管理のため必要な施設は長寿命化を図りながら、施設の統廃合を進める必要があります。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10922</xdr:rowOff>
    </xdr:from>
    <xdr:to>
      <xdr:col>23</xdr:col>
      <xdr:colOff>136525</xdr:colOff>
      <xdr:row>32</xdr:row>
      <xdr:rowOff>112522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33799</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12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61722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291580"/>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33655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2915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xdr:rowOff>
    </xdr:from>
    <xdr:to>
      <xdr:col>15</xdr:col>
      <xdr:colOff>136525</xdr:colOff>
      <xdr:row>32</xdr:row>
      <xdr:rowOff>33655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625919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108966</xdr:rowOff>
    </xdr:from>
    <xdr:to>
      <xdr:col>7</xdr:col>
      <xdr:colOff>187325</xdr:colOff>
      <xdr:row>32</xdr:row>
      <xdr:rowOff>39116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159766</xdr:rowOff>
    </xdr:from>
    <xdr:to>
      <xdr:col>11</xdr:col>
      <xdr:colOff>136525</xdr:colOff>
      <xdr:row>32</xdr:row>
      <xdr:rowOff>1270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6246241"/>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100982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30243</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債務償還比率は、類似団体平均より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、当町の前年度と今年度の比率を比較すると</a:t>
          </a:r>
          <a:r>
            <a:rPr kumimoji="1" lang="en-US" altLang="ja-JP" sz="1100">
              <a:solidFill>
                <a:schemeClr val="dk1"/>
              </a:solidFill>
              <a:effectLst/>
              <a:latin typeface="+mn-lt"/>
              <a:ea typeface="+mn-ea"/>
              <a:cs typeface="+mn-cs"/>
            </a:rPr>
            <a:t>65.3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元利償還金が減少したことによるため。</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32095</xdr:rowOff>
    </xdr:from>
    <xdr:to>
      <xdr:col>76</xdr:col>
      <xdr:colOff>73025</xdr:colOff>
      <xdr:row>29</xdr:row>
      <xdr:rowOff>133695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7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10522</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7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132797</xdr:rowOff>
    </xdr:from>
    <xdr:to>
      <xdr:col>72</xdr:col>
      <xdr:colOff>123825</xdr:colOff>
      <xdr:row>30</xdr:row>
      <xdr:rowOff>62947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8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82895</xdr:rowOff>
    </xdr:from>
    <xdr:to>
      <xdr:col>76</xdr:col>
      <xdr:colOff>22225</xdr:colOff>
      <xdr:row>30</xdr:row>
      <xdr:rowOff>12147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826470"/>
          <a:ext cx="711200" cy="10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146522</xdr:rowOff>
    </xdr:from>
    <xdr:to>
      <xdr:col>68</xdr:col>
      <xdr:colOff>123825</xdr:colOff>
      <xdr:row>30</xdr:row>
      <xdr:rowOff>76672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89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12147</xdr:rowOff>
    </xdr:from>
    <xdr:to>
      <xdr:col>72</xdr:col>
      <xdr:colOff>73025</xdr:colOff>
      <xdr:row>30</xdr:row>
      <xdr:rowOff>25872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927172"/>
          <a:ext cx="762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101028</xdr:rowOff>
    </xdr:from>
    <xdr:to>
      <xdr:col>64</xdr:col>
      <xdr:colOff>123825</xdr:colOff>
      <xdr:row>30</xdr:row>
      <xdr:rowOff>31178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8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151828</xdr:rowOff>
    </xdr:from>
    <xdr:to>
      <xdr:col>68</xdr:col>
      <xdr:colOff>73025</xdr:colOff>
      <xdr:row>30</xdr:row>
      <xdr:rowOff>25872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895403"/>
          <a:ext cx="762000" cy="4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51063</xdr:rowOff>
    </xdr:from>
    <xdr:to>
      <xdr:col>60</xdr:col>
      <xdr:colOff>123825</xdr:colOff>
      <xdr:row>29</xdr:row>
      <xdr:rowOff>152663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7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101863</xdr:rowOff>
    </xdr:from>
    <xdr:to>
      <xdr:col>64</xdr:col>
      <xdr:colOff>73025</xdr:colOff>
      <xdr:row>29</xdr:row>
      <xdr:rowOff>151828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845438"/>
          <a:ext cx="762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54074</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96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67799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98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47705</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61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169190</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5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7,368
7,336
638.68
9,303,554
8,940,884
362,468
5,868,209
8,325,092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58074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73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85997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447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146231</xdr:rowOff>
    </xdr:from>
    <xdr:to>
      <xdr:col>15</xdr:col>
      <xdr:colOff>101600</xdr:colOff>
      <xdr:row>39</xdr:row>
      <xdr:rowOff>76381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25581</xdr:rowOff>
    </xdr:from>
    <xdr:to>
      <xdr:col>19</xdr:col>
      <xdr:colOff>177800</xdr:colOff>
      <xdr:row>39</xdr:row>
      <xdr:rowOff>58238</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12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113574</xdr:rowOff>
    </xdr:from>
    <xdr:to>
      <xdr:col>10</xdr:col>
      <xdr:colOff>165100</xdr:colOff>
      <xdr:row>39</xdr:row>
      <xdr:rowOff>43724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164374</xdr:rowOff>
    </xdr:from>
    <xdr:to>
      <xdr:col>15</xdr:col>
      <xdr:colOff>50800</xdr:colOff>
      <xdr:row>39</xdr:row>
      <xdr:rowOff>25581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7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82550</xdr:rowOff>
    </xdr:from>
    <xdr:to>
      <xdr:col>6</xdr:col>
      <xdr:colOff>38100</xdr:colOff>
      <xdr:row>39</xdr:row>
      <xdr:rowOff>12700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133350</xdr:rowOff>
    </xdr:from>
    <xdr:to>
      <xdr:col>10</xdr:col>
      <xdr:colOff>114300</xdr:colOff>
      <xdr:row>38</xdr:row>
      <xdr:rowOff>164374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484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125565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67508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34851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3827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88263</xdr:rowOff>
    </xdr:from>
    <xdr:to>
      <xdr:col>55</xdr:col>
      <xdr:colOff>50800</xdr:colOff>
      <xdr:row>42</xdr:row>
      <xdr:rowOff>18413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90133</xdr:rowOff>
    </xdr:from>
    <xdr:to>
      <xdr:col>50</xdr:col>
      <xdr:colOff>165100</xdr:colOff>
      <xdr:row>42</xdr:row>
      <xdr:rowOff>20283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139063</xdr:rowOff>
    </xdr:from>
    <xdr:to>
      <xdr:col>55</xdr:col>
      <xdr:colOff>0</xdr:colOff>
      <xdr:row>41</xdr:row>
      <xdr:rowOff>140933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68513"/>
          <a:ext cx="8382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91729</xdr:rowOff>
    </xdr:from>
    <xdr:to>
      <xdr:col>46</xdr:col>
      <xdr:colOff>38100</xdr:colOff>
      <xdr:row>42</xdr:row>
      <xdr:rowOff>21879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140933</xdr:rowOff>
    </xdr:from>
    <xdr:to>
      <xdr:col>50</xdr:col>
      <xdr:colOff>114300</xdr:colOff>
      <xdr:row>41</xdr:row>
      <xdr:rowOff>142529</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70383"/>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93664</xdr:rowOff>
    </xdr:from>
    <xdr:to>
      <xdr:col>41</xdr:col>
      <xdr:colOff>101600</xdr:colOff>
      <xdr:row>42</xdr:row>
      <xdr:rowOff>23814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142529</xdr:rowOff>
    </xdr:from>
    <xdr:to>
      <xdr:col>45</xdr:col>
      <xdr:colOff>177800</xdr:colOff>
      <xdr:row>41</xdr:row>
      <xdr:rowOff>144464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71979"/>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95479</xdr:rowOff>
    </xdr:from>
    <xdr:to>
      <xdr:col>36</xdr:col>
      <xdr:colOff>165100</xdr:colOff>
      <xdr:row>42</xdr:row>
      <xdr:rowOff>25629</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144464</xdr:rowOff>
    </xdr:from>
    <xdr:to>
      <xdr:col>41</xdr:col>
      <xdr:colOff>50800</xdr:colOff>
      <xdr:row>41</xdr:row>
      <xdr:rowOff>146279</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73914"/>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11410</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13006</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14941</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1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16756</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102688</xdr:rowOff>
    </xdr:from>
    <xdr:to>
      <xdr:col>20</xdr:col>
      <xdr:colOff>38100</xdr:colOff>
      <xdr:row>62</xdr:row>
      <xdr:rowOff>32838</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153488</xdr:rowOff>
    </xdr:from>
    <xdr:to>
      <xdr:col>24</xdr:col>
      <xdr:colOff>63500</xdr:colOff>
      <xdr:row>62</xdr:row>
      <xdr:rowOff>3266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6119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61</xdr:row>
      <xdr:rowOff>153488</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6037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145324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584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99604</xdr:rowOff>
    </xdr:from>
    <xdr:to>
      <xdr:col>10</xdr:col>
      <xdr:colOff>114300</xdr:colOff>
      <xdr:row>61</xdr:row>
      <xdr:rowOff>125730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558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23965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70060</xdr:rowOff>
    </xdr:from>
    <xdr:to>
      <xdr:col>55</xdr:col>
      <xdr:colOff>50800</xdr:colOff>
      <xdr:row>62</xdr:row>
      <xdr:rowOff>210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5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92937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37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82169</xdr:rowOff>
    </xdr:from>
    <xdr:to>
      <xdr:col>50</xdr:col>
      <xdr:colOff>165100</xdr:colOff>
      <xdr:row>62</xdr:row>
      <xdr:rowOff>12319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5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120860</xdr:rowOff>
    </xdr:from>
    <xdr:to>
      <xdr:col>55</xdr:col>
      <xdr:colOff>0</xdr:colOff>
      <xdr:row>61</xdr:row>
      <xdr:rowOff>132969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579310"/>
          <a:ext cx="8382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92914</xdr:rowOff>
    </xdr:from>
    <xdr:to>
      <xdr:col>46</xdr:col>
      <xdr:colOff>38100</xdr:colOff>
      <xdr:row>62</xdr:row>
      <xdr:rowOff>23064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5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132969</xdr:rowOff>
    </xdr:from>
    <xdr:to>
      <xdr:col>50</xdr:col>
      <xdr:colOff>114300</xdr:colOff>
      <xdr:row>61</xdr:row>
      <xdr:rowOff>143714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591419"/>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105870</xdr:rowOff>
    </xdr:from>
    <xdr:to>
      <xdr:col>41</xdr:col>
      <xdr:colOff>101600</xdr:colOff>
      <xdr:row>62</xdr:row>
      <xdr:rowOff>36020</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56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143714</xdr:rowOff>
    </xdr:from>
    <xdr:to>
      <xdr:col>45</xdr:col>
      <xdr:colOff>177800</xdr:colOff>
      <xdr:row>61</xdr:row>
      <xdr:rowOff>156670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602164"/>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116080</xdr:rowOff>
    </xdr:from>
    <xdr:to>
      <xdr:col>36</xdr:col>
      <xdr:colOff>165100</xdr:colOff>
      <xdr:row>62</xdr:row>
      <xdr:rowOff>46230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156670</xdr:rowOff>
    </xdr:from>
    <xdr:to>
      <xdr:col>41</xdr:col>
      <xdr:colOff>50800</xdr:colOff>
      <xdr:row>61</xdr:row>
      <xdr:rowOff>166880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615120"/>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3446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63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14191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64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27147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6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62757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3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83</xdr:row>
      <xdr:rowOff>3811</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2093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150495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17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114300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1389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80011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104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20972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147338</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113047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118441</xdr:rowOff>
    </xdr:from>
    <xdr:to>
      <xdr:col>55</xdr:col>
      <xdr:colOff>50800</xdr:colOff>
      <xdr:row>84</xdr:row>
      <xdr:rowOff>48591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3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141318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20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119735</xdr:rowOff>
    </xdr:from>
    <xdr:to>
      <xdr:col>50</xdr:col>
      <xdr:colOff>165100</xdr:colOff>
      <xdr:row>84</xdr:row>
      <xdr:rowOff>49885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3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169241</xdr:rowOff>
    </xdr:from>
    <xdr:to>
      <xdr:col>55</xdr:col>
      <xdr:colOff>0</xdr:colOff>
      <xdr:row>83</xdr:row>
      <xdr:rowOff>170535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399591"/>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134671</xdr:rowOff>
    </xdr:from>
    <xdr:to>
      <xdr:col>46</xdr:col>
      <xdr:colOff>38100</xdr:colOff>
      <xdr:row>84</xdr:row>
      <xdr:rowOff>64821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3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170535</xdr:rowOff>
    </xdr:from>
    <xdr:to>
      <xdr:col>50</xdr:col>
      <xdr:colOff>114300</xdr:colOff>
      <xdr:row>84</xdr:row>
      <xdr:rowOff>14021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400885"/>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146786</xdr:rowOff>
    </xdr:from>
    <xdr:to>
      <xdr:col>41</xdr:col>
      <xdr:colOff>101600</xdr:colOff>
      <xdr:row>84</xdr:row>
      <xdr:rowOff>76936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3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14021</xdr:rowOff>
    </xdr:from>
    <xdr:to>
      <xdr:col>45</xdr:col>
      <xdr:colOff>177800</xdr:colOff>
      <xdr:row>84</xdr:row>
      <xdr:rowOff>26136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415821"/>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155626</xdr:rowOff>
    </xdr:from>
    <xdr:to>
      <xdr:col>36</xdr:col>
      <xdr:colOff>165100</xdr:colOff>
      <xdr:row>84</xdr:row>
      <xdr:rowOff>85776</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3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26136</xdr:rowOff>
    </xdr:from>
    <xdr:to>
      <xdr:col>41</xdr:col>
      <xdr:colOff>50800</xdr:colOff>
      <xdr:row>84</xdr:row>
      <xdr:rowOff>34976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427936"/>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66412</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1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81348</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14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93463</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15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102303</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16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160945</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782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133169</xdr:rowOff>
    </xdr:from>
    <xdr:to>
      <xdr:col>24</xdr:col>
      <xdr:colOff>114300</xdr:colOff>
      <xdr:row>108</xdr:row>
      <xdr:rowOff>63319</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111596</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115207</xdr:rowOff>
    </xdr:from>
    <xdr:to>
      <xdr:col>20</xdr:col>
      <xdr:colOff>38100</xdr:colOff>
      <xdr:row>108</xdr:row>
      <xdr:rowOff>45357</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166007</xdr:rowOff>
    </xdr:from>
    <xdr:to>
      <xdr:col>24</xdr:col>
      <xdr:colOff>63500</xdr:colOff>
      <xdr:row>108</xdr:row>
      <xdr:rowOff>12519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851115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95613</xdr:rowOff>
    </xdr:from>
    <xdr:to>
      <xdr:col>15</xdr:col>
      <xdr:colOff>101600</xdr:colOff>
      <xdr:row>108</xdr:row>
      <xdr:rowOff>25763</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146413</xdr:rowOff>
    </xdr:from>
    <xdr:to>
      <xdr:col>19</xdr:col>
      <xdr:colOff>177800</xdr:colOff>
      <xdr:row>107</xdr:row>
      <xdr:rowOff>166007</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84915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87449</xdr:rowOff>
    </xdr:from>
    <xdr:to>
      <xdr:col>10</xdr:col>
      <xdr:colOff>165100</xdr:colOff>
      <xdr:row>108</xdr:row>
      <xdr:rowOff>17599</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138249</xdr:rowOff>
    </xdr:from>
    <xdr:to>
      <xdr:col>15</xdr:col>
      <xdr:colOff>50800</xdr:colOff>
      <xdr:row>107</xdr:row>
      <xdr:rowOff>146413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84833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69487</xdr:rowOff>
    </xdr:from>
    <xdr:to>
      <xdr:col>6</xdr:col>
      <xdr:colOff>38100</xdr:colOff>
      <xdr:row>107</xdr:row>
      <xdr:rowOff>171087</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120287</xdr:rowOff>
    </xdr:from>
    <xdr:to>
      <xdr:col>10</xdr:col>
      <xdr:colOff>114300</xdr:colOff>
      <xdr:row>107</xdr:row>
      <xdr:rowOff>138249</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30300" y="184654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70048</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65150</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52088</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29227</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36484</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16890</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8726</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162214</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1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00000000-0008-0000-0100-0000CD010000}"/>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100-0000CF010000}"/>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00000000-0008-0000-0100-0000D1010000}"/>
            </a:ext>
          </a:extLst>
        </xdr:cNvPr>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40070</xdr:rowOff>
    </xdr:from>
    <xdr:to>
      <xdr:col>55</xdr:col>
      <xdr:colOff>50800</xdr:colOff>
      <xdr:row>108</xdr:row>
      <xdr:rowOff>141670</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0426700" y="185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126447</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00000000-0008-0000-0100-0000DD010000}"/>
            </a:ext>
          </a:extLst>
        </xdr:cNvPr>
        <xdr:cNvSpPr txBox="1"/>
      </xdr:nvSpPr>
      <xdr:spPr>
        <a:xfrm>
          <a:off x="10515600" y="1847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41658</xdr:rowOff>
    </xdr:from>
    <xdr:to>
      <xdr:col>50</xdr:col>
      <xdr:colOff>165100</xdr:colOff>
      <xdr:row>108</xdr:row>
      <xdr:rowOff>143258</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9588500" y="185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90870</xdr:rowOff>
    </xdr:from>
    <xdr:to>
      <xdr:col>55</xdr:col>
      <xdr:colOff>0</xdr:colOff>
      <xdr:row>108</xdr:row>
      <xdr:rowOff>92458</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9639300" y="18607470"/>
          <a:ext cx="8382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43050</xdr:rowOff>
    </xdr:from>
    <xdr:to>
      <xdr:col>46</xdr:col>
      <xdr:colOff>38100</xdr:colOff>
      <xdr:row>108</xdr:row>
      <xdr:rowOff>144650</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8699500" y="185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92458</xdr:rowOff>
    </xdr:from>
    <xdr:to>
      <xdr:col>50</xdr:col>
      <xdr:colOff>114300</xdr:colOff>
      <xdr:row>108</xdr:row>
      <xdr:rowOff>93850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8750300" y="18609058"/>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45189</xdr:rowOff>
    </xdr:from>
    <xdr:to>
      <xdr:col>41</xdr:col>
      <xdr:colOff>101600</xdr:colOff>
      <xdr:row>108</xdr:row>
      <xdr:rowOff>146789</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7810500" y="185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93850</xdr:rowOff>
    </xdr:from>
    <xdr:to>
      <xdr:col>45</xdr:col>
      <xdr:colOff>177800</xdr:colOff>
      <xdr:row>108</xdr:row>
      <xdr:rowOff>95989</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7861300" y="18610450"/>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46732</xdr:rowOff>
    </xdr:from>
    <xdr:to>
      <xdr:col>36</xdr:col>
      <xdr:colOff>165100</xdr:colOff>
      <xdr:row>108</xdr:row>
      <xdr:rowOff>148332</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6921500" y="185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95989</xdr:rowOff>
    </xdr:from>
    <xdr:to>
      <xdr:col>41</xdr:col>
      <xdr:colOff>50800</xdr:colOff>
      <xdr:row>108</xdr:row>
      <xdr:rowOff>97532</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6972300" y="1861258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134385</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9327095" y="1865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135777</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8450795" y="186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137916</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7561795" y="1865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139459</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6672795" y="1865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156028</xdr:rowOff>
    </xdr:from>
    <xdr:to>
      <xdr:col>85</xdr:col>
      <xdr:colOff>177800</xdr:colOff>
      <xdr:row>36</xdr:row>
      <xdr:rowOff>86178</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7455</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600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92347</xdr:rowOff>
    </xdr:from>
    <xdr:to>
      <xdr:col>81</xdr:col>
      <xdr:colOff>101600</xdr:colOff>
      <xdr:row>36</xdr:row>
      <xdr:rowOff>22497</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35378</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614389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41728</xdr:rowOff>
    </xdr:from>
    <xdr:to>
      <xdr:col>76</xdr:col>
      <xdr:colOff>165100</xdr:colOff>
      <xdr:row>35</xdr:row>
      <xdr:rowOff>143328</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92528</xdr:rowOff>
    </xdr:from>
    <xdr:to>
      <xdr:col>81</xdr:col>
      <xdr:colOff>50800</xdr:colOff>
      <xdr:row>35</xdr:row>
      <xdr:rowOff>143147</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592300" y="609327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156028</xdr:rowOff>
    </xdr:from>
    <xdr:to>
      <xdr:col>72</xdr:col>
      <xdr:colOff>38100</xdr:colOff>
      <xdr:row>35</xdr:row>
      <xdr:rowOff>86178</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35378</xdr:rowOff>
    </xdr:from>
    <xdr:to>
      <xdr:col>76</xdr:col>
      <xdr:colOff>114300</xdr:colOff>
      <xdr:row>35</xdr:row>
      <xdr:rowOff>92528</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60361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35378</xdr:rowOff>
    </xdr:from>
    <xdr:to>
      <xdr:col>71</xdr:col>
      <xdr:colOff>177800</xdr:colOff>
      <xdr:row>35</xdr:row>
      <xdr:rowOff>99060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12814300" y="603612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39024</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159855</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102705</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166387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46889</xdr:rowOff>
    </xdr:from>
    <xdr:to>
      <xdr:col>116</xdr:col>
      <xdr:colOff>114300</xdr:colOff>
      <xdr:row>39</xdr:row>
      <xdr:rowOff>148489</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67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69766</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5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56032</xdr:rowOff>
    </xdr:from>
    <xdr:to>
      <xdr:col>112</xdr:col>
      <xdr:colOff>38100</xdr:colOff>
      <xdr:row>39</xdr:row>
      <xdr:rowOff>157632</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97689</xdr:rowOff>
    </xdr:from>
    <xdr:to>
      <xdr:col>116</xdr:col>
      <xdr:colOff>63500</xdr:colOff>
      <xdr:row>39</xdr:row>
      <xdr:rowOff>106832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1323300" y="6784239"/>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65177</xdr:rowOff>
    </xdr:from>
    <xdr:to>
      <xdr:col>107</xdr:col>
      <xdr:colOff>101600</xdr:colOff>
      <xdr:row>39</xdr:row>
      <xdr:rowOff>166777</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106832</xdr:rowOff>
    </xdr:from>
    <xdr:to>
      <xdr:col>111</xdr:col>
      <xdr:colOff>177800</xdr:colOff>
      <xdr:row>39</xdr:row>
      <xdr:rowOff>115977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0434300" y="679338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75235</xdr:rowOff>
    </xdr:from>
    <xdr:to>
      <xdr:col>102</xdr:col>
      <xdr:colOff>165100</xdr:colOff>
      <xdr:row>40</xdr:row>
      <xdr:rowOff>5385</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67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115977</xdr:rowOff>
    </xdr:from>
    <xdr:to>
      <xdr:col>107</xdr:col>
      <xdr:colOff>50800</xdr:colOff>
      <xdr:row>39</xdr:row>
      <xdr:rowOff>126035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9545300" y="680252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163475</xdr:rowOff>
    </xdr:from>
    <xdr:to>
      <xdr:col>98</xdr:col>
      <xdr:colOff>38100</xdr:colOff>
      <xdr:row>39</xdr:row>
      <xdr:rowOff>93625</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42825</xdr:rowOff>
    </xdr:from>
    <xdr:to>
      <xdr:col>102</xdr:col>
      <xdr:colOff>114300</xdr:colOff>
      <xdr:row>39</xdr:row>
      <xdr:rowOff>126035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656300" y="672937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2709</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11854</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5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167962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110152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4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152400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0382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95250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034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137795</xdr:rowOff>
    </xdr:from>
    <xdr:to>
      <xdr:col>72</xdr:col>
      <xdr:colOff>38100</xdr:colOff>
      <xdr:row>60</xdr:row>
      <xdr:rowOff>67945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60</xdr:row>
      <xdr:rowOff>59055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304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19050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12814300" y="10304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137177</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100982</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59072</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60977</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1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100-0000B2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a:extLst>
            <a:ext uri="{FF2B5EF4-FFF2-40B4-BE49-F238E27FC236}">
              <a16:creationId xmlns:a16="http://schemas.microsoft.com/office/drawing/2014/main" id="{00000000-0008-0000-0100-0000B4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100-0000B6020000}"/>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87808</xdr:rowOff>
    </xdr:from>
    <xdr:to>
      <xdr:col>116</xdr:col>
      <xdr:colOff>114300</xdr:colOff>
      <xdr:row>63</xdr:row>
      <xdr:rowOff>17958</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2110700" y="107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110685</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100-0000C2020000}"/>
            </a:ext>
          </a:extLst>
        </xdr:cNvPr>
        <xdr:cNvSpPr txBox="1"/>
      </xdr:nvSpPr>
      <xdr:spPr>
        <a:xfrm>
          <a:off x="22199600" y="1056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95047</xdr:rowOff>
    </xdr:from>
    <xdr:to>
      <xdr:col>112</xdr:col>
      <xdr:colOff>38100</xdr:colOff>
      <xdr:row>63</xdr:row>
      <xdr:rowOff>25197</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1272500" y="107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138608</xdr:rowOff>
    </xdr:from>
    <xdr:to>
      <xdr:col>116</xdr:col>
      <xdr:colOff>63500</xdr:colOff>
      <xdr:row>62</xdr:row>
      <xdr:rowOff>145847</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1323300" y="1076850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101371</xdr:rowOff>
    </xdr:from>
    <xdr:to>
      <xdr:col>107</xdr:col>
      <xdr:colOff>101600</xdr:colOff>
      <xdr:row>63</xdr:row>
      <xdr:rowOff>31521</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0383500" y="107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145847</xdr:rowOff>
    </xdr:from>
    <xdr:to>
      <xdr:col>111</xdr:col>
      <xdr:colOff>177800</xdr:colOff>
      <xdr:row>62</xdr:row>
      <xdr:rowOff>152171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0434300" y="10775747"/>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105487</xdr:rowOff>
    </xdr:from>
    <xdr:to>
      <xdr:col>102</xdr:col>
      <xdr:colOff>165100</xdr:colOff>
      <xdr:row>63</xdr:row>
      <xdr:rowOff>35637</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9494500" y="107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152171</xdr:rowOff>
    </xdr:from>
    <xdr:to>
      <xdr:col>107</xdr:col>
      <xdr:colOff>50800</xdr:colOff>
      <xdr:row>62</xdr:row>
      <xdr:rowOff>156287</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9545300" y="1078207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63653</xdr:rowOff>
    </xdr:from>
    <xdr:to>
      <xdr:col>98</xdr:col>
      <xdr:colOff>38100</xdr:colOff>
      <xdr:row>62</xdr:row>
      <xdr:rowOff>165253</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8605500" y="106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114453</xdr:rowOff>
    </xdr:from>
    <xdr:to>
      <xdr:col>102</xdr:col>
      <xdr:colOff>114300</xdr:colOff>
      <xdr:row>62</xdr:row>
      <xdr:rowOff>156287</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656300" y="1074435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715" name="n_1aveValue【学校施設】&#10;一人当たり面積">
          <a:extLst>
            <a:ext uri="{FF2B5EF4-FFF2-40B4-BE49-F238E27FC236}">
              <a16:creationId xmlns:a16="http://schemas.microsoft.com/office/drawing/2014/main" id="{00000000-0008-0000-0100-0000CB020000}"/>
            </a:ext>
          </a:extLst>
        </xdr:cNvPr>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716" name="n_2aveValue【学校施設】&#10;一人当たり面積">
          <a:extLst>
            <a:ext uri="{FF2B5EF4-FFF2-40B4-BE49-F238E27FC236}">
              <a16:creationId xmlns:a16="http://schemas.microsoft.com/office/drawing/2014/main" id="{00000000-0008-0000-0100-0000CC020000}"/>
            </a:ext>
          </a:extLst>
        </xdr:cNvPr>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717" name="n_3aveValue【学校施設】&#10;一人当たり面積">
          <a:extLst>
            <a:ext uri="{FF2B5EF4-FFF2-40B4-BE49-F238E27FC236}">
              <a16:creationId xmlns:a16="http://schemas.microsoft.com/office/drawing/2014/main" id="{00000000-0008-0000-0100-0000CD020000}"/>
            </a:ext>
          </a:extLst>
        </xdr:cNvPr>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718" name="n_4aveValue【学校施設】&#10;一人当たり面積">
          <a:extLst>
            <a:ext uri="{FF2B5EF4-FFF2-40B4-BE49-F238E27FC236}">
              <a16:creationId xmlns:a16="http://schemas.microsoft.com/office/drawing/2014/main" id="{00000000-0008-0000-0100-0000CE020000}"/>
            </a:ext>
          </a:extLst>
        </xdr:cNvPr>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41724</xdr:rowOff>
    </xdr:from>
    <xdr:ext cx="469744" cy="259045"/>
    <xdr:sp macro="" textlink="">
      <xdr:nvSpPr>
        <xdr:cNvPr id="719" name="n_1mainValue【学校施設】&#10;一人当たり面積">
          <a:extLst>
            <a:ext uri="{FF2B5EF4-FFF2-40B4-BE49-F238E27FC236}">
              <a16:creationId xmlns:a16="http://schemas.microsoft.com/office/drawing/2014/main" id="{00000000-0008-0000-0100-0000CF020000}"/>
            </a:ext>
          </a:extLst>
        </xdr:cNvPr>
        <xdr:cNvSpPr txBox="1"/>
      </xdr:nvSpPr>
      <xdr:spPr>
        <a:xfrm>
          <a:off x="21075727" y="105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48048</xdr:rowOff>
    </xdr:from>
    <xdr:ext cx="469744" cy="259045"/>
    <xdr:sp macro="" textlink="">
      <xdr:nvSpPr>
        <xdr:cNvPr id="720" name="n_2mainValue【学校施設】&#10;一人当たり面積">
          <a:extLst>
            <a:ext uri="{FF2B5EF4-FFF2-40B4-BE49-F238E27FC236}">
              <a16:creationId xmlns:a16="http://schemas.microsoft.com/office/drawing/2014/main" id="{00000000-0008-0000-0100-0000D0020000}"/>
            </a:ext>
          </a:extLst>
        </xdr:cNvPr>
        <xdr:cNvSpPr txBox="1"/>
      </xdr:nvSpPr>
      <xdr:spPr>
        <a:xfrm>
          <a:off x="20199427" y="1050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52164</xdr:rowOff>
    </xdr:from>
    <xdr:ext cx="469744" cy="259045"/>
    <xdr:sp macro="" textlink="">
      <xdr:nvSpPr>
        <xdr:cNvPr id="721" name="n_3mainValue【学校施設】&#10;一人当たり面積">
          <a:extLst>
            <a:ext uri="{FF2B5EF4-FFF2-40B4-BE49-F238E27FC236}">
              <a16:creationId xmlns:a16="http://schemas.microsoft.com/office/drawing/2014/main" id="{00000000-0008-0000-0100-0000D1020000}"/>
            </a:ext>
          </a:extLst>
        </xdr:cNvPr>
        <xdr:cNvSpPr txBox="1"/>
      </xdr:nvSpPr>
      <xdr:spPr>
        <a:xfrm>
          <a:off x="19310427" y="1051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10330</xdr:rowOff>
    </xdr:from>
    <xdr:ext cx="469744" cy="259045"/>
    <xdr:sp macro="" textlink="">
      <xdr:nvSpPr>
        <xdr:cNvPr id="722" name="n_4mainValue【学校施設】&#10;一人当たり面積">
          <a:extLst>
            <a:ext uri="{FF2B5EF4-FFF2-40B4-BE49-F238E27FC236}">
              <a16:creationId xmlns:a16="http://schemas.microsoft.com/office/drawing/2014/main" id="{00000000-0008-0000-0100-0000D2020000}"/>
            </a:ext>
          </a:extLst>
        </xdr:cNvPr>
        <xdr:cNvSpPr txBox="1"/>
      </xdr:nvSpPr>
      <xdr:spPr>
        <a:xfrm>
          <a:off x="18421427" y="1046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1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00000000-0008-0000-01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51" name="【児童館】&#10;有形固定資産減価償却率最大値テキスト">
          <a:extLst>
            <a:ext uri="{FF2B5EF4-FFF2-40B4-BE49-F238E27FC236}">
              <a16:creationId xmlns:a16="http://schemas.microsoft.com/office/drawing/2014/main" id="{00000000-0008-0000-0100-0000EF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100-0000F1020000}"/>
            </a:ext>
          </a:extLst>
        </xdr:cNvPr>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5" name="【児童館】&#10;有形固定資産減価償却率該当値テキスト">
          <a:extLst>
            <a:ext uri="{FF2B5EF4-FFF2-40B4-BE49-F238E27FC236}">
              <a16:creationId xmlns:a16="http://schemas.microsoft.com/office/drawing/2014/main" id="{00000000-0008-0000-0100-0000FD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100-000006030000}"/>
            </a:ext>
          </a:extLst>
        </xdr:cNvPr>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100-000007030000}"/>
            </a:ext>
          </a:extLst>
        </xdr:cNvPr>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100-000008030000}"/>
            </a:ext>
          </a:extLst>
        </xdr:cNvPr>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100-000009030000}"/>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8" name="n_1mainValue【児童館】&#10;有形固定資産減価償却率">
          <a:extLst>
            <a:ext uri="{FF2B5EF4-FFF2-40B4-BE49-F238E27FC236}">
              <a16:creationId xmlns:a16="http://schemas.microsoft.com/office/drawing/2014/main" id="{00000000-0008-0000-0100-00000A03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9" name="n_2mainValue【児童館】&#10;有形固定資産減価償却率">
          <a:extLst>
            <a:ext uri="{FF2B5EF4-FFF2-40B4-BE49-F238E27FC236}">
              <a16:creationId xmlns:a16="http://schemas.microsoft.com/office/drawing/2014/main" id="{00000000-0008-0000-0100-00000B03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0" name="n_3mainValue【児童館】&#10;有形固定資産減価償却率">
          <a:extLst>
            <a:ext uri="{FF2B5EF4-FFF2-40B4-BE49-F238E27FC236}">
              <a16:creationId xmlns:a16="http://schemas.microsoft.com/office/drawing/2014/main" id="{00000000-0008-0000-0100-00000C03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1" name="n_4mainValue【児童館】&#10;有形固定資産減価償却率">
          <a:extLst>
            <a:ext uri="{FF2B5EF4-FFF2-40B4-BE49-F238E27FC236}">
              <a16:creationId xmlns:a16="http://schemas.microsoft.com/office/drawing/2014/main" id="{00000000-0008-0000-0100-00000D03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1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100-000024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100-000026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100-00002803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100-000034030000}"/>
            </a:ext>
          </a:extLst>
        </xdr:cNvPr>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40387</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1323300" y="14609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85</xdr:row>
      <xdr:rowOff>40387</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0434300" y="144993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106680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19545300" y="14499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165608</xdr:rowOff>
    </xdr:from>
    <xdr:to>
      <xdr:col>98</xdr:col>
      <xdr:colOff>38100</xdr:colOff>
      <xdr:row>83</xdr:row>
      <xdr:rowOff>95758</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8605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84</xdr:row>
      <xdr:rowOff>106680</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18656300" y="142753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29" name="n_1aveValue【児童館】&#10;一人当たり面積">
          <a:extLst>
            <a:ext uri="{FF2B5EF4-FFF2-40B4-BE49-F238E27FC236}">
              <a16:creationId xmlns:a16="http://schemas.microsoft.com/office/drawing/2014/main" id="{00000000-0008-0000-0100-00003D03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0" name="n_2aveValue【児童館】&#10;一人当たり面積">
          <a:extLst>
            <a:ext uri="{FF2B5EF4-FFF2-40B4-BE49-F238E27FC236}">
              <a16:creationId xmlns:a16="http://schemas.microsoft.com/office/drawing/2014/main" id="{00000000-0008-0000-0100-00003E03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31" name="n_3aveValue【児童館】&#10;一人当たり面積">
          <a:extLst>
            <a:ext uri="{FF2B5EF4-FFF2-40B4-BE49-F238E27FC236}">
              <a16:creationId xmlns:a16="http://schemas.microsoft.com/office/drawing/2014/main" id="{00000000-0008-0000-0100-00003F03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832" name="n_4aveValue【児童館】&#10;一人当たり面積">
          <a:extLst>
            <a:ext uri="{FF2B5EF4-FFF2-40B4-BE49-F238E27FC236}">
              <a16:creationId xmlns:a16="http://schemas.microsoft.com/office/drawing/2014/main" id="{00000000-0008-0000-0100-000040030000}"/>
            </a:ext>
          </a:extLst>
        </xdr:cNvPr>
        <xdr:cNvSpPr txBox="1"/>
      </xdr:nvSpPr>
      <xdr:spPr>
        <a:xfrm>
          <a:off x="18421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833" name="n_1mainValue【児童館】&#10;一人当たり面積">
          <a:extLst>
            <a:ext uri="{FF2B5EF4-FFF2-40B4-BE49-F238E27FC236}">
              <a16:creationId xmlns:a16="http://schemas.microsoft.com/office/drawing/2014/main" id="{00000000-0008-0000-0100-000041030000}"/>
            </a:ext>
          </a:extLst>
        </xdr:cNvPr>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34" name="n_2mainValue【児童館】&#10;一人当たり面積">
          <a:extLst>
            <a:ext uri="{FF2B5EF4-FFF2-40B4-BE49-F238E27FC236}">
              <a16:creationId xmlns:a16="http://schemas.microsoft.com/office/drawing/2014/main" id="{00000000-0008-0000-0100-000042030000}"/>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5" name="n_3mainValue【児童館】&#10;一人当たり面積">
          <a:extLst>
            <a:ext uri="{FF2B5EF4-FFF2-40B4-BE49-F238E27FC236}">
              <a16:creationId xmlns:a16="http://schemas.microsoft.com/office/drawing/2014/main" id="{00000000-0008-0000-0100-00004303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112285</xdr:rowOff>
    </xdr:from>
    <xdr:ext cx="469744" cy="259045"/>
    <xdr:sp macro="" textlink="">
      <xdr:nvSpPr>
        <xdr:cNvPr id="836" name="n_4mainValue【児童館】&#10;一人当たり面積">
          <a:extLst>
            <a:ext uri="{FF2B5EF4-FFF2-40B4-BE49-F238E27FC236}">
              <a16:creationId xmlns:a16="http://schemas.microsoft.com/office/drawing/2014/main" id="{00000000-0008-0000-0100-000044030000}"/>
            </a:ext>
          </a:extLst>
        </xdr:cNvPr>
        <xdr:cNvSpPr txBox="1"/>
      </xdr:nvSpPr>
      <xdr:spPr>
        <a:xfrm>
          <a:off x="18421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特に有形固定資産減価償却率が高い主な施設は、橋りょうであり、低くなっているのが、認定こども園、保育所となっている。橋りょうについては、長寿命化修繕計画により計画的に長寿命化を図られ償却率の増加傾向を緩やかとなっている。認定こども園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年度に新築したことにより、類似団体平均値よりも大きく下回っている状況である。　</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将来継続的に財政規律を保つため施設の適正な統廃合を進める必要がある。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7,368
7,336
638.68
9,303,554
8,940,884
362,468
5,868,209
8,325,092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41</xdr:row>
      <xdr:rowOff>2722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9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141515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108857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76200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43688</xdr:rowOff>
    </xdr:from>
    <xdr:to>
      <xdr:col>50</xdr:col>
      <xdr:colOff>165100</xdr:colOff>
      <xdr:row>40</xdr:row>
      <xdr:rowOff>145288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94488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43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94488</xdr:rowOff>
    </xdr:from>
    <xdr:to>
      <xdr:col>50</xdr:col>
      <xdr:colOff>114300</xdr:colOff>
      <xdr:row>40</xdr:row>
      <xdr:rowOff>99060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5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103632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103632</xdr:rowOff>
    </xdr:from>
    <xdr:to>
      <xdr:col>41</xdr:col>
      <xdr:colOff>50800</xdr:colOff>
      <xdr:row>40</xdr:row>
      <xdr:rowOff>108204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136415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83111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111034</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34904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62049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30169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14515</xdr:rowOff>
    </xdr:from>
    <xdr:to>
      <xdr:col>10</xdr:col>
      <xdr:colOff>165100</xdr:colOff>
      <xdr:row>63</xdr:row>
      <xdr:rowOff>116115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63</xdr:row>
      <xdr:rowOff>65315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019300" y="10301696"/>
          <a:ext cx="889000" cy="56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145143</xdr:rowOff>
    </xdr:from>
    <xdr:to>
      <xdr:col>6</xdr:col>
      <xdr:colOff>38100</xdr:colOff>
      <xdr:row>63</xdr:row>
      <xdr:rowOff>75293</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24493</xdr:rowOff>
    </xdr:from>
    <xdr:to>
      <xdr:col>10</xdr:col>
      <xdr:colOff>114300</xdr:colOff>
      <xdr:row>63</xdr:row>
      <xdr:rowOff>65315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82584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107242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66420</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158369</xdr:rowOff>
    </xdr:from>
    <xdr:to>
      <xdr:col>55</xdr:col>
      <xdr:colOff>50800</xdr:colOff>
      <xdr:row>59</xdr:row>
      <xdr:rowOff>88519</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9796</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99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5207</xdr:rowOff>
    </xdr:from>
    <xdr:to>
      <xdr:col>50</xdr:col>
      <xdr:colOff>165100</xdr:colOff>
      <xdr:row>59</xdr:row>
      <xdr:rowOff>106807</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1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37719</xdr:rowOff>
    </xdr:from>
    <xdr:to>
      <xdr:col>55</xdr:col>
      <xdr:colOff>0</xdr:colOff>
      <xdr:row>59</xdr:row>
      <xdr:rowOff>56007</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15326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21209</xdr:rowOff>
    </xdr:from>
    <xdr:to>
      <xdr:col>46</xdr:col>
      <xdr:colOff>38100</xdr:colOff>
      <xdr:row>59</xdr:row>
      <xdr:rowOff>122809</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56007</xdr:rowOff>
    </xdr:from>
    <xdr:to>
      <xdr:col>50</xdr:col>
      <xdr:colOff>114300</xdr:colOff>
      <xdr:row>59</xdr:row>
      <xdr:rowOff>72009</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17155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84074</xdr:rowOff>
    </xdr:from>
    <xdr:to>
      <xdr:col>41</xdr:col>
      <xdr:colOff>101600</xdr:colOff>
      <xdr:row>61</xdr:row>
      <xdr:rowOff>14224</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72009</xdr:rowOff>
    </xdr:from>
    <xdr:to>
      <xdr:col>45</xdr:col>
      <xdr:colOff>177800</xdr:colOff>
      <xdr:row>60</xdr:row>
      <xdr:rowOff>134874</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187559"/>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21781</xdr:rowOff>
    </xdr:from>
    <xdr:to>
      <xdr:col>36</xdr:col>
      <xdr:colOff>165100</xdr:colOff>
      <xdr:row>60</xdr:row>
      <xdr:rowOff>123381</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3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72581</xdr:rowOff>
    </xdr:from>
    <xdr:to>
      <xdr:col>41</xdr:col>
      <xdr:colOff>50800</xdr:colOff>
      <xdr:row>60</xdr:row>
      <xdr:rowOff>134874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359581"/>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123334</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989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139336</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99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30751</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139908</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08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2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2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200-00001E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200-000020010000}"/>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200-00002C010000}"/>
            </a:ext>
          </a:extLst>
        </xdr:cNvPr>
        <xdr:cNvSpPr txBox="1"/>
      </xdr:nvSpPr>
      <xdr:spPr>
        <a:xfrm>
          <a:off x="4673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93980</xdr:rowOff>
    </xdr:from>
    <xdr:to>
      <xdr:col>20</xdr:col>
      <xdr:colOff>38100</xdr:colOff>
      <xdr:row>80</xdr:row>
      <xdr:rowOff>24130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114300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3797300" y="136893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2857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144780</xdr:rowOff>
    </xdr:from>
    <xdr:to>
      <xdr:col>19</xdr:col>
      <xdr:colOff>177800</xdr:colOff>
      <xdr:row>80</xdr:row>
      <xdr:rowOff>30480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2908300" y="13689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114936</xdr:rowOff>
    </xdr:from>
    <xdr:to>
      <xdr:col>10</xdr:col>
      <xdr:colOff>165100</xdr:colOff>
      <xdr:row>80</xdr:row>
      <xdr:rowOff>45086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968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165736</xdr:rowOff>
    </xdr:from>
    <xdr:to>
      <xdr:col>15</xdr:col>
      <xdr:colOff>50800</xdr:colOff>
      <xdr:row>80</xdr:row>
      <xdr:rowOff>30480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019300" y="13710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7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165736</xdr:rowOff>
    </xdr:from>
    <xdr:to>
      <xdr:col>10</xdr:col>
      <xdr:colOff>114300</xdr:colOff>
      <xdr:row>81</xdr:row>
      <xdr:rowOff>140970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1130300" y="13710286"/>
          <a:ext cx="889000" cy="3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200-00003801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40657</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97807</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61613</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111658</xdr:rowOff>
    </xdr:from>
    <xdr:to>
      <xdr:col>55</xdr:col>
      <xdr:colOff>50800</xdr:colOff>
      <xdr:row>82</xdr:row>
      <xdr:rowOff>41808</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39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134535</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385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130860</xdr:rowOff>
    </xdr:from>
    <xdr:to>
      <xdr:col>50</xdr:col>
      <xdr:colOff>165100</xdr:colOff>
      <xdr:row>82</xdr:row>
      <xdr:rowOff>61010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588500" y="140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162458</xdr:rowOff>
    </xdr:from>
    <xdr:to>
      <xdr:col>55</xdr:col>
      <xdr:colOff>0</xdr:colOff>
      <xdr:row>82</xdr:row>
      <xdr:rowOff>10210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9639300" y="1404990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147320</xdr:rowOff>
    </xdr:from>
    <xdr:to>
      <xdr:col>46</xdr:col>
      <xdr:colOff>38100</xdr:colOff>
      <xdr:row>82</xdr:row>
      <xdr:rowOff>77470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9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10210</xdr:rowOff>
    </xdr:from>
    <xdr:to>
      <xdr:col>50</xdr:col>
      <xdr:colOff>114300</xdr:colOff>
      <xdr:row>82</xdr:row>
      <xdr:rowOff>26670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8750300" y="14069110"/>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6502</xdr:rowOff>
    </xdr:from>
    <xdr:to>
      <xdr:col>41</xdr:col>
      <xdr:colOff>101600</xdr:colOff>
      <xdr:row>82</xdr:row>
      <xdr:rowOff>108102</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10500" y="140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26670</xdr:rowOff>
    </xdr:from>
    <xdr:to>
      <xdr:col>45</xdr:col>
      <xdr:colOff>177800</xdr:colOff>
      <xdr:row>82</xdr:row>
      <xdr:rowOff>57302</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7861300" y="1408557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29820</xdr:rowOff>
    </xdr:from>
    <xdr:to>
      <xdr:col>36</xdr:col>
      <xdr:colOff>165100</xdr:colOff>
      <xdr:row>82</xdr:row>
      <xdr:rowOff>131420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6921500" y="140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57302</xdr:rowOff>
    </xdr:from>
    <xdr:to>
      <xdr:col>41</xdr:col>
      <xdr:colOff>50800</xdr:colOff>
      <xdr:row>82</xdr:row>
      <xdr:rowOff>80620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6972300" y="14116202"/>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364" name="n_1aveValue【福祉施設】&#10;一人当たり面積">
          <a:extLst>
            <a:ext uri="{FF2B5EF4-FFF2-40B4-BE49-F238E27FC236}">
              <a16:creationId xmlns:a16="http://schemas.microsoft.com/office/drawing/2014/main" id="{00000000-0008-0000-0200-00006C010000}"/>
            </a:ext>
          </a:extLst>
        </xdr:cNvPr>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365" name="n_2aveValue【福祉施設】&#10;一人当たり面積">
          <a:extLst>
            <a:ext uri="{FF2B5EF4-FFF2-40B4-BE49-F238E27FC236}">
              <a16:creationId xmlns:a16="http://schemas.microsoft.com/office/drawing/2014/main" id="{00000000-0008-0000-0200-00006D010000}"/>
            </a:ext>
          </a:extLst>
        </xdr:cNvPr>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69054</xdr:rowOff>
    </xdr:from>
    <xdr:ext cx="469744" cy="259045"/>
    <xdr:sp macro="" textlink="">
      <xdr:nvSpPr>
        <xdr:cNvPr id="366" name="n_3aveValue【福祉施設】&#10;一人当たり面積">
          <a:extLst>
            <a:ext uri="{FF2B5EF4-FFF2-40B4-BE49-F238E27FC236}">
              <a16:creationId xmlns:a16="http://schemas.microsoft.com/office/drawing/2014/main" id="{00000000-0008-0000-0200-00006E010000}"/>
            </a:ext>
          </a:extLst>
        </xdr:cNvPr>
        <xdr:cNvSpPr txBox="1"/>
      </xdr:nvSpPr>
      <xdr:spPr>
        <a:xfrm>
          <a:off x="7626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85513</xdr:rowOff>
    </xdr:from>
    <xdr:ext cx="469744" cy="259045"/>
    <xdr:sp macro="" textlink="">
      <xdr:nvSpPr>
        <xdr:cNvPr id="367" name="n_4aveValue【福祉施設】&#10;一人当たり面積">
          <a:extLst>
            <a:ext uri="{FF2B5EF4-FFF2-40B4-BE49-F238E27FC236}">
              <a16:creationId xmlns:a16="http://schemas.microsoft.com/office/drawing/2014/main" id="{00000000-0008-0000-0200-00006F010000}"/>
            </a:ext>
          </a:extLst>
        </xdr:cNvPr>
        <xdr:cNvSpPr txBox="1"/>
      </xdr:nvSpPr>
      <xdr:spPr>
        <a:xfrm>
          <a:off x="6737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77537</xdr:rowOff>
    </xdr:from>
    <xdr:ext cx="469744" cy="259045"/>
    <xdr:sp macro="" textlink="">
      <xdr:nvSpPr>
        <xdr:cNvPr id="368" name="n_1mainValue【福祉施設】&#10;一人当たり面積">
          <a:extLst>
            <a:ext uri="{FF2B5EF4-FFF2-40B4-BE49-F238E27FC236}">
              <a16:creationId xmlns:a16="http://schemas.microsoft.com/office/drawing/2014/main" id="{00000000-0008-0000-0200-000070010000}"/>
            </a:ext>
          </a:extLst>
        </xdr:cNvPr>
        <xdr:cNvSpPr txBox="1"/>
      </xdr:nvSpPr>
      <xdr:spPr>
        <a:xfrm>
          <a:off x="9391727" y="1379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93997</xdr:rowOff>
    </xdr:from>
    <xdr:ext cx="469744" cy="259045"/>
    <xdr:sp macro="" textlink="">
      <xdr:nvSpPr>
        <xdr:cNvPr id="369" name="n_2mainValue【福祉施設】&#10;一人当たり面積">
          <a:extLst>
            <a:ext uri="{FF2B5EF4-FFF2-40B4-BE49-F238E27FC236}">
              <a16:creationId xmlns:a16="http://schemas.microsoft.com/office/drawing/2014/main" id="{00000000-0008-0000-0200-000071010000}"/>
            </a:ext>
          </a:extLst>
        </xdr:cNvPr>
        <xdr:cNvSpPr txBox="1"/>
      </xdr:nvSpPr>
      <xdr:spPr>
        <a:xfrm>
          <a:off x="85154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124629</xdr:rowOff>
    </xdr:from>
    <xdr:ext cx="469744" cy="259045"/>
    <xdr:sp macro="" textlink="">
      <xdr:nvSpPr>
        <xdr:cNvPr id="370" name="n_3mainValue【福祉施設】&#10;一人当たり面積">
          <a:extLst>
            <a:ext uri="{FF2B5EF4-FFF2-40B4-BE49-F238E27FC236}">
              <a16:creationId xmlns:a16="http://schemas.microsoft.com/office/drawing/2014/main" id="{00000000-0008-0000-0200-000072010000}"/>
            </a:ext>
          </a:extLst>
        </xdr:cNvPr>
        <xdr:cNvSpPr txBox="1"/>
      </xdr:nvSpPr>
      <xdr:spPr>
        <a:xfrm>
          <a:off x="7626427" y="138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147947</xdr:rowOff>
    </xdr:from>
    <xdr:ext cx="469744" cy="259045"/>
    <xdr:sp macro="" textlink="">
      <xdr:nvSpPr>
        <xdr:cNvPr id="371" name="n_4mainValue【福祉施設】&#10;一人当たり面積">
          <a:extLst>
            <a:ext uri="{FF2B5EF4-FFF2-40B4-BE49-F238E27FC236}">
              <a16:creationId xmlns:a16="http://schemas.microsoft.com/office/drawing/2014/main" id="{00000000-0008-0000-0200-000073010000}"/>
            </a:ext>
          </a:extLst>
        </xdr:cNvPr>
        <xdr:cNvSpPr txBox="1"/>
      </xdr:nvSpPr>
      <xdr:spPr>
        <a:xfrm>
          <a:off x="6737427" y="138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a:extLst>
            <a:ext uri="{FF2B5EF4-FFF2-40B4-BE49-F238E27FC236}">
              <a16:creationId xmlns:a16="http://schemas.microsoft.com/office/drawing/2014/main" id="{00000000-0008-0000-0200-0000A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9" name="【保健センター・保健所】&#10;有形固定資産減価償却率最小値テキスト">
          <a:extLst>
            <a:ext uri="{FF2B5EF4-FFF2-40B4-BE49-F238E27FC236}">
              <a16:creationId xmlns:a16="http://schemas.microsoft.com/office/drawing/2014/main" id="{00000000-0008-0000-0200-0000AD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31" name="【保健センター・保健所】&#10;有形固定資産減価償却率最大値テキスト">
          <a:extLst>
            <a:ext uri="{FF2B5EF4-FFF2-40B4-BE49-F238E27FC236}">
              <a16:creationId xmlns:a16="http://schemas.microsoft.com/office/drawing/2014/main" id="{00000000-0008-0000-0200-0000AF01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433" name="【保健センター・保健所】&#10;有形固定資産減価償却率平均値テキスト">
          <a:extLst>
            <a:ext uri="{FF2B5EF4-FFF2-40B4-BE49-F238E27FC236}">
              <a16:creationId xmlns:a16="http://schemas.microsoft.com/office/drawing/2014/main" id="{00000000-0008-0000-0200-0000B1010000}"/>
            </a:ext>
          </a:extLst>
        </xdr:cNvPr>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6268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168292</xdr:rowOff>
    </xdr:from>
    <xdr:ext cx="405111" cy="259045"/>
    <xdr:sp macro="" textlink="">
      <xdr:nvSpPr>
        <xdr:cNvPr id="445" name="【保健センター・保健所】&#10;有形固定資産減価償却率該当値テキスト">
          <a:extLst>
            <a:ext uri="{FF2B5EF4-FFF2-40B4-BE49-F238E27FC236}">
              <a16:creationId xmlns:a16="http://schemas.microsoft.com/office/drawing/2014/main" id="{00000000-0008-0000-0200-0000BD010000}"/>
            </a:ext>
          </a:extLst>
        </xdr:cNvPr>
        <xdr:cNvSpPr txBox="1"/>
      </xdr:nvSpPr>
      <xdr:spPr>
        <a:xfrm>
          <a:off x="16357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24765</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5481300" y="100984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154305</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4592300" y="10056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3652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112395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3703300" y="100145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149225</xdr:rowOff>
    </xdr:from>
    <xdr:to>
      <xdr:col>67</xdr:col>
      <xdr:colOff>101600</xdr:colOff>
      <xdr:row>58</xdr:row>
      <xdr:rowOff>79375</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2763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28575</xdr:rowOff>
    </xdr:from>
    <xdr:to>
      <xdr:col>71</xdr:col>
      <xdr:colOff>177800</xdr:colOff>
      <xdr:row>58</xdr:row>
      <xdr:rowOff>70485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814300" y="99726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00000000-0008-0000-0200-0000C6010000}"/>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455" name="n_2ave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456" name="n_3ave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457" name="n_4ave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458" name="n_1main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154322</xdr:rowOff>
    </xdr:from>
    <xdr:ext cx="405111" cy="259045"/>
    <xdr:sp macro="" textlink="">
      <xdr:nvSpPr>
        <xdr:cNvPr id="459" name="n_2main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43897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460" name="n_3main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3500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95902</xdr:rowOff>
    </xdr:from>
    <xdr:ext cx="405111" cy="259045"/>
    <xdr:sp macro="" textlink="">
      <xdr:nvSpPr>
        <xdr:cNvPr id="461" name="n_4main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2611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a:extLst>
            <a:ext uri="{FF2B5EF4-FFF2-40B4-BE49-F238E27FC236}">
              <a16:creationId xmlns:a16="http://schemas.microsoft.com/office/drawing/2014/main" id="{00000000-0008-0000-0200-0000E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4" name="【保健センター・保健所】&#10;一人当たり面積最小値テキスト">
          <a:extLst>
            <a:ext uri="{FF2B5EF4-FFF2-40B4-BE49-F238E27FC236}">
              <a16:creationId xmlns:a16="http://schemas.microsoft.com/office/drawing/2014/main" id="{00000000-0008-0000-0200-0000E401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6" name="【保健センター・保健所】&#10;一人当たり面積最大値テキスト">
          <a:extLst>
            <a:ext uri="{FF2B5EF4-FFF2-40B4-BE49-F238E27FC236}">
              <a16:creationId xmlns:a16="http://schemas.microsoft.com/office/drawing/2014/main" id="{00000000-0008-0000-0200-0000E601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88" name="【保健センター・保健所】&#10;一人当たり面積平均値テキスト">
          <a:extLst>
            <a:ext uri="{FF2B5EF4-FFF2-40B4-BE49-F238E27FC236}">
              <a16:creationId xmlns:a16="http://schemas.microsoft.com/office/drawing/2014/main" id="{00000000-0008-0000-0200-0000E801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2110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71645</xdr:rowOff>
    </xdr:from>
    <xdr:ext cx="469744" cy="259045"/>
    <xdr:sp macro="" textlink="">
      <xdr:nvSpPr>
        <xdr:cNvPr id="500" name="【保健センター・保健所】&#10;一人当たり面積該当値テキスト">
          <a:extLst>
            <a:ext uri="{FF2B5EF4-FFF2-40B4-BE49-F238E27FC236}">
              <a16:creationId xmlns:a16="http://schemas.microsoft.com/office/drawing/2014/main" id="{00000000-0008-0000-0200-0000F4010000}"/>
            </a:ext>
          </a:extLst>
        </xdr:cNvPr>
        <xdr:cNvSpPr txBox="1"/>
      </xdr:nvSpPr>
      <xdr:spPr>
        <a:xfrm>
          <a:off x="22199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104648</xdr:rowOff>
    </xdr:from>
    <xdr:to>
      <xdr:col>112</xdr:col>
      <xdr:colOff>38100</xdr:colOff>
      <xdr:row>62</xdr:row>
      <xdr:rowOff>34798</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1272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144018</xdr:rowOff>
    </xdr:from>
    <xdr:to>
      <xdr:col>116</xdr:col>
      <xdr:colOff>63500</xdr:colOff>
      <xdr:row>61</xdr:row>
      <xdr:rowOff>155448</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21323300" y="106024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111506</xdr:rowOff>
    </xdr:from>
    <xdr:to>
      <xdr:col>107</xdr:col>
      <xdr:colOff>101600</xdr:colOff>
      <xdr:row>62</xdr:row>
      <xdr:rowOff>41656</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038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155448</xdr:rowOff>
    </xdr:from>
    <xdr:to>
      <xdr:col>111</xdr:col>
      <xdr:colOff>177800</xdr:colOff>
      <xdr:row>61</xdr:row>
      <xdr:rowOff>162306</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20434300" y="106138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122936</xdr:rowOff>
    </xdr:from>
    <xdr:to>
      <xdr:col>102</xdr:col>
      <xdr:colOff>165100</xdr:colOff>
      <xdr:row>62</xdr:row>
      <xdr:rowOff>53086</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9494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162306</xdr:rowOff>
    </xdr:from>
    <xdr:to>
      <xdr:col>107</xdr:col>
      <xdr:colOff>50800</xdr:colOff>
      <xdr:row>62</xdr:row>
      <xdr:rowOff>2286</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9545300" y="106207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132080</xdr:rowOff>
    </xdr:from>
    <xdr:to>
      <xdr:col>98</xdr:col>
      <xdr:colOff>38100</xdr:colOff>
      <xdr:row>62</xdr:row>
      <xdr:rowOff>62230</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8605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xdr:rowOff>
    </xdr:from>
    <xdr:to>
      <xdr:col>102</xdr:col>
      <xdr:colOff>114300</xdr:colOff>
      <xdr:row>62</xdr:row>
      <xdr:rowOff>11430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8656300" y="106321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09" name="n_1aveValue【保健センター・保健所】&#10;一人当たり面積">
          <a:extLst>
            <a:ext uri="{FF2B5EF4-FFF2-40B4-BE49-F238E27FC236}">
              <a16:creationId xmlns:a16="http://schemas.microsoft.com/office/drawing/2014/main" id="{00000000-0008-0000-0200-0000FD01000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10" name="n_2aveValue【保健センター・保健所】&#10;一人当たり面積">
          <a:extLst>
            <a:ext uri="{FF2B5EF4-FFF2-40B4-BE49-F238E27FC236}">
              <a16:creationId xmlns:a16="http://schemas.microsoft.com/office/drawing/2014/main" id="{00000000-0008-0000-0200-0000FE010000}"/>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511" name="n_3aveValue【保健センター・保健所】&#10;一人当たり面積">
          <a:extLst>
            <a:ext uri="{FF2B5EF4-FFF2-40B4-BE49-F238E27FC236}">
              <a16:creationId xmlns:a16="http://schemas.microsoft.com/office/drawing/2014/main" id="{00000000-0008-0000-0200-0000FF010000}"/>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512" name="n_4aveValue【保健センター・保健所】&#10;一人当たり面積">
          <a:extLst>
            <a:ext uri="{FF2B5EF4-FFF2-40B4-BE49-F238E27FC236}">
              <a16:creationId xmlns:a16="http://schemas.microsoft.com/office/drawing/2014/main" id="{00000000-0008-0000-0200-000000020000}"/>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25925</xdr:rowOff>
    </xdr:from>
    <xdr:ext cx="469744" cy="259045"/>
    <xdr:sp macro="" textlink="">
      <xdr:nvSpPr>
        <xdr:cNvPr id="513" name="n_1mainValue【保健センター・保健所】&#10;一人当たり面積">
          <a:extLst>
            <a:ext uri="{FF2B5EF4-FFF2-40B4-BE49-F238E27FC236}">
              <a16:creationId xmlns:a16="http://schemas.microsoft.com/office/drawing/2014/main" id="{00000000-0008-0000-0200-000001020000}"/>
            </a:ext>
          </a:extLst>
        </xdr:cNvPr>
        <xdr:cNvSpPr txBox="1"/>
      </xdr:nvSpPr>
      <xdr:spPr>
        <a:xfrm>
          <a:off x="210757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14" name="n_2mainValue【保健センター・保健所】&#10;一人当たり面積">
          <a:extLst>
            <a:ext uri="{FF2B5EF4-FFF2-40B4-BE49-F238E27FC236}">
              <a16:creationId xmlns:a16="http://schemas.microsoft.com/office/drawing/2014/main" id="{00000000-0008-0000-0200-000002020000}"/>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44213</xdr:rowOff>
    </xdr:from>
    <xdr:ext cx="469744" cy="259045"/>
    <xdr:sp macro="" textlink="">
      <xdr:nvSpPr>
        <xdr:cNvPr id="515" name="n_3mainValue【保健センター・保健所】&#10;一人当たり面積">
          <a:extLst>
            <a:ext uri="{FF2B5EF4-FFF2-40B4-BE49-F238E27FC236}">
              <a16:creationId xmlns:a16="http://schemas.microsoft.com/office/drawing/2014/main" id="{00000000-0008-0000-0200-000003020000}"/>
            </a:ext>
          </a:extLst>
        </xdr:cNvPr>
        <xdr:cNvSpPr txBox="1"/>
      </xdr:nvSpPr>
      <xdr:spPr>
        <a:xfrm>
          <a:off x="193104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53357</xdr:rowOff>
    </xdr:from>
    <xdr:ext cx="469744" cy="259045"/>
    <xdr:sp macro="" textlink="">
      <xdr:nvSpPr>
        <xdr:cNvPr id="516" name="n_4mainValue【保健センター・保健所】&#10;一人当たり面積">
          <a:extLst>
            <a:ext uri="{FF2B5EF4-FFF2-40B4-BE49-F238E27FC236}">
              <a16:creationId xmlns:a16="http://schemas.microsoft.com/office/drawing/2014/main" id="{00000000-0008-0000-0200-000004020000}"/>
            </a:ext>
          </a:extLst>
        </xdr:cNvPr>
        <xdr:cNvSpPr txBox="1"/>
      </xdr:nvSpPr>
      <xdr:spPr>
        <a:xfrm>
          <a:off x="18421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a:extLst>
            <a:ext uri="{FF2B5EF4-FFF2-40B4-BE49-F238E27FC236}">
              <a16:creationId xmlns:a16="http://schemas.microsoft.com/office/drawing/2014/main" id="{00000000-0008-0000-0200-00001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3" name="【消防施設】&#10;有形固定資産減価償却率最小値テキスト">
          <a:extLst>
            <a:ext uri="{FF2B5EF4-FFF2-40B4-BE49-F238E27FC236}">
              <a16:creationId xmlns:a16="http://schemas.microsoft.com/office/drawing/2014/main" id="{00000000-0008-0000-0200-00001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5" name="【消防施設】&#10;有形固定資産減価償却率最大値テキスト">
          <a:extLst>
            <a:ext uri="{FF2B5EF4-FFF2-40B4-BE49-F238E27FC236}">
              <a16:creationId xmlns:a16="http://schemas.microsoft.com/office/drawing/2014/main" id="{00000000-0008-0000-0200-000021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547" name="【消防施設】&#10;有形固定資産減価償却率平均値テキスト">
          <a:extLst>
            <a:ext uri="{FF2B5EF4-FFF2-40B4-BE49-F238E27FC236}">
              <a16:creationId xmlns:a16="http://schemas.microsoft.com/office/drawing/2014/main" id="{00000000-0008-0000-0200-000023020000}"/>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106499</xdr:rowOff>
    </xdr:from>
    <xdr:to>
      <xdr:col>85</xdr:col>
      <xdr:colOff>177800</xdr:colOff>
      <xdr:row>84</xdr:row>
      <xdr:rowOff>36649</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6268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84926</xdr:rowOff>
    </xdr:from>
    <xdr:ext cx="405111" cy="259045"/>
    <xdr:sp macro="" textlink="">
      <xdr:nvSpPr>
        <xdr:cNvPr id="559" name="【消防施設】&#10;有形固定資産減価償却率該当値テキスト">
          <a:extLst>
            <a:ext uri="{FF2B5EF4-FFF2-40B4-BE49-F238E27FC236}">
              <a16:creationId xmlns:a16="http://schemas.microsoft.com/office/drawing/2014/main" id="{00000000-0008-0000-0200-00002F020000}"/>
            </a:ext>
          </a:extLst>
        </xdr:cNvPr>
        <xdr:cNvSpPr txBox="1"/>
      </xdr:nvSpPr>
      <xdr:spPr>
        <a:xfrm>
          <a:off x="16357600"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157299</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5481300" y="143598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52614</xdr:rowOff>
    </xdr:from>
    <xdr:to>
      <xdr:col>76</xdr:col>
      <xdr:colOff>165100</xdr:colOff>
      <xdr:row>83</xdr:row>
      <xdr:rowOff>154214</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4541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103414</xdr:rowOff>
    </xdr:from>
    <xdr:to>
      <xdr:col>81</xdr:col>
      <xdr:colOff>50800</xdr:colOff>
      <xdr:row>83</xdr:row>
      <xdr:rowOff>129539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4592300" y="143337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26488</xdr:rowOff>
    </xdr:from>
    <xdr:to>
      <xdr:col>72</xdr:col>
      <xdr:colOff>38100</xdr:colOff>
      <xdr:row>83</xdr:row>
      <xdr:rowOff>128088</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3652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77288</xdr:rowOff>
    </xdr:from>
    <xdr:to>
      <xdr:col>76</xdr:col>
      <xdr:colOff>114300</xdr:colOff>
      <xdr:row>83</xdr:row>
      <xdr:rowOff>103414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3703300" y="143076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77288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814300" y="142798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68" name="n_1aveValue【消防施設】&#10;有形固定資産減価償却率">
          <a:extLst>
            <a:ext uri="{FF2B5EF4-FFF2-40B4-BE49-F238E27FC236}">
              <a16:creationId xmlns:a16="http://schemas.microsoft.com/office/drawing/2014/main" id="{00000000-0008-0000-0200-000038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69" name="n_2aveValue【消防施設】&#10;有形固定資産減価償却率">
          <a:extLst>
            <a:ext uri="{FF2B5EF4-FFF2-40B4-BE49-F238E27FC236}">
              <a16:creationId xmlns:a16="http://schemas.microsoft.com/office/drawing/2014/main" id="{00000000-0008-0000-0200-000039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570" name="n_3aveValue【消防施設】&#10;有形固定資産減価償却率">
          <a:extLst>
            <a:ext uri="{FF2B5EF4-FFF2-40B4-BE49-F238E27FC236}">
              <a16:creationId xmlns:a16="http://schemas.microsoft.com/office/drawing/2014/main" id="{00000000-0008-0000-0200-00003A020000}"/>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571" name="n_4aveValue【消防施設】&#10;有形固定資産減価償却率">
          <a:extLst>
            <a:ext uri="{FF2B5EF4-FFF2-40B4-BE49-F238E27FC236}">
              <a16:creationId xmlns:a16="http://schemas.microsoft.com/office/drawing/2014/main" id="{00000000-0008-0000-0200-00003B020000}"/>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572" name="n_1main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145341</xdr:rowOff>
    </xdr:from>
    <xdr:ext cx="405111" cy="259045"/>
    <xdr:sp macro="" textlink="">
      <xdr:nvSpPr>
        <xdr:cNvPr id="573" name="n_2main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144615</xdr:rowOff>
    </xdr:from>
    <xdr:ext cx="405111" cy="259045"/>
    <xdr:sp macro="" textlink="">
      <xdr:nvSpPr>
        <xdr:cNvPr id="574" name="n_3mainValue【消防施設】&#10;有形固定資産減価償却率">
          <a:extLst>
            <a:ext uri="{FF2B5EF4-FFF2-40B4-BE49-F238E27FC236}">
              <a16:creationId xmlns:a16="http://schemas.microsoft.com/office/drawing/2014/main" id="{00000000-0008-0000-0200-00003E020000}"/>
            </a:ext>
          </a:extLst>
        </xdr:cNvPr>
        <xdr:cNvSpPr txBox="1"/>
      </xdr:nvSpPr>
      <xdr:spPr>
        <a:xfrm>
          <a:off x="13500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116857</xdr:rowOff>
    </xdr:from>
    <xdr:ext cx="405111" cy="259045"/>
    <xdr:sp macro="" textlink="">
      <xdr:nvSpPr>
        <xdr:cNvPr id="575" name="n_4mainValue【消防施設】&#10;有形固定資産減価償却率">
          <a:extLst>
            <a:ext uri="{FF2B5EF4-FFF2-40B4-BE49-F238E27FC236}">
              <a16:creationId xmlns:a16="http://schemas.microsoft.com/office/drawing/2014/main" id="{00000000-0008-0000-0200-00003F020000}"/>
            </a:ext>
          </a:extLst>
        </xdr:cNvPr>
        <xdr:cNvSpPr txBox="1"/>
      </xdr:nvSpPr>
      <xdr:spPr>
        <a:xfrm>
          <a:off x="12611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00000000-0008-0000-0200-00005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2" name="【消防施設】&#10;一人当たり面積最小値テキスト">
          <a:extLst>
            <a:ext uri="{FF2B5EF4-FFF2-40B4-BE49-F238E27FC236}">
              <a16:creationId xmlns:a16="http://schemas.microsoft.com/office/drawing/2014/main" id="{00000000-0008-0000-0200-00005A02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4" name="【消防施設】&#10;一人当たり面積最大値テキスト">
          <a:extLst>
            <a:ext uri="{FF2B5EF4-FFF2-40B4-BE49-F238E27FC236}">
              <a16:creationId xmlns:a16="http://schemas.microsoft.com/office/drawing/2014/main" id="{00000000-0008-0000-0200-00005C02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606" name="【消防施設】&#10;一人当たり面積平均値テキスト">
          <a:extLst>
            <a:ext uri="{FF2B5EF4-FFF2-40B4-BE49-F238E27FC236}">
              <a16:creationId xmlns:a16="http://schemas.microsoft.com/office/drawing/2014/main" id="{00000000-0008-0000-0200-00005E020000}"/>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103232</xdr:rowOff>
    </xdr:from>
    <xdr:to>
      <xdr:col>116</xdr:col>
      <xdr:colOff>114300</xdr:colOff>
      <xdr:row>84</xdr:row>
      <xdr:rowOff>33382</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2110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126109</xdr:rowOff>
    </xdr:from>
    <xdr:ext cx="469744" cy="259045"/>
    <xdr:sp macro="" textlink="">
      <xdr:nvSpPr>
        <xdr:cNvPr id="618" name="【消防施設】&#10;一人当たり面積該当値テキスト">
          <a:extLst>
            <a:ext uri="{FF2B5EF4-FFF2-40B4-BE49-F238E27FC236}">
              <a16:creationId xmlns:a16="http://schemas.microsoft.com/office/drawing/2014/main" id="{00000000-0008-0000-0200-00006A020000}"/>
            </a:ext>
          </a:extLst>
        </xdr:cNvPr>
        <xdr:cNvSpPr txBox="1"/>
      </xdr:nvSpPr>
      <xdr:spPr>
        <a:xfrm>
          <a:off x="22199600" y="141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116295</xdr:rowOff>
    </xdr:from>
    <xdr:to>
      <xdr:col>112</xdr:col>
      <xdr:colOff>38100</xdr:colOff>
      <xdr:row>84</xdr:row>
      <xdr:rowOff>46445</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1272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154032</xdr:rowOff>
    </xdr:from>
    <xdr:to>
      <xdr:col>116</xdr:col>
      <xdr:colOff>63500</xdr:colOff>
      <xdr:row>83</xdr:row>
      <xdr:rowOff>167095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1323300" y="143843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128270</xdr:rowOff>
    </xdr:from>
    <xdr:to>
      <xdr:col>107</xdr:col>
      <xdr:colOff>101600</xdr:colOff>
      <xdr:row>84</xdr:row>
      <xdr:rowOff>58420</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038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167095</xdr:rowOff>
    </xdr:from>
    <xdr:to>
      <xdr:col>111</xdr:col>
      <xdr:colOff>177800</xdr:colOff>
      <xdr:row>84</xdr:row>
      <xdr:rowOff>7620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0434300" y="14397445"/>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xdr:rowOff>
    </xdr:from>
    <xdr:to>
      <xdr:col>107</xdr:col>
      <xdr:colOff>50800</xdr:colOff>
      <xdr:row>84</xdr:row>
      <xdr:rowOff>21771</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9545300" y="1440942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156573</xdr:rowOff>
    </xdr:from>
    <xdr:to>
      <xdr:col>98</xdr:col>
      <xdr:colOff>38100</xdr:colOff>
      <xdr:row>84</xdr:row>
      <xdr:rowOff>86723</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8605500" y="143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35923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8656300" y="14423571"/>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627" name="n_1aveValue【消防施設】&#10;一人当たり面積">
          <a:extLst>
            <a:ext uri="{FF2B5EF4-FFF2-40B4-BE49-F238E27FC236}">
              <a16:creationId xmlns:a16="http://schemas.microsoft.com/office/drawing/2014/main" id="{00000000-0008-0000-0200-000073020000}"/>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628" name="n_2aveValue【消防施設】&#10;一人当たり面積">
          <a:extLst>
            <a:ext uri="{FF2B5EF4-FFF2-40B4-BE49-F238E27FC236}">
              <a16:creationId xmlns:a16="http://schemas.microsoft.com/office/drawing/2014/main" id="{00000000-0008-0000-0200-000074020000}"/>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629" name="n_3aveValue【消防施設】&#10;一人当たり面積">
          <a:extLst>
            <a:ext uri="{FF2B5EF4-FFF2-40B4-BE49-F238E27FC236}">
              <a16:creationId xmlns:a16="http://schemas.microsoft.com/office/drawing/2014/main" id="{00000000-0008-0000-0200-000075020000}"/>
            </a:ext>
          </a:extLst>
        </xdr:cNvPr>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630" name="n_4aveValue【消防施設】&#10;一人当たり面積">
          <a:extLst>
            <a:ext uri="{FF2B5EF4-FFF2-40B4-BE49-F238E27FC236}">
              <a16:creationId xmlns:a16="http://schemas.microsoft.com/office/drawing/2014/main" id="{00000000-0008-0000-0200-000076020000}"/>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62972</xdr:rowOff>
    </xdr:from>
    <xdr:ext cx="469744" cy="259045"/>
    <xdr:sp macro="" textlink="">
      <xdr:nvSpPr>
        <xdr:cNvPr id="631" name="n_1mainValue【消防施設】&#10;一人当たり面積">
          <a:extLst>
            <a:ext uri="{FF2B5EF4-FFF2-40B4-BE49-F238E27FC236}">
              <a16:creationId xmlns:a16="http://schemas.microsoft.com/office/drawing/2014/main" id="{00000000-0008-0000-0200-000077020000}"/>
            </a:ext>
          </a:extLst>
        </xdr:cNvPr>
        <xdr:cNvSpPr txBox="1"/>
      </xdr:nvSpPr>
      <xdr:spPr>
        <a:xfrm>
          <a:off x="210757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32" name="n_2mainValue【消防施設】&#10;一人当たり面積">
          <a:extLst>
            <a:ext uri="{FF2B5EF4-FFF2-40B4-BE49-F238E27FC236}">
              <a16:creationId xmlns:a16="http://schemas.microsoft.com/office/drawing/2014/main" id="{00000000-0008-0000-0200-000078020000}"/>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33" name="n_3mainValue【消防施設】&#10;一人当たり面積">
          <a:extLst>
            <a:ext uri="{FF2B5EF4-FFF2-40B4-BE49-F238E27FC236}">
              <a16:creationId xmlns:a16="http://schemas.microsoft.com/office/drawing/2014/main" id="{00000000-0008-0000-0200-00007902000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103250</xdr:rowOff>
    </xdr:from>
    <xdr:ext cx="469744" cy="259045"/>
    <xdr:sp macro="" textlink="">
      <xdr:nvSpPr>
        <xdr:cNvPr id="634" name="n_4mainValue【消防施設】&#10;一人当たり面積">
          <a:extLst>
            <a:ext uri="{FF2B5EF4-FFF2-40B4-BE49-F238E27FC236}">
              <a16:creationId xmlns:a16="http://schemas.microsoft.com/office/drawing/2014/main" id="{00000000-0008-0000-0200-00007A020000}"/>
            </a:ext>
          </a:extLst>
        </xdr:cNvPr>
        <xdr:cNvSpPr txBox="1"/>
      </xdr:nvSpPr>
      <xdr:spPr>
        <a:xfrm>
          <a:off x="18421427" y="141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00000000-0008-0000-02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庁舎】&#10;有形固定資産減価償却率最小値テキスト">
          <a:extLst>
            <a:ext uri="{FF2B5EF4-FFF2-40B4-BE49-F238E27FC236}">
              <a16:creationId xmlns:a16="http://schemas.microsoft.com/office/drawing/2014/main" id="{00000000-0008-0000-0200-000095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3" name="【庁舎】&#10;有形固定資産減価償却率最大値テキスト">
          <a:extLst>
            <a:ext uri="{FF2B5EF4-FFF2-40B4-BE49-F238E27FC236}">
              <a16:creationId xmlns:a16="http://schemas.microsoft.com/office/drawing/2014/main" id="{00000000-0008-0000-0200-000097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65" name="【庁舎】&#10;有形固定資産減価償却率平均値テキスト">
          <a:extLst>
            <a:ext uri="{FF2B5EF4-FFF2-40B4-BE49-F238E27FC236}">
              <a16:creationId xmlns:a16="http://schemas.microsoft.com/office/drawing/2014/main" id="{00000000-0008-0000-0200-00009902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6268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66239</xdr:rowOff>
    </xdr:from>
    <xdr:ext cx="405111" cy="259045"/>
    <xdr:sp macro="" textlink="">
      <xdr:nvSpPr>
        <xdr:cNvPr id="677" name="【庁舎】&#10;有形固定資産減価償却率該当値テキスト">
          <a:extLst>
            <a:ext uri="{FF2B5EF4-FFF2-40B4-BE49-F238E27FC236}">
              <a16:creationId xmlns:a16="http://schemas.microsoft.com/office/drawing/2014/main" id="{00000000-0008-0000-0200-0000A5020000}"/>
            </a:ext>
          </a:extLst>
        </xdr:cNvPr>
        <xdr:cNvSpPr txBox="1"/>
      </xdr:nvSpPr>
      <xdr:spPr>
        <a:xfrm>
          <a:off x="16357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xdr:rowOff>
    </xdr:from>
    <xdr:to>
      <xdr:col>81</xdr:col>
      <xdr:colOff>101600</xdr:colOff>
      <xdr:row>104</xdr:row>
      <xdr:rowOff>102507</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5430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51707</xdr:rowOff>
    </xdr:from>
    <xdr:to>
      <xdr:col>85</xdr:col>
      <xdr:colOff>127000</xdr:colOff>
      <xdr:row>104</xdr:row>
      <xdr:rowOff>94162</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5481300" y="1788250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51707</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4592300" y="178416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165826</xdr:rowOff>
    </xdr:from>
    <xdr:to>
      <xdr:col>72</xdr:col>
      <xdr:colOff>38100</xdr:colOff>
      <xdr:row>104</xdr:row>
      <xdr:rowOff>95976</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3652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104</xdr:row>
      <xdr:rowOff>45176</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13703300" y="17841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45176</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2814300" y="178612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86" name="n_1aveValue【庁舎】&#10;有形固定資産減価償却率">
          <a:extLst>
            <a:ext uri="{FF2B5EF4-FFF2-40B4-BE49-F238E27FC236}">
              <a16:creationId xmlns:a16="http://schemas.microsoft.com/office/drawing/2014/main" id="{00000000-0008-0000-0200-0000AE02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687" name="n_2aveValue【庁舎】&#10;有形固定資産減価償却率">
          <a:extLst>
            <a:ext uri="{FF2B5EF4-FFF2-40B4-BE49-F238E27FC236}">
              <a16:creationId xmlns:a16="http://schemas.microsoft.com/office/drawing/2014/main" id="{00000000-0008-0000-0200-0000AF020000}"/>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688" name="n_3aveValue【庁舎】&#10;有形固定資産減価償却率">
          <a:extLst>
            <a:ext uri="{FF2B5EF4-FFF2-40B4-BE49-F238E27FC236}">
              <a16:creationId xmlns:a16="http://schemas.microsoft.com/office/drawing/2014/main" id="{00000000-0008-0000-0200-0000B0020000}"/>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689" name="n_4aveValue【庁舎】&#10;有形固定資産減価償却率">
          <a:extLst>
            <a:ext uri="{FF2B5EF4-FFF2-40B4-BE49-F238E27FC236}">
              <a16:creationId xmlns:a16="http://schemas.microsoft.com/office/drawing/2014/main" id="{00000000-0008-0000-0200-0000B1020000}"/>
            </a:ext>
          </a:extLst>
        </xdr:cNvPr>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119034</xdr:rowOff>
    </xdr:from>
    <xdr:ext cx="405111" cy="259045"/>
    <xdr:sp macro="" textlink="">
      <xdr:nvSpPr>
        <xdr:cNvPr id="690" name="n_1mainValue【庁舎】&#10;有形固定資産減価償却率">
          <a:extLst>
            <a:ext uri="{FF2B5EF4-FFF2-40B4-BE49-F238E27FC236}">
              <a16:creationId xmlns:a16="http://schemas.microsoft.com/office/drawing/2014/main" id="{00000000-0008-0000-0200-0000B2020000}"/>
            </a:ext>
          </a:extLst>
        </xdr:cNvPr>
        <xdr:cNvSpPr txBox="1"/>
      </xdr:nvSpPr>
      <xdr:spPr>
        <a:xfrm>
          <a:off x="15266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691" name="n_2mainValue【庁舎】&#10;有形固定資産減価償却率">
          <a:extLst>
            <a:ext uri="{FF2B5EF4-FFF2-40B4-BE49-F238E27FC236}">
              <a16:creationId xmlns:a16="http://schemas.microsoft.com/office/drawing/2014/main" id="{00000000-0008-0000-0200-0000B3020000}"/>
            </a:ext>
          </a:extLst>
        </xdr:cNvPr>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112503</xdr:rowOff>
    </xdr:from>
    <xdr:ext cx="405111" cy="259045"/>
    <xdr:sp macro="" textlink="">
      <xdr:nvSpPr>
        <xdr:cNvPr id="692" name="n_3mainValue【庁舎】&#10;有形固定資産減価償却率">
          <a:extLst>
            <a:ext uri="{FF2B5EF4-FFF2-40B4-BE49-F238E27FC236}">
              <a16:creationId xmlns:a16="http://schemas.microsoft.com/office/drawing/2014/main" id="{00000000-0008-0000-0200-0000B4020000}"/>
            </a:ext>
          </a:extLst>
        </xdr:cNvPr>
        <xdr:cNvSpPr txBox="1"/>
      </xdr:nvSpPr>
      <xdr:spPr>
        <a:xfrm>
          <a:off x="13500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693" name="n_4mainValue【庁舎】&#10;有形固定資産減価償却率">
          <a:extLst>
            <a:ext uri="{FF2B5EF4-FFF2-40B4-BE49-F238E27FC236}">
              <a16:creationId xmlns:a16="http://schemas.microsoft.com/office/drawing/2014/main" id="{00000000-0008-0000-0200-0000B5020000}"/>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00000000-0008-0000-02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6" name="【庁舎】&#10;一人当たり面積最小値テキスト">
          <a:extLst>
            <a:ext uri="{FF2B5EF4-FFF2-40B4-BE49-F238E27FC236}">
              <a16:creationId xmlns:a16="http://schemas.microsoft.com/office/drawing/2014/main" id="{00000000-0008-0000-0200-0000CC02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18" name="【庁舎】&#10;一人当たり面積最大値テキスト">
          <a:extLst>
            <a:ext uri="{FF2B5EF4-FFF2-40B4-BE49-F238E27FC236}">
              <a16:creationId xmlns:a16="http://schemas.microsoft.com/office/drawing/2014/main" id="{00000000-0008-0000-0200-0000CE02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20" name="【庁舎】&#10;一人当たり面積平均値テキスト">
          <a:extLst>
            <a:ext uri="{FF2B5EF4-FFF2-40B4-BE49-F238E27FC236}">
              <a16:creationId xmlns:a16="http://schemas.microsoft.com/office/drawing/2014/main" id="{00000000-0008-0000-0200-0000D0020000}"/>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10313</xdr:rowOff>
    </xdr:from>
    <xdr:to>
      <xdr:col>116</xdr:col>
      <xdr:colOff>114300</xdr:colOff>
      <xdr:row>100</xdr:row>
      <xdr:rowOff>111913</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22110700" y="171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134790</xdr:rowOff>
    </xdr:from>
    <xdr:ext cx="469744" cy="259045"/>
    <xdr:sp macro="" textlink="">
      <xdr:nvSpPr>
        <xdr:cNvPr id="732" name="【庁舎】&#10;一人当たり面積該当値テキスト">
          <a:extLst>
            <a:ext uri="{FF2B5EF4-FFF2-40B4-BE49-F238E27FC236}">
              <a16:creationId xmlns:a16="http://schemas.microsoft.com/office/drawing/2014/main" id="{00000000-0008-0000-0200-0000DC020000}"/>
            </a:ext>
          </a:extLst>
        </xdr:cNvPr>
        <xdr:cNvSpPr txBox="1"/>
      </xdr:nvSpPr>
      <xdr:spPr>
        <a:xfrm>
          <a:off x="22199600" y="1710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45974</xdr:rowOff>
    </xdr:from>
    <xdr:to>
      <xdr:col>112</xdr:col>
      <xdr:colOff>38100</xdr:colOff>
      <xdr:row>100</xdr:row>
      <xdr:rowOff>147574</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12725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61113</xdr:rowOff>
    </xdr:from>
    <xdr:to>
      <xdr:col>116</xdr:col>
      <xdr:colOff>63500</xdr:colOff>
      <xdr:row>100</xdr:row>
      <xdr:rowOff>96774</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21323300" y="17206113"/>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77064</xdr:rowOff>
    </xdr:from>
    <xdr:to>
      <xdr:col>107</xdr:col>
      <xdr:colOff>101600</xdr:colOff>
      <xdr:row>101</xdr:row>
      <xdr:rowOff>7214</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0383500" y="172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96774</xdr:rowOff>
    </xdr:from>
    <xdr:to>
      <xdr:col>111</xdr:col>
      <xdr:colOff>177800</xdr:colOff>
      <xdr:row>100</xdr:row>
      <xdr:rowOff>127864</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20434300" y="1724177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45059</xdr:rowOff>
    </xdr:from>
    <xdr:to>
      <xdr:col>102</xdr:col>
      <xdr:colOff>165100</xdr:colOff>
      <xdr:row>102</xdr:row>
      <xdr:rowOff>146659</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9494500" y="175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127864</xdr:rowOff>
    </xdr:from>
    <xdr:to>
      <xdr:col>107</xdr:col>
      <xdr:colOff>50800</xdr:colOff>
      <xdr:row>102</xdr:row>
      <xdr:rowOff>95859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9545300" y="17272864"/>
          <a:ext cx="8890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104953</xdr:rowOff>
    </xdr:from>
    <xdr:to>
      <xdr:col>98</xdr:col>
      <xdr:colOff>38100</xdr:colOff>
      <xdr:row>104</xdr:row>
      <xdr:rowOff>35103</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8605500" y="177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95859</xdr:rowOff>
    </xdr:from>
    <xdr:to>
      <xdr:col>102</xdr:col>
      <xdr:colOff>114300</xdr:colOff>
      <xdr:row>103</xdr:row>
      <xdr:rowOff>155753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8656300" y="17583759"/>
          <a:ext cx="889000" cy="2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741" name="n_1aveValue【庁舎】&#10;一人当たり面積">
          <a:extLst>
            <a:ext uri="{FF2B5EF4-FFF2-40B4-BE49-F238E27FC236}">
              <a16:creationId xmlns:a16="http://schemas.microsoft.com/office/drawing/2014/main" id="{00000000-0008-0000-0200-0000E5020000}"/>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742" name="n_2aveValue【庁舎】&#10;一人当たり面積">
          <a:extLst>
            <a:ext uri="{FF2B5EF4-FFF2-40B4-BE49-F238E27FC236}">
              <a16:creationId xmlns:a16="http://schemas.microsoft.com/office/drawing/2014/main" id="{00000000-0008-0000-0200-0000E6020000}"/>
            </a:ext>
          </a:extLst>
        </xdr:cNvPr>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743" name="n_3aveValue【庁舎】&#10;一人当たり面積">
          <a:extLst>
            <a:ext uri="{FF2B5EF4-FFF2-40B4-BE49-F238E27FC236}">
              <a16:creationId xmlns:a16="http://schemas.microsoft.com/office/drawing/2014/main" id="{00000000-0008-0000-0200-0000E7020000}"/>
            </a:ext>
          </a:extLst>
        </xdr:cNvPr>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744" name="n_4aveValue【庁舎】&#10;一人当たり面積">
          <a:extLst>
            <a:ext uri="{FF2B5EF4-FFF2-40B4-BE49-F238E27FC236}">
              <a16:creationId xmlns:a16="http://schemas.microsoft.com/office/drawing/2014/main" id="{00000000-0008-0000-0200-0000E8020000}"/>
            </a:ext>
          </a:extLst>
        </xdr:cNvPr>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164101</xdr:rowOff>
    </xdr:from>
    <xdr:ext cx="469744" cy="259045"/>
    <xdr:sp macro="" textlink="">
      <xdr:nvSpPr>
        <xdr:cNvPr id="745" name="n_1mainValue【庁舎】&#10;一人当たり面積">
          <a:extLst>
            <a:ext uri="{FF2B5EF4-FFF2-40B4-BE49-F238E27FC236}">
              <a16:creationId xmlns:a16="http://schemas.microsoft.com/office/drawing/2014/main" id="{00000000-0008-0000-0200-0000E9020000}"/>
            </a:ext>
          </a:extLst>
        </xdr:cNvPr>
        <xdr:cNvSpPr txBox="1"/>
      </xdr:nvSpPr>
      <xdr:spPr>
        <a:xfrm>
          <a:off x="21075727" y="1696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23741</xdr:rowOff>
    </xdr:from>
    <xdr:ext cx="469744" cy="259045"/>
    <xdr:sp macro="" textlink="">
      <xdr:nvSpPr>
        <xdr:cNvPr id="746" name="n_2mainValue【庁舎】&#10;一人当たり面積">
          <a:extLst>
            <a:ext uri="{FF2B5EF4-FFF2-40B4-BE49-F238E27FC236}">
              <a16:creationId xmlns:a16="http://schemas.microsoft.com/office/drawing/2014/main" id="{00000000-0008-0000-0200-0000EA020000}"/>
            </a:ext>
          </a:extLst>
        </xdr:cNvPr>
        <xdr:cNvSpPr txBox="1"/>
      </xdr:nvSpPr>
      <xdr:spPr>
        <a:xfrm>
          <a:off x="20199427" y="169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163186</xdr:rowOff>
    </xdr:from>
    <xdr:ext cx="469744" cy="259045"/>
    <xdr:sp macro="" textlink="">
      <xdr:nvSpPr>
        <xdr:cNvPr id="747" name="n_3mainValue【庁舎】&#10;一人当たり面積">
          <a:extLst>
            <a:ext uri="{FF2B5EF4-FFF2-40B4-BE49-F238E27FC236}">
              <a16:creationId xmlns:a16="http://schemas.microsoft.com/office/drawing/2014/main" id="{00000000-0008-0000-0200-0000EB020000}"/>
            </a:ext>
          </a:extLst>
        </xdr:cNvPr>
        <xdr:cNvSpPr txBox="1"/>
      </xdr:nvSpPr>
      <xdr:spPr>
        <a:xfrm>
          <a:off x="19310427" y="173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51630</xdr:rowOff>
    </xdr:from>
    <xdr:ext cx="469744" cy="259045"/>
    <xdr:sp macro="" textlink="">
      <xdr:nvSpPr>
        <xdr:cNvPr id="748" name="n_4mainValue【庁舎】&#10;一人当たり面積">
          <a:extLst>
            <a:ext uri="{FF2B5EF4-FFF2-40B4-BE49-F238E27FC236}">
              <a16:creationId xmlns:a16="http://schemas.microsoft.com/office/drawing/2014/main" id="{00000000-0008-0000-0200-0000EC020000}"/>
            </a:ext>
          </a:extLst>
        </xdr:cNvPr>
        <xdr:cNvSpPr txBox="1"/>
      </xdr:nvSpPr>
      <xdr:spPr>
        <a:xfrm>
          <a:off x="18421427" y="1753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施設類型の道路から庁舎までの当町の関係する１４施設については、有形固定資産減価償却率は類似団体と比較し同程度のものが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施設、大きく上回っているものが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施設、大きく下回っているものが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施設ありますが、主な施設としては、橋りょうで、大きく上回っている状況である。この対策として、当町では１２５の橋りょうがありますが、長寿命化修繕計画第１期で修繕が必要な１０橋を選定し計画的に長寿命化を進め</a:t>
          </a:r>
          <a:r>
            <a:rPr kumimoji="1" lang="en-US" altLang="ja-JP" sz="1100">
              <a:solidFill>
                <a:schemeClr val="dk1"/>
              </a:solidFill>
              <a:effectLst/>
              <a:latin typeface="+mn-lt"/>
              <a:ea typeface="+mn-ea"/>
              <a:cs typeface="+mn-cs"/>
            </a:rPr>
            <a:t>t</a:t>
          </a:r>
          <a:r>
            <a:rPr kumimoji="1" lang="ja-JP" altLang="ja-JP" sz="1100">
              <a:solidFill>
                <a:schemeClr val="dk1"/>
              </a:solidFill>
              <a:effectLst/>
              <a:latin typeface="+mn-lt"/>
              <a:ea typeface="+mn-ea"/>
              <a:cs typeface="+mn-cs"/>
            </a:rPr>
            <a:t>適正な施設管理をして償却率の増加を抑えることができている。また、大きく下回っている類型がありますが、それぞれの要因は以下のとおりです。　　　　　　　　　　　　　　　　　　　　　　　　　　　　　　　　　　　　　　　　　　　　　　　　　　　　　　　　　　　　　　　　　　　　　　　　　　　　　　　　　　　　　　　　　　　　　　　　　　　　　　　　　認定こども園の新設（</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）、プールの新設（</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）、庁舎・支所の長寿命化修繕</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3714_&#12379;&#12383;&#12394;&#30010;_2021/&#12304;&#36001;&#25919;&#29366;&#27841;&#36039;&#26009;&#38598;&#12305;_013714_&#12379;&#12383;&#1239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公会計指標分析・財政指標組合せ分析表 (2)"/>
      <sheetName val="施設類型別ストック情報分析表① (2)"/>
      <sheetName val="施設類型別ストック情報分析表② (2)"/>
    </sheetNames>
    <sheetDataSet>
      <sheetData sheetId="0">
        <row r="50">
          <cell r="BP50" t="str">
            <v>H29</v>
          </cell>
          <cell r="BX50" t="str">
            <v>H30</v>
          </cell>
          <cell r="CF50" t="str">
            <v>R01</v>
          </cell>
          <cell r="CN50" t="str">
            <v>R02</v>
          </cell>
          <cell r="CV50" t="str">
            <v>R03</v>
          </cell>
        </row>
        <row r="51">
          <cell r="AN51" t="str">
            <v>当該団体値</v>
          </cell>
        </row>
        <row r="53">
          <cell r="BP53">
            <v>59.9</v>
          </cell>
          <cell r="BX53">
            <v>60.5</v>
          </cell>
          <cell r="CF53">
            <v>62</v>
          </cell>
          <cell r="CN53">
            <v>62</v>
          </cell>
          <cell r="CV53">
            <v>63.3</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row>
        <row r="75">
          <cell r="BP75">
            <v>7.8</v>
          </cell>
          <cell r="BX75">
            <v>8.1999999999999993</v>
          </cell>
          <cell r="CF75">
            <v>8.8000000000000007</v>
          </cell>
          <cell r="CN75">
            <v>8.8000000000000007</v>
          </cell>
          <cell r="CV75">
            <v>8.6999999999999993</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9303554</v>
      </c>
      <c r="BO4" s="452"/>
      <c r="BP4" s="452"/>
      <c r="BQ4" s="452"/>
      <c r="BR4" s="452"/>
      <c r="BS4" s="452"/>
      <c r="BT4" s="452"/>
      <c r="BU4" s="453"/>
      <c r="BV4" s="451">
        <v>10014433</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6.2</v>
      </c>
      <c r="CU4" s="592"/>
      <c r="CV4" s="592"/>
      <c r="CW4" s="592"/>
      <c r="CX4" s="592"/>
      <c r="CY4" s="592"/>
      <c r="CZ4" s="592"/>
      <c r="DA4" s="593"/>
      <c r="DB4" s="591">
        <v>4.9000000000000004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8940884</v>
      </c>
      <c r="BO5" s="423"/>
      <c r="BP5" s="423"/>
      <c r="BQ5" s="423"/>
      <c r="BR5" s="423"/>
      <c r="BS5" s="423"/>
      <c r="BT5" s="423"/>
      <c r="BU5" s="424"/>
      <c r="BV5" s="422">
        <v>9726925</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85.6</v>
      </c>
      <c r="CU5" s="420"/>
      <c r="CV5" s="420"/>
      <c r="CW5" s="420"/>
      <c r="CX5" s="420"/>
      <c r="CY5" s="420"/>
      <c r="CZ5" s="420"/>
      <c r="DA5" s="421"/>
      <c r="DB5" s="419">
        <v>87.7</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362670</v>
      </c>
      <c r="BO6" s="423"/>
      <c r="BP6" s="423"/>
      <c r="BQ6" s="423"/>
      <c r="BR6" s="423"/>
      <c r="BS6" s="423"/>
      <c r="BT6" s="423"/>
      <c r="BU6" s="424"/>
      <c r="BV6" s="422">
        <v>287508</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88.1</v>
      </c>
      <c r="CU6" s="566"/>
      <c r="CV6" s="566"/>
      <c r="CW6" s="566"/>
      <c r="CX6" s="566"/>
      <c r="CY6" s="566"/>
      <c r="CZ6" s="566"/>
      <c r="DA6" s="567"/>
      <c r="DB6" s="565">
        <v>90.1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202</v>
      </c>
      <c r="BO7" s="423"/>
      <c r="BP7" s="423"/>
      <c r="BQ7" s="423"/>
      <c r="BR7" s="423"/>
      <c r="BS7" s="423"/>
      <c r="BT7" s="423"/>
      <c r="BU7" s="424"/>
      <c r="BV7" s="422">
        <v>11190</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5868209</v>
      </c>
      <c r="CU7" s="423"/>
      <c r="CV7" s="423"/>
      <c r="CW7" s="423"/>
      <c r="CX7" s="423"/>
      <c r="CY7" s="423"/>
      <c r="CZ7" s="423"/>
      <c r="DA7" s="424"/>
      <c r="DB7" s="422">
        <v>5691033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362468</v>
      </c>
      <c r="BO8" s="423"/>
      <c r="BP8" s="423"/>
      <c r="BQ8" s="423"/>
      <c r="BR8" s="423"/>
      <c r="BS8" s="423"/>
      <c r="BT8" s="423"/>
      <c r="BU8" s="424"/>
      <c r="BV8" s="422">
        <v>276318</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0.15</v>
      </c>
      <c r="CU8" s="526"/>
      <c r="CV8" s="526"/>
      <c r="CW8" s="526"/>
      <c r="CX8" s="526"/>
      <c r="CY8" s="526"/>
      <c r="CZ8" s="526"/>
      <c r="DA8" s="527"/>
      <c r="DB8" s="525">
        <v>0.15</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7398</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101</v>
      </c>
      <c r="AV9" s="481"/>
      <c r="AW9" s="481"/>
      <c r="AX9" s="481"/>
      <c r="AY9" s="436" t="s">
        <v>116</v>
      </c>
      <c r="AZ9" s="437"/>
      <c r="BA9" s="437"/>
      <c r="BB9" s="437"/>
      <c r="BC9" s="437"/>
      <c r="BD9" s="437"/>
      <c r="BE9" s="437"/>
      <c r="BF9" s="437"/>
      <c r="BG9" s="437"/>
      <c r="BH9" s="437"/>
      <c r="BI9" s="437"/>
      <c r="BJ9" s="437"/>
      <c r="BK9" s="437"/>
      <c r="BL9" s="437"/>
      <c r="BM9" s="438"/>
      <c r="BN9" s="422">
        <v>86150</v>
      </c>
      <c r="BO9" s="423"/>
      <c r="BP9" s="423"/>
      <c r="BQ9" s="423"/>
      <c r="BR9" s="423"/>
      <c r="BS9" s="423"/>
      <c r="BT9" s="423"/>
      <c r="BU9" s="424"/>
      <c r="BV9" s="422">
        <v>49511</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15</v>
      </c>
      <c r="CU9" s="420"/>
      <c r="CV9" s="420"/>
      <c r="CW9" s="420"/>
      <c r="CX9" s="420"/>
      <c r="CY9" s="420"/>
      <c r="CZ9" s="420"/>
      <c r="DA9" s="421"/>
      <c r="DB9" s="419">
        <v>16.100000000000001</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8473</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1213</v>
      </c>
      <c r="BO10" s="423"/>
      <c r="BP10" s="423"/>
      <c r="BQ10" s="423"/>
      <c r="BR10" s="423"/>
      <c r="BS10" s="423"/>
      <c r="BT10" s="423"/>
      <c r="BU10" s="424"/>
      <c r="BV10" s="422">
        <v>2960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7368</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105</v>
      </c>
      <c r="AV12" s="481"/>
      <c r="AW12" s="481"/>
      <c r="AX12" s="481"/>
      <c r="AY12" s="436" t="s">
        <v>135</v>
      </c>
      <c r="AZ12" s="437"/>
      <c r="BA12" s="437"/>
      <c r="BB12" s="437"/>
      <c r="BC12" s="437"/>
      <c r="BD12" s="437"/>
      <c r="BE12" s="437"/>
      <c r="BF12" s="437"/>
      <c r="BG12" s="437"/>
      <c r="BH12" s="437"/>
      <c r="BI12" s="437"/>
      <c r="BJ12" s="437"/>
      <c r="BK12" s="437"/>
      <c r="BL12" s="437"/>
      <c r="BM12" s="438"/>
      <c r="BN12" s="422">
        <v>245495</v>
      </c>
      <c r="BO12" s="423"/>
      <c r="BP12" s="423"/>
      <c r="BQ12" s="423"/>
      <c r="BR12" s="423"/>
      <c r="BS12" s="423"/>
      <c r="BT12" s="423"/>
      <c r="BU12" s="424"/>
      <c r="BV12" s="422">
        <v>126248</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7336</v>
      </c>
      <c r="S13" s="510"/>
      <c r="T13" s="510"/>
      <c r="U13" s="510"/>
      <c r="V13" s="511"/>
      <c r="W13" s="512" t="s">
        <v>139</v>
      </c>
      <c r="X13" s="408"/>
      <c r="Y13" s="408"/>
      <c r="Z13" s="408"/>
      <c r="AA13" s="408"/>
      <c r="AB13" s="409"/>
      <c r="AC13" s="375">
        <v>927</v>
      </c>
      <c r="AD13" s="376"/>
      <c r="AE13" s="376"/>
      <c r="AF13" s="376"/>
      <c r="AG13" s="377"/>
      <c r="AH13" s="375">
        <v>1073</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-158132</v>
      </c>
      <c r="BO13" s="423"/>
      <c r="BP13" s="423"/>
      <c r="BQ13" s="423"/>
      <c r="BR13" s="423"/>
      <c r="BS13" s="423"/>
      <c r="BT13" s="423"/>
      <c r="BU13" s="424"/>
      <c r="BV13" s="422">
        <v>-73777</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8.6999999999999993</v>
      </c>
      <c r="CU13" s="420"/>
      <c r="CV13" s="420"/>
      <c r="CW13" s="420"/>
      <c r="CX13" s="420"/>
      <c r="CY13" s="420"/>
      <c r="CZ13" s="420"/>
      <c r="DA13" s="421"/>
      <c r="DB13" s="419">
        <v>8.8000000000000007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7563</v>
      </c>
      <c r="S14" s="510"/>
      <c r="T14" s="510"/>
      <c r="U14" s="510"/>
      <c r="V14" s="511"/>
      <c r="W14" s="513"/>
      <c r="X14" s="411"/>
      <c r="Y14" s="411"/>
      <c r="Z14" s="411"/>
      <c r="AA14" s="411"/>
      <c r="AB14" s="412"/>
      <c r="AC14" s="502">
        <v>25.2</v>
      </c>
      <c r="AD14" s="503"/>
      <c r="AE14" s="503"/>
      <c r="AF14" s="503"/>
      <c r="AG14" s="504"/>
      <c r="AH14" s="502">
        <v>27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137</v>
      </c>
      <c r="CU14" s="520"/>
      <c r="CV14" s="520"/>
      <c r="CW14" s="520"/>
      <c r="CX14" s="520"/>
      <c r="CY14" s="520"/>
      <c r="CZ14" s="520"/>
      <c r="DA14" s="521"/>
      <c r="DB14" s="519" t="s">
        <v>137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138</v>
      </c>
      <c r="N15" s="507"/>
      <c r="O15" s="507"/>
      <c r="P15" s="507"/>
      <c r="Q15" s="508"/>
      <c r="R15" s="509">
        <v>7533</v>
      </c>
      <c r="S15" s="510"/>
      <c r="T15" s="510"/>
      <c r="U15" s="510"/>
      <c r="V15" s="511"/>
      <c r="W15" s="512" t="s">
        <v>146</v>
      </c>
      <c r="X15" s="408"/>
      <c r="Y15" s="408"/>
      <c r="Z15" s="408"/>
      <c r="AA15" s="408"/>
      <c r="AB15" s="409"/>
      <c r="AC15" s="375">
        <v>545</v>
      </c>
      <c r="AD15" s="376"/>
      <c r="AE15" s="376"/>
      <c r="AF15" s="376"/>
      <c r="AG15" s="377"/>
      <c r="AH15" s="375">
        <v>627</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900053</v>
      </c>
      <c r="BO15" s="452"/>
      <c r="BP15" s="452"/>
      <c r="BQ15" s="452"/>
      <c r="BR15" s="452"/>
      <c r="BS15" s="452"/>
      <c r="BT15" s="452"/>
      <c r="BU15" s="453"/>
      <c r="BV15" s="451">
        <v>820054</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14.8</v>
      </c>
      <c r="AD16" s="503"/>
      <c r="AE16" s="503"/>
      <c r="AF16" s="503"/>
      <c r="AG16" s="504"/>
      <c r="AH16" s="502">
        <v>15.8</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5495596</v>
      </c>
      <c r="BO16" s="423"/>
      <c r="BP16" s="423"/>
      <c r="BQ16" s="423"/>
      <c r="BR16" s="423"/>
      <c r="BS16" s="423"/>
      <c r="BT16" s="423"/>
      <c r="BU16" s="424"/>
      <c r="BV16" s="422">
        <v>5356123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152</v>
      </c>
      <c r="N17" s="516"/>
      <c r="O17" s="516"/>
      <c r="P17" s="516"/>
      <c r="Q17" s="517"/>
      <c r="R17" s="499" t="s">
        <v>150</v>
      </c>
      <c r="S17" s="500"/>
      <c r="T17" s="500"/>
      <c r="U17" s="500"/>
      <c r="V17" s="501"/>
      <c r="W17" s="512" t="s">
        <v>153</v>
      </c>
      <c r="X17" s="408"/>
      <c r="Y17" s="408"/>
      <c r="Z17" s="408"/>
      <c r="AA17" s="408"/>
      <c r="AB17" s="409"/>
      <c r="AC17" s="375">
        <v>2202</v>
      </c>
      <c r="AD17" s="376"/>
      <c r="AE17" s="376"/>
      <c r="AF17" s="376"/>
      <c r="AG17" s="377"/>
      <c r="AH17" s="375">
        <v>2276</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1101998</v>
      </c>
      <c r="BO17" s="423"/>
      <c r="BP17" s="423"/>
      <c r="BQ17" s="423"/>
      <c r="BR17" s="423"/>
      <c r="BS17" s="423"/>
      <c r="BT17" s="423"/>
      <c r="BU17" s="424"/>
      <c r="BV17" s="422">
        <v>991592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155</v>
      </c>
      <c r="C18" s="473"/>
      <c r="D18" s="473"/>
      <c r="E18" s="474"/>
      <c r="F18" s="474"/>
      <c r="G18" s="474"/>
      <c r="H18" s="474"/>
      <c r="I18" s="474"/>
      <c r="J18" s="474"/>
      <c r="K18" s="474"/>
      <c r="L18" s="475">
        <v>638.67999999999995</v>
      </c>
      <c r="M18" s="475"/>
      <c r="N18" s="475"/>
      <c r="O18" s="475"/>
      <c r="P18" s="475"/>
      <c r="Q18" s="475"/>
      <c r="R18" s="476"/>
      <c r="S18" s="476"/>
      <c r="T18" s="476"/>
      <c r="U18" s="476"/>
      <c r="V18" s="477"/>
      <c r="W18" s="493"/>
      <c r="X18" s="494"/>
      <c r="Y18" s="494"/>
      <c r="Z18" s="494"/>
      <c r="AA18" s="494"/>
      <c r="AB18" s="518"/>
      <c r="AC18" s="392">
        <v>59.9</v>
      </c>
      <c r="AD18" s="393"/>
      <c r="AE18" s="393"/>
      <c r="AF18" s="393"/>
      <c r="AG18" s="478"/>
      <c r="AH18" s="392">
        <v>57.2</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5090644</v>
      </c>
      <c r="BO18" s="423"/>
      <c r="BP18" s="423"/>
      <c r="BQ18" s="423"/>
      <c r="BR18" s="423"/>
      <c r="BS18" s="423"/>
      <c r="BT18" s="423"/>
      <c r="BU18" s="424"/>
      <c r="BV18" s="422">
        <v>5016596</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157</v>
      </c>
      <c r="C19" s="473"/>
      <c r="D19" s="473"/>
      <c r="E19" s="474"/>
      <c r="F19" s="474"/>
      <c r="G19" s="474"/>
      <c r="H19" s="474"/>
      <c r="I19" s="474"/>
      <c r="J19" s="474"/>
      <c r="K19" s="474"/>
      <c r="L19" s="482">
        <v>12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7071645</v>
      </c>
      <c r="BO19" s="423"/>
      <c r="BP19" s="423"/>
      <c r="BQ19" s="423"/>
      <c r="BR19" s="423"/>
      <c r="BS19" s="423"/>
      <c r="BT19" s="423"/>
      <c r="BU19" s="424"/>
      <c r="BV19" s="422">
        <v>6865653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159</v>
      </c>
      <c r="C20" s="473"/>
      <c r="D20" s="473"/>
      <c r="E20" s="474"/>
      <c r="F20" s="474"/>
      <c r="G20" s="474"/>
      <c r="H20" s="474"/>
      <c r="I20" s="474"/>
      <c r="J20" s="474"/>
      <c r="K20" s="474"/>
      <c r="L20" s="482">
        <v>3534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8325092</v>
      </c>
      <c r="BO22" s="452"/>
      <c r="BP22" s="452"/>
      <c r="BQ22" s="452"/>
      <c r="BR22" s="452"/>
      <c r="BS22" s="452"/>
      <c r="BT22" s="452"/>
      <c r="BU22" s="453"/>
      <c r="BV22" s="451">
        <v>8824499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3235163</v>
      </c>
      <c r="BO23" s="423"/>
      <c r="BP23" s="423"/>
      <c r="BQ23" s="423"/>
      <c r="BR23" s="423"/>
      <c r="BS23" s="423"/>
      <c r="BT23" s="423"/>
      <c r="BU23" s="424"/>
      <c r="BV23" s="422">
        <v>3456610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169</v>
      </c>
      <c r="F24" s="379"/>
      <c r="G24" s="379"/>
      <c r="H24" s="379"/>
      <c r="I24" s="379"/>
      <c r="J24" s="379"/>
      <c r="K24" s="380"/>
      <c r="L24" s="375">
        <v>1</v>
      </c>
      <c r="M24" s="376"/>
      <c r="N24" s="376"/>
      <c r="O24" s="376"/>
      <c r="P24" s="377"/>
      <c r="Q24" s="375">
        <v>7500</v>
      </c>
      <c r="R24" s="376"/>
      <c r="S24" s="376"/>
      <c r="T24" s="376"/>
      <c r="U24" s="376"/>
      <c r="V24" s="377"/>
      <c r="W24" s="465"/>
      <c r="X24" s="402"/>
      <c r="Y24" s="403"/>
      <c r="Z24" s="378" t="s">
        <v>170</v>
      </c>
      <c r="AA24" s="379"/>
      <c r="AB24" s="379"/>
      <c r="AC24" s="379"/>
      <c r="AD24" s="379"/>
      <c r="AE24" s="379"/>
      <c r="AF24" s="379"/>
      <c r="AG24" s="380"/>
      <c r="AH24" s="375">
        <v>140</v>
      </c>
      <c r="AI24" s="376"/>
      <c r="AJ24" s="376"/>
      <c r="AK24" s="376"/>
      <c r="AL24" s="377"/>
      <c r="AM24" s="375">
        <v>438760</v>
      </c>
      <c r="AN24" s="376"/>
      <c r="AO24" s="376"/>
      <c r="AP24" s="376"/>
      <c r="AQ24" s="376"/>
      <c r="AR24" s="377"/>
      <c r="AS24" s="375">
        <v>3134</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6461037</v>
      </c>
      <c r="BO24" s="423"/>
      <c r="BP24" s="423"/>
      <c r="BQ24" s="423"/>
      <c r="BR24" s="423"/>
      <c r="BS24" s="423"/>
      <c r="BT24" s="423"/>
      <c r="BU24" s="424"/>
      <c r="BV24" s="422">
        <v>6717464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172</v>
      </c>
      <c r="F25" s="379"/>
      <c r="G25" s="379"/>
      <c r="H25" s="379"/>
      <c r="I25" s="379"/>
      <c r="J25" s="379"/>
      <c r="K25" s="380"/>
      <c r="L25" s="375">
        <v>1</v>
      </c>
      <c r="M25" s="376"/>
      <c r="N25" s="376"/>
      <c r="O25" s="376"/>
      <c r="P25" s="377"/>
      <c r="Q25" s="375">
        <v>6000</v>
      </c>
      <c r="R25" s="376"/>
      <c r="S25" s="376"/>
      <c r="T25" s="376"/>
      <c r="U25" s="376"/>
      <c r="V25" s="377"/>
      <c r="W25" s="465"/>
      <c r="X25" s="402"/>
      <c r="Y25" s="403"/>
      <c r="Z25" s="378" t="s">
        <v>173</v>
      </c>
      <c r="AA25" s="379"/>
      <c r="AB25" s="379"/>
      <c r="AC25" s="379"/>
      <c r="AD25" s="379"/>
      <c r="AE25" s="379"/>
      <c r="AF25" s="379"/>
      <c r="AG25" s="380"/>
      <c r="AH25" s="375" t="s">
        <v>174</v>
      </c>
      <c r="AI25" s="376"/>
      <c r="AJ25" s="376"/>
      <c r="AK25" s="376"/>
      <c r="AL25" s="377"/>
      <c r="AM25" s="375" t="s">
        <v>175</v>
      </c>
      <c r="AN25" s="376"/>
      <c r="AO25" s="376"/>
      <c r="AP25" s="376"/>
      <c r="AQ25" s="376"/>
      <c r="AR25" s="377"/>
      <c r="AS25" s="375" t="s">
        <v>137</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141713</v>
      </c>
      <c r="BO25" s="452"/>
      <c r="BP25" s="452"/>
      <c r="BQ25" s="452"/>
      <c r="BR25" s="452"/>
      <c r="BS25" s="452"/>
      <c r="BT25" s="452"/>
      <c r="BU25" s="453"/>
      <c r="BV25" s="451">
        <v>18332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177</v>
      </c>
      <c r="F26" s="379"/>
      <c r="G26" s="379"/>
      <c r="H26" s="379"/>
      <c r="I26" s="379"/>
      <c r="J26" s="379"/>
      <c r="K26" s="380"/>
      <c r="L26" s="375">
        <v>1</v>
      </c>
      <c r="M26" s="376"/>
      <c r="N26" s="376"/>
      <c r="O26" s="376"/>
      <c r="P26" s="377"/>
      <c r="Q26" s="375">
        <v>5500</v>
      </c>
      <c r="R26" s="376"/>
      <c r="S26" s="376"/>
      <c r="T26" s="376"/>
      <c r="U26" s="376"/>
      <c r="V26" s="377"/>
      <c r="W26" s="465"/>
      <c r="X26" s="402"/>
      <c r="Y26" s="403"/>
      <c r="Z26" s="378" t="s">
        <v>178</v>
      </c>
      <c r="AA26" s="433"/>
      <c r="AB26" s="433"/>
      <c r="AC26" s="433"/>
      <c r="AD26" s="433"/>
      <c r="AE26" s="433"/>
      <c r="AF26" s="433"/>
      <c r="AG26" s="434"/>
      <c r="AH26" s="375">
        <v>2</v>
      </c>
      <c r="AI26" s="376"/>
      <c r="AJ26" s="376"/>
      <c r="AK26" s="376"/>
      <c r="AL26" s="377"/>
      <c r="AM26" s="375" t="s">
        <v>179</v>
      </c>
      <c r="AN26" s="376"/>
      <c r="AO26" s="376"/>
      <c r="AP26" s="376"/>
      <c r="AQ26" s="376"/>
      <c r="AR26" s="377"/>
      <c r="AS26" s="375" t="s">
        <v>179</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174</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2350</v>
      </c>
      <c r="R27" s="376"/>
      <c r="S27" s="376"/>
      <c r="T27" s="376"/>
      <c r="U27" s="376"/>
      <c r="V27" s="377"/>
      <c r="W27" s="465"/>
      <c r="X27" s="402"/>
      <c r="Y27" s="403"/>
      <c r="Z27" s="378" t="s">
        <v>182</v>
      </c>
      <c r="AA27" s="379"/>
      <c r="AB27" s="379"/>
      <c r="AC27" s="379"/>
      <c r="AD27" s="379"/>
      <c r="AE27" s="379"/>
      <c r="AF27" s="379"/>
      <c r="AG27" s="380"/>
      <c r="AH27" s="375" t="s">
        <v>137</v>
      </c>
      <c r="AI27" s="376"/>
      <c r="AJ27" s="376"/>
      <c r="AK27" s="376"/>
      <c r="AL27" s="377"/>
      <c r="AM27" s="375" t="s">
        <v>174</v>
      </c>
      <c r="AN27" s="376"/>
      <c r="AO27" s="376"/>
      <c r="AP27" s="376"/>
      <c r="AQ27" s="376"/>
      <c r="AR27" s="377"/>
      <c r="AS27" s="375" t="s">
        <v>137</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339366</v>
      </c>
      <c r="BO27" s="457"/>
      <c r="BP27" s="457"/>
      <c r="BQ27" s="457"/>
      <c r="BR27" s="457"/>
      <c r="BS27" s="457"/>
      <c r="BT27" s="457"/>
      <c r="BU27" s="458"/>
      <c r="BV27" s="456">
        <v>339342</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1900</v>
      </c>
      <c r="R28" s="376"/>
      <c r="S28" s="376"/>
      <c r="T28" s="376"/>
      <c r="U28" s="376"/>
      <c r="V28" s="377"/>
      <c r="W28" s="465"/>
      <c r="X28" s="402"/>
      <c r="Y28" s="403"/>
      <c r="Z28" s="378" t="s">
        <v>185</v>
      </c>
      <c r="AA28" s="379"/>
      <c r="AB28" s="379"/>
      <c r="AC28" s="379"/>
      <c r="AD28" s="379"/>
      <c r="AE28" s="379"/>
      <c r="AF28" s="379"/>
      <c r="AG28" s="380"/>
      <c r="AH28" s="375" t="s">
        <v>186</v>
      </c>
      <c r="AI28" s="376"/>
      <c r="AJ28" s="376"/>
      <c r="AK28" s="376"/>
      <c r="AL28" s="377"/>
      <c r="AM28" s="375" t="s">
        <v>137</v>
      </c>
      <c r="AN28" s="376"/>
      <c r="AO28" s="376"/>
      <c r="AP28" s="376"/>
      <c r="AQ28" s="376"/>
      <c r="AR28" s="377"/>
      <c r="AS28" s="375" t="s">
        <v>174</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1437999</v>
      </c>
      <c r="BO28" s="452"/>
      <c r="BP28" s="452"/>
      <c r="BQ28" s="452"/>
      <c r="BR28" s="452"/>
      <c r="BS28" s="452"/>
      <c r="BT28" s="452"/>
      <c r="BU28" s="453"/>
      <c r="BV28" s="451">
        <v>1536813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10</v>
      </c>
      <c r="M29" s="376"/>
      <c r="N29" s="376"/>
      <c r="O29" s="376"/>
      <c r="P29" s="377"/>
      <c r="Q29" s="375">
        <v>1650</v>
      </c>
      <c r="R29" s="376"/>
      <c r="S29" s="376"/>
      <c r="T29" s="376"/>
      <c r="U29" s="376"/>
      <c r="V29" s="377"/>
      <c r="W29" s="466"/>
      <c r="X29" s="467"/>
      <c r="Y29" s="468"/>
      <c r="Z29" s="378" t="s">
        <v>189</v>
      </c>
      <c r="AA29" s="379"/>
      <c r="AB29" s="379"/>
      <c r="AC29" s="379"/>
      <c r="AD29" s="379"/>
      <c r="AE29" s="379"/>
      <c r="AF29" s="379"/>
      <c r="AG29" s="380"/>
      <c r="AH29" s="375">
        <v>140</v>
      </c>
      <c r="AI29" s="376"/>
      <c r="AJ29" s="376"/>
      <c r="AK29" s="376"/>
      <c r="AL29" s="377"/>
      <c r="AM29" s="375">
        <v>438760</v>
      </c>
      <c r="AN29" s="376"/>
      <c r="AO29" s="376"/>
      <c r="AP29" s="376"/>
      <c r="AQ29" s="376"/>
      <c r="AR29" s="377"/>
      <c r="AS29" s="375">
        <v>3134</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247753</v>
      </c>
      <c r="BO29" s="423"/>
      <c r="BP29" s="423"/>
      <c r="BQ29" s="423"/>
      <c r="BR29" s="423"/>
      <c r="BS29" s="423"/>
      <c r="BT29" s="423"/>
      <c r="BU29" s="424"/>
      <c r="BV29" s="422">
        <v>200895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95.1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3175865</v>
      </c>
      <c r="BO30" s="457"/>
      <c r="BP30" s="457"/>
      <c r="BQ30" s="457"/>
      <c r="BR30" s="457"/>
      <c r="BS30" s="457"/>
      <c r="BT30" s="457"/>
      <c r="BU30" s="458"/>
      <c r="BV30" s="456">
        <v>2872070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199</v>
      </c>
      <c r="X33" s="373"/>
      <c r="Y33" s="373"/>
      <c r="Z33" s="373"/>
      <c r="AA33" s="373"/>
      <c r="AB33" s="373"/>
      <c r="AC33" s="373"/>
      <c r="AD33" s="373"/>
      <c r="AE33" s="373"/>
      <c r="AF33" s="373"/>
      <c r="AG33" s="373"/>
      <c r="AH33" s="373"/>
      <c r="AI33" s="373"/>
      <c r="AJ33" s="373"/>
      <c r="AK33" s="373"/>
      <c r="AL33" s="203"/>
      <c r="AM33" s="374" t="s">
        <v>201</v>
      </c>
      <c r="AN33" s="374"/>
      <c r="AO33" s="373" t="s">
        <v>202</v>
      </c>
      <c r="AP33" s="373"/>
      <c r="AQ33" s="373"/>
      <c r="AR33" s="373"/>
      <c r="AS33" s="373"/>
      <c r="AT33" s="373"/>
      <c r="AU33" s="373"/>
      <c r="AV33" s="373"/>
      <c r="AW33" s="373"/>
      <c r="AX33" s="373"/>
      <c r="AY33" s="373"/>
      <c r="AZ33" s="373"/>
      <c r="BA33" s="373"/>
      <c r="BB33" s="373"/>
      <c r="BC33" s="373"/>
      <c r="BD33" s="204"/>
      <c r="BE33" s="373" t="s">
        <v>203</v>
      </c>
      <c r="BF33" s="373"/>
      <c r="BG33" s="373" t="s">
        <v>204</v>
      </c>
      <c r="BH33" s="373"/>
      <c r="BI33" s="373"/>
      <c r="BJ33" s="373"/>
      <c r="BK33" s="373"/>
      <c r="BL33" s="373"/>
      <c r="BM33" s="373"/>
      <c r="BN33" s="373"/>
      <c r="BO33" s="373"/>
      <c r="BP33" s="373"/>
      <c r="BQ33" s="373"/>
      <c r="BR33" s="373"/>
      <c r="BS33" s="373"/>
      <c r="BT33" s="373"/>
      <c r="BU33" s="373"/>
      <c r="BV33" s="204"/>
      <c r="BW33" s="374" t="s">
        <v>203</v>
      </c>
      <c r="BX33" s="374"/>
      <c r="BY33" s="373" t="s">
        <v>205</v>
      </c>
      <c r="BZ33" s="373"/>
      <c r="CA33" s="373"/>
      <c r="CB33" s="373"/>
      <c r="CC33" s="373"/>
      <c r="CD33" s="373"/>
      <c r="CE33" s="373"/>
      <c r="CF33" s="373"/>
      <c r="CG33" s="373"/>
      <c r="CH33" s="373"/>
      <c r="CI33" s="373"/>
      <c r="CJ33" s="373"/>
      <c r="CK33" s="373"/>
      <c r="CL33" s="373"/>
      <c r="CM33" s="373"/>
      <c r="CN33" s="203"/>
      <c r="CO33" s="374" t="s">
        <v>201</v>
      </c>
      <c r="CP33" s="374"/>
      <c r="CQ33" s="373" t="s">
        <v>206</v>
      </c>
      <c r="CR33" s="373"/>
      <c r="CS33" s="373"/>
      <c r="CT33" s="373"/>
      <c r="CU33" s="373"/>
      <c r="CV33" s="373"/>
      <c r="CW33" s="373"/>
      <c r="CX33" s="373"/>
      <c r="CY33" s="373"/>
      <c r="CZ33" s="373"/>
      <c r="DA33" s="373"/>
      <c r="DB33" s="373"/>
      <c r="DC33" s="373"/>
      <c r="DD33" s="373"/>
      <c r="DE33" s="373"/>
      <c r="DF33" s="203"/>
      <c r="DG33" s="372" t="s">
        <v>207</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IF('各会計、関係団体の財政状況及び健全化判断比率'!B32="","",'各会計、関係団体の財政状況及び健全化判断比率'!B32)</f>
        <v>病院事業会計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IF('各会計、関係団体の財政状況及び健全化判断比率'!B33="","",'各会計、関係団体の財政状況及び健全化判断比率'!B33)</f>
        <v>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12</v>
      </c>
      <c r="BX34" s="370"/>
      <c r="BY34" s="371" t="str">
        <f>IF('各会計、関係団体の財政状況及び健全化判断比率'!B68="","",'各会計、関係団体の財政状況及び健全化判断比率'!B68)</f>
        <v>北部桧山衛生センター組合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北檜山観光振興公社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営農用水道等事業特別会計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9</v>
      </c>
      <c r="BF35" s="370"/>
      <c r="BG35" s="371" t="str">
        <f>IF('各会計、関係団体の財政状況及び健全化判断比率'!B34="","",'各会計、関係団体の財政状況及び健全化判断比率'!B34)</f>
        <v>公共下水道事業特別会計</v>
      </c>
      <c r="BH35" s="371"/>
      <c r="BI35" s="371"/>
      <c r="BJ35" s="371"/>
      <c r="BK35" s="371"/>
      <c r="BL35" s="371"/>
      <c r="BM35" s="371"/>
      <c r="BN35" s="371"/>
      <c r="BO35" s="371"/>
      <c r="BP35" s="371"/>
      <c r="BQ35" s="371"/>
      <c r="BR35" s="371"/>
      <c r="BS35" s="371"/>
      <c r="BT35" s="371"/>
      <c r="BU35" s="371"/>
      <c r="BV35" s="178"/>
      <c r="BW35" s="370">
        <f t="shared" ref="BW35:BW43" si="2">IF(BY35="","",BW34+1)</f>
        <v>13</v>
      </c>
      <c r="BX35" s="370"/>
      <c r="BY35" s="371" t="str">
        <f>IF('各会計、関係団体の財政状況及び健全化判断比率'!B69="","",'各会計、関係団体の財政状況及び健全化判断比率'!B69)</f>
        <v>檜山広域行政組合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10</v>
      </c>
      <c r="BF36" s="370"/>
      <c r="BG36" s="371" t="str">
        <f>IF('各会計、関係団体の財政状況及び健全化判断比率'!B35="","",'各会計、関係団体の財政状況及び健全化判断比率'!B35)</f>
        <v>漁業集落排水事業特別会計</v>
      </c>
      <c r="BH36" s="371"/>
      <c r="BI36" s="371"/>
      <c r="BJ36" s="371"/>
      <c r="BK36" s="371"/>
      <c r="BL36" s="371"/>
      <c r="BM36" s="371"/>
      <c r="BN36" s="371"/>
      <c r="BO36" s="371"/>
      <c r="BP36" s="371"/>
      <c r="BQ36" s="371"/>
      <c r="BR36" s="371"/>
      <c r="BS36" s="371"/>
      <c r="BT36" s="371"/>
      <c r="BU36" s="371"/>
      <c r="BV36" s="178"/>
      <c r="BW36" s="370">
        <f t="shared" si="2"/>
        <v>14</v>
      </c>
      <c r="BX36" s="370"/>
      <c r="BY36" s="371" t="str">
        <f>IF('各会計、関係団体の財政状況及び健全化判断比率'!B70="","",'各会計、関係団体の財政状況及び健全化判断比率'!B70)</f>
        <v>渡島・檜山地方税滞納整理機構</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介護サービス事業特別会計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11</v>
      </c>
      <c r="BF37" s="370"/>
      <c r="BG37" s="371" t="str">
        <f>IF('各会計、関係団体の財政状況及び健全化判断比率'!B36="","",'各会計、関係団体の財政状況及び健全化判断比率'!B36)</f>
        <v>風力発電事業特別会計</v>
      </c>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367" t="s">
        <v>209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210</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212</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213</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214</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215</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3zCEJFAlv4HJA2S1fGFXdefIlPd4TcdbItHheOUcwByGNwzRon3pRBoIicGKu7GZ4kJoDO0GmQAhGIeMA22A9Q==" saltValue="Pk3Wz3yeitqJITa1r3tkJ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47" sqref="B47:CB47"/>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229</v>
      </c>
      <c r="C5" s="616"/>
      <c r="D5" s="616"/>
      <c r="E5" s="616"/>
      <c r="F5" s="616"/>
      <c r="G5" s="616"/>
      <c r="H5" s="616"/>
      <c r="I5" s="616"/>
      <c r="J5" s="616"/>
      <c r="K5" s="616"/>
      <c r="L5" s="616"/>
      <c r="M5" s="616"/>
      <c r="N5" s="616"/>
      <c r="O5" s="616"/>
      <c r="P5" s="616"/>
      <c r="Q5" s="617"/>
      <c r="R5" s="618">
        <v>810051</v>
      </c>
      <c r="S5" s="619"/>
      <c r="T5" s="619"/>
      <c r="U5" s="619"/>
      <c r="V5" s="619"/>
      <c r="W5" s="619"/>
      <c r="X5" s="619"/>
      <c r="Y5" s="620"/>
      <c r="Z5" s="621">
        <v>8.6999999999999993</v>
      </c>
      <c r="AA5" s="621"/>
      <c r="AB5" s="621"/>
      <c r="AC5" s="621"/>
      <c r="AD5" s="622">
        <v>810051</v>
      </c>
      <c r="AE5" s="622"/>
      <c r="AF5" s="622"/>
      <c r="AG5" s="622"/>
      <c r="AH5" s="622"/>
      <c r="AI5" s="622"/>
      <c r="AJ5" s="622"/>
      <c r="AK5" s="622"/>
      <c r="AL5" s="623">
        <v>14</v>
      </c>
      <c r="AM5" s="624"/>
      <c r="AN5" s="624"/>
      <c r="AO5" s="625"/>
      <c r="AP5" s="615" t="s">
        <v>230</v>
      </c>
      <c r="AQ5" s="616"/>
      <c r="AR5" s="616"/>
      <c r="AS5" s="616"/>
      <c r="AT5" s="616"/>
      <c r="AU5" s="616"/>
      <c r="AV5" s="616"/>
      <c r="AW5" s="616"/>
      <c r="AX5" s="616"/>
      <c r="AY5" s="616"/>
      <c r="AZ5" s="616"/>
      <c r="BA5" s="616"/>
      <c r="BB5" s="616"/>
      <c r="BC5" s="616"/>
      <c r="BD5" s="616"/>
      <c r="BE5" s="616"/>
      <c r="BF5" s="617"/>
      <c r="BG5" s="629">
        <v>808508</v>
      </c>
      <c r="BH5" s="630"/>
      <c r="BI5" s="630"/>
      <c r="BJ5" s="630"/>
      <c r="BK5" s="630"/>
      <c r="BL5" s="630"/>
      <c r="BM5" s="630"/>
      <c r="BN5" s="631"/>
      <c r="BO5" s="632">
        <v>99.8</v>
      </c>
      <c r="BP5" s="632"/>
      <c r="BQ5" s="632"/>
      <c r="BR5" s="632"/>
      <c r="BS5" s="633">
        <v>8073</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223</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128479</v>
      </c>
      <c r="S6" s="630"/>
      <c r="T6" s="630"/>
      <c r="U6" s="630"/>
      <c r="V6" s="630"/>
      <c r="W6" s="630"/>
      <c r="X6" s="630"/>
      <c r="Y6" s="631"/>
      <c r="Z6" s="632">
        <v>1.4</v>
      </c>
      <c r="AA6" s="632"/>
      <c r="AB6" s="632"/>
      <c r="AC6" s="632"/>
      <c r="AD6" s="633">
        <v>128479</v>
      </c>
      <c r="AE6" s="633"/>
      <c r="AF6" s="633"/>
      <c r="AG6" s="633"/>
      <c r="AH6" s="633"/>
      <c r="AI6" s="633"/>
      <c r="AJ6" s="633"/>
      <c r="AK6" s="633"/>
      <c r="AL6" s="634">
        <v>2.2000000000000002</v>
      </c>
      <c r="AM6" s="635"/>
      <c r="AN6" s="635"/>
      <c r="AO6" s="636"/>
      <c r="AP6" s="626" t="s">
        <v>235</v>
      </c>
      <c r="AQ6" s="627"/>
      <c r="AR6" s="627"/>
      <c r="AS6" s="627"/>
      <c r="AT6" s="627"/>
      <c r="AU6" s="627"/>
      <c r="AV6" s="627"/>
      <c r="AW6" s="627"/>
      <c r="AX6" s="627"/>
      <c r="AY6" s="627"/>
      <c r="AZ6" s="627"/>
      <c r="BA6" s="627"/>
      <c r="BB6" s="627"/>
      <c r="BC6" s="627"/>
      <c r="BD6" s="627"/>
      <c r="BE6" s="627"/>
      <c r="BF6" s="628"/>
      <c r="BG6" s="629">
        <v>808508</v>
      </c>
      <c r="BH6" s="630"/>
      <c r="BI6" s="630"/>
      <c r="BJ6" s="630"/>
      <c r="BK6" s="630"/>
      <c r="BL6" s="630"/>
      <c r="BM6" s="630"/>
      <c r="BN6" s="631"/>
      <c r="BO6" s="632">
        <v>99.8</v>
      </c>
      <c r="BP6" s="632"/>
      <c r="BQ6" s="632"/>
      <c r="BR6" s="632"/>
      <c r="BS6" s="633">
        <v>8073</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65572</v>
      </c>
      <c r="CS6" s="630"/>
      <c r="CT6" s="630"/>
      <c r="CU6" s="630"/>
      <c r="CV6" s="630"/>
      <c r="CW6" s="630"/>
      <c r="CX6" s="630"/>
      <c r="CY6" s="631"/>
      <c r="CZ6" s="623">
        <v>0.7</v>
      </c>
      <c r="DA6" s="624"/>
      <c r="DB6" s="624"/>
      <c r="DC6" s="643"/>
      <c r="DD6" s="638" t="s">
        <v>129</v>
      </c>
      <c r="DE6" s="630"/>
      <c r="DF6" s="630"/>
      <c r="DG6" s="630"/>
      <c r="DH6" s="630"/>
      <c r="DI6" s="630"/>
      <c r="DJ6" s="630"/>
      <c r="DK6" s="630"/>
      <c r="DL6" s="630"/>
      <c r="DM6" s="630"/>
      <c r="DN6" s="630"/>
      <c r="DO6" s="630"/>
      <c r="DP6" s="631"/>
      <c r="DQ6" s="638">
        <v>65572</v>
      </c>
      <c r="DR6" s="630"/>
      <c r="DS6" s="630"/>
      <c r="DT6" s="630"/>
      <c r="DU6" s="630"/>
      <c r="DV6" s="630"/>
      <c r="DW6" s="630"/>
      <c r="DX6" s="630"/>
      <c r="DY6" s="630"/>
      <c r="DZ6" s="630"/>
      <c r="EA6" s="630"/>
      <c r="EB6" s="630"/>
      <c r="EC6" s="639"/>
    </row>
    <row r="7" spans="2:143" ht="11.25" customHeight="1" x14ac:dyDescent="0.15">
      <c r="B7" s="626" t="s">
        <v>237</v>
      </c>
      <c r="C7" s="627"/>
      <c r="D7" s="627"/>
      <c r="E7" s="627"/>
      <c r="F7" s="627"/>
      <c r="G7" s="627"/>
      <c r="H7" s="627"/>
      <c r="I7" s="627"/>
      <c r="J7" s="627"/>
      <c r="K7" s="627"/>
      <c r="L7" s="627"/>
      <c r="M7" s="627"/>
      <c r="N7" s="627"/>
      <c r="O7" s="627"/>
      <c r="P7" s="627"/>
      <c r="Q7" s="628"/>
      <c r="R7" s="629">
        <v>424</v>
      </c>
      <c r="S7" s="630"/>
      <c r="T7" s="630"/>
      <c r="U7" s="630"/>
      <c r="V7" s="630"/>
      <c r="W7" s="630"/>
      <c r="X7" s="630"/>
      <c r="Y7" s="631"/>
      <c r="Z7" s="632">
        <v>0</v>
      </c>
      <c r="AA7" s="632"/>
      <c r="AB7" s="632"/>
      <c r="AC7" s="632"/>
      <c r="AD7" s="633">
        <v>424</v>
      </c>
      <c r="AE7" s="633"/>
      <c r="AF7" s="633"/>
      <c r="AG7" s="633"/>
      <c r="AH7" s="633"/>
      <c r="AI7" s="633"/>
      <c r="AJ7" s="633"/>
      <c r="AK7" s="633"/>
      <c r="AL7" s="634">
        <v>0</v>
      </c>
      <c r="AM7" s="635"/>
      <c r="AN7" s="635"/>
      <c r="AO7" s="636"/>
      <c r="AP7" s="626" t="s">
        <v>238</v>
      </c>
      <c r="AQ7" s="627"/>
      <c r="AR7" s="627"/>
      <c r="AS7" s="627"/>
      <c r="AT7" s="627"/>
      <c r="AU7" s="627"/>
      <c r="AV7" s="627"/>
      <c r="AW7" s="627"/>
      <c r="AX7" s="627"/>
      <c r="AY7" s="627"/>
      <c r="AZ7" s="627"/>
      <c r="BA7" s="627"/>
      <c r="BB7" s="627"/>
      <c r="BC7" s="627"/>
      <c r="BD7" s="627"/>
      <c r="BE7" s="627"/>
      <c r="BF7" s="628"/>
      <c r="BG7" s="629">
        <v>312922</v>
      </c>
      <c r="BH7" s="630"/>
      <c r="BI7" s="630"/>
      <c r="BJ7" s="630"/>
      <c r="BK7" s="630"/>
      <c r="BL7" s="630"/>
      <c r="BM7" s="630"/>
      <c r="BN7" s="631"/>
      <c r="BO7" s="632">
        <v>38.6</v>
      </c>
      <c r="BP7" s="632"/>
      <c r="BQ7" s="632"/>
      <c r="BR7" s="632"/>
      <c r="BS7" s="633">
        <v>8073</v>
      </c>
      <c r="BT7" s="633"/>
      <c r="BU7" s="633"/>
      <c r="BV7" s="633"/>
      <c r="BW7" s="633"/>
      <c r="BX7" s="633"/>
      <c r="BY7" s="633"/>
      <c r="BZ7" s="633"/>
      <c r="CA7" s="633"/>
      <c r="CB7" s="637"/>
      <c r="CD7" s="644" t="s">
        <v>239</v>
      </c>
      <c r="CE7" s="645"/>
      <c r="CF7" s="645"/>
      <c r="CG7" s="645"/>
      <c r="CH7" s="645"/>
      <c r="CI7" s="645"/>
      <c r="CJ7" s="645"/>
      <c r="CK7" s="645"/>
      <c r="CL7" s="645"/>
      <c r="CM7" s="645"/>
      <c r="CN7" s="645"/>
      <c r="CO7" s="645"/>
      <c r="CP7" s="645"/>
      <c r="CQ7" s="646"/>
      <c r="CR7" s="629">
        <v>2058793</v>
      </c>
      <c r="CS7" s="630"/>
      <c r="CT7" s="630"/>
      <c r="CU7" s="630"/>
      <c r="CV7" s="630"/>
      <c r="CW7" s="630"/>
      <c r="CX7" s="630"/>
      <c r="CY7" s="631"/>
      <c r="CZ7" s="632">
        <v>23</v>
      </c>
      <c r="DA7" s="632"/>
      <c r="DB7" s="632"/>
      <c r="DC7" s="632"/>
      <c r="DD7" s="638">
        <v>217416</v>
      </c>
      <c r="DE7" s="630"/>
      <c r="DF7" s="630"/>
      <c r="DG7" s="630"/>
      <c r="DH7" s="630"/>
      <c r="DI7" s="630"/>
      <c r="DJ7" s="630"/>
      <c r="DK7" s="630"/>
      <c r="DL7" s="630"/>
      <c r="DM7" s="630"/>
      <c r="DN7" s="630"/>
      <c r="DO7" s="630"/>
      <c r="DP7" s="631"/>
      <c r="DQ7" s="638">
        <v>1594471</v>
      </c>
      <c r="DR7" s="630"/>
      <c r="DS7" s="630"/>
      <c r="DT7" s="630"/>
      <c r="DU7" s="630"/>
      <c r="DV7" s="630"/>
      <c r="DW7" s="630"/>
      <c r="DX7" s="630"/>
      <c r="DY7" s="630"/>
      <c r="DZ7" s="630"/>
      <c r="EA7" s="630"/>
      <c r="EB7" s="630"/>
      <c r="EC7" s="639"/>
    </row>
    <row r="8" spans="2:143" ht="11.25" customHeight="1" x14ac:dyDescent="0.15">
      <c r="B8" s="626" t="s">
        <v>240</v>
      </c>
      <c r="C8" s="627"/>
      <c r="D8" s="627"/>
      <c r="E8" s="627"/>
      <c r="F8" s="627"/>
      <c r="G8" s="627"/>
      <c r="H8" s="627"/>
      <c r="I8" s="627"/>
      <c r="J8" s="627"/>
      <c r="K8" s="627"/>
      <c r="L8" s="627"/>
      <c r="M8" s="627"/>
      <c r="N8" s="627"/>
      <c r="O8" s="627"/>
      <c r="P8" s="627"/>
      <c r="Q8" s="628"/>
      <c r="R8" s="629">
        <v>2176</v>
      </c>
      <c r="S8" s="630"/>
      <c r="T8" s="630"/>
      <c r="U8" s="630"/>
      <c r="V8" s="630"/>
      <c r="W8" s="630"/>
      <c r="X8" s="630"/>
      <c r="Y8" s="631"/>
      <c r="Z8" s="632">
        <v>0</v>
      </c>
      <c r="AA8" s="632"/>
      <c r="AB8" s="632"/>
      <c r="AC8" s="632"/>
      <c r="AD8" s="633">
        <v>2176</v>
      </c>
      <c r="AE8" s="633"/>
      <c r="AF8" s="633"/>
      <c r="AG8" s="633"/>
      <c r="AH8" s="633"/>
      <c r="AI8" s="633"/>
      <c r="AJ8" s="633"/>
      <c r="AK8" s="633"/>
      <c r="AL8" s="634">
        <v>0</v>
      </c>
      <c r="AM8" s="635"/>
      <c r="AN8" s="635"/>
      <c r="AO8" s="636"/>
      <c r="AP8" s="626" t="s">
        <v>241</v>
      </c>
      <c r="AQ8" s="627"/>
      <c r="AR8" s="627"/>
      <c r="AS8" s="627"/>
      <c r="AT8" s="627"/>
      <c r="AU8" s="627"/>
      <c r="AV8" s="627"/>
      <c r="AW8" s="627"/>
      <c r="AX8" s="627"/>
      <c r="AY8" s="627"/>
      <c r="AZ8" s="627"/>
      <c r="BA8" s="627"/>
      <c r="BB8" s="627"/>
      <c r="BC8" s="627"/>
      <c r="BD8" s="627"/>
      <c r="BE8" s="627"/>
      <c r="BF8" s="628"/>
      <c r="BG8" s="629">
        <v>12135</v>
      </c>
      <c r="BH8" s="630"/>
      <c r="BI8" s="630"/>
      <c r="BJ8" s="630"/>
      <c r="BK8" s="630"/>
      <c r="BL8" s="630"/>
      <c r="BM8" s="630"/>
      <c r="BN8" s="631"/>
      <c r="BO8" s="632">
        <v>1.5</v>
      </c>
      <c r="BP8" s="632"/>
      <c r="BQ8" s="632"/>
      <c r="BR8" s="632"/>
      <c r="BS8" s="633" t="s">
        <v>129</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2058776</v>
      </c>
      <c r="CS8" s="630"/>
      <c r="CT8" s="630"/>
      <c r="CU8" s="630"/>
      <c r="CV8" s="630"/>
      <c r="CW8" s="630"/>
      <c r="CX8" s="630"/>
      <c r="CY8" s="631"/>
      <c r="CZ8" s="632">
        <v>23</v>
      </c>
      <c r="DA8" s="632"/>
      <c r="DB8" s="632"/>
      <c r="DC8" s="632"/>
      <c r="DD8" s="638">
        <v>4794</v>
      </c>
      <c r="DE8" s="630"/>
      <c r="DF8" s="630"/>
      <c r="DG8" s="630"/>
      <c r="DH8" s="630"/>
      <c r="DI8" s="630"/>
      <c r="DJ8" s="630"/>
      <c r="DK8" s="630"/>
      <c r="DL8" s="630"/>
      <c r="DM8" s="630"/>
      <c r="DN8" s="630"/>
      <c r="DO8" s="630"/>
      <c r="DP8" s="631"/>
      <c r="DQ8" s="638">
        <v>1179791</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2649</v>
      </c>
      <c r="S9" s="630"/>
      <c r="T9" s="630"/>
      <c r="U9" s="630"/>
      <c r="V9" s="630"/>
      <c r="W9" s="630"/>
      <c r="X9" s="630"/>
      <c r="Y9" s="631"/>
      <c r="Z9" s="632">
        <v>0</v>
      </c>
      <c r="AA9" s="632"/>
      <c r="AB9" s="632"/>
      <c r="AC9" s="632"/>
      <c r="AD9" s="633">
        <v>2649</v>
      </c>
      <c r="AE9" s="633"/>
      <c r="AF9" s="633"/>
      <c r="AG9" s="633"/>
      <c r="AH9" s="633"/>
      <c r="AI9" s="633"/>
      <c r="AJ9" s="633"/>
      <c r="AK9" s="633"/>
      <c r="AL9" s="634">
        <v>0</v>
      </c>
      <c r="AM9" s="635"/>
      <c r="AN9" s="635"/>
      <c r="AO9" s="636"/>
      <c r="AP9" s="626" t="s">
        <v>245</v>
      </c>
      <c r="AQ9" s="627"/>
      <c r="AR9" s="627"/>
      <c r="AS9" s="627"/>
      <c r="AT9" s="627"/>
      <c r="AU9" s="627"/>
      <c r="AV9" s="627"/>
      <c r="AW9" s="627"/>
      <c r="AX9" s="627"/>
      <c r="AY9" s="627"/>
      <c r="AZ9" s="627"/>
      <c r="BA9" s="627"/>
      <c r="BB9" s="627"/>
      <c r="BC9" s="627"/>
      <c r="BD9" s="627"/>
      <c r="BE9" s="627"/>
      <c r="BF9" s="628"/>
      <c r="BG9" s="629">
        <v>264409</v>
      </c>
      <c r="BH9" s="630"/>
      <c r="BI9" s="630"/>
      <c r="BJ9" s="630"/>
      <c r="BK9" s="630"/>
      <c r="BL9" s="630"/>
      <c r="BM9" s="630"/>
      <c r="BN9" s="631"/>
      <c r="BO9" s="632">
        <v>32.6</v>
      </c>
      <c r="BP9" s="632"/>
      <c r="BQ9" s="632"/>
      <c r="BR9" s="632"/>
      <c r="BS9" s="633" t="s">
        <v>129</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961216</v>
      </c>
      <c r="CS9" s="630"/>
      <c r="CT9" s="630"/>
      <c r="CU9" s="630"/>
      <c r="CV9" s="630"/>
      <c r="CW9" s="630"/>
      <c r="CX9" s="630"/>
      <c r="CY9" s="631"/>
      <c r="CZ9" s="632">
        <v>10.8</v>
      </c>
      <c r="DA9" s="632"/>
      <c r="DB9" s="632"/>
      <c r="DC9" s="632"/>
      <c r="DD9" s="638">
        <v>3443</v>
      </c>
      <c r="DE9" s="630"/>
      <c r="DF9" s="630"/>
      <c r="DG9" s="630"/>
      <c r="DH9" s="630"/>
      <c r="DI9" s="630"/>
      <c r="DJ9" s="630"/>
      <c r="DK9" s="630"/>
      <c r="DL9" s="630"/>
      <c r="DM9" s="630"/>
      <c r="DN9" s="630"/>
      <c r="DO9" s="630"/>
      <c r="DP9" s="631"/>
      <c r="DQ9" s="638">
        <v>902691</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129</v>
      </c>
      <c r="AA10" s="632"/>
      <c r="AB10" s="632"/>
      <c r="AC10" s="632"/>
      <c r="AD10" s="633" t="s">
        <v>129</v>
      </c>
      <c r="AE10" s="633"/>
      <c r="AF10" s="633"/>
      <c r="AG10" s="633"/>
      <c r="AH10" s="633"/>
      <c r="AI10" s="633"/>
      <c r="AJ10" s="633"/>
      <c r="AK10" s="633"/>
      <c r="AL10" s="634" t="s">
        <v>129</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19418</v>
      </c>
      <c r="BH10" s="630"/>
      <c r="BI10" s="630"/>
      <c r="BJ10" s="630"/>
      <c r="BK10" s="630"/>
      <c r="BL10" s="630"/>
      <c r="BM10" s="630"/>
      <c r="BN10" s="631"/>
      <c r="BO10" s="632">
        <v>2.4</v>
      </c>
      <c r="BP10" s="632"/>
      <c r="BQ10" s="632"/>
      <c r="BR10" s="632"/>
      <c r="BS10" s="633">
        <v>3236</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v>91</v>
      </c>
      <c r="CS10" s="630"/>
      <c r="CT10" s="630"/>
      <c r="CU10" s="630"/>
      <c r="CV10" s="630"/>
      <c r="CW10" s="630"/>
      <c r="CX10" s="630"/>
      <c r="CY10" s="631"/>
      <c r="CZ10" s="632">
        <v>0</v>
      </c>
      <c r="DA10" s="632"/>
      <c r="DB10" s="632"/>
      <c r="DC10" s="632"/>
      <c r="DD10" s="638" t="s">
        <v>129</v>
      </c>
      <c r="DE10" s="630"/>
      <c r="DF10" s="630"/>
      <c r="DG10" s="630"/>
      <c r="DH10" s="630"/>
      <c r="DI10" s="630"/>
      <c r="DJ10" s="630"/>
      <c r="DK10" s="630"/>
      <c r="DL10" s="630"/>
      <c r="DM10" s="630"/>
      <c r="DN10" s="630"/>
      <c r="DO10" s="630"/>
      <c r="DP10" s="631"/>
      <c r="DQ10" s="638">
        <v>91</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201451</v>
      </c>
      <c r="S11" s="630"/>
      <c r="T11" s="630"/>
      <c r="U11" s="630"/>
      <c r="V11" s="630"/>
      <c r="W11" s="630"/>
      <c r="X11" s="630"/>
      <c r="Y11" s="631"/>
      <c r="Z11" s="634">
        <v>2.2000000000000002</v>
      </c>
      <c r="AA11" s="635"/>
      <c r="AB11" s="635"/>
      <c r="AC11" s="647"/>
      <c r="AD11" s="638">
        <v>201451</v>
      </c>
      <c r="AE11" s="630"/>
      <c r="AF11" s="630"/>
      <c r="AG11" s="630"/>
      <c r="AH11" s="630"/>
      <c r="AI11" s="630"/>
      <c r="AJ11" s="630"/>
      <c r="AK11" s="631"/>
      <c r="AL11" s="634">
        <v>3.5</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16960</v>
      </c>
      <c r="BH11" s="630"/>
      <c r="BI11" s="630"/>
      <c r="BJ11" s="630"/>
      <c r="BK11" s="630"/>
      <c r="BL11" s="630"/>
      <c r="BM11" s="630"/>
      <c r="BN11" s="631"/>
      <c r="BO11" s="632">
        <v>2.1</v>
      </c>
      <c r="BP11" s="632"/>
      <c r="BQ11" s="632"/>
      <c r="BR11" s="632"/>
      <c r="BS11" s="633">
        <v>4837</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493430</v>
      </c>
      <c r="CS11" s="630"/>
      <c r="CT11" s="630"/>
      <c r="CU11" s="630"/>
      <c r="CV11" s="630"/>
      <c r="CW11" s="630"/>
      <c r="CX11" s="630"/>
      <c r="CY11" s="631"/>
      <c r="CZ11" s="632">
        <v>5.5</v>
      </c>
      <c r="DA11" s="632"/>
      <c r="DB11" s="632"/>
      <c r="DC11" s="632"/>
      <c r="DD11" s="638">
        <v>212959</v>
      </c>
      <c r="DE11" s="630"/>
      <c r="DF11" s="630"/>
      <c r="DG11" s="630"/>
      <c r="DH11" s="630"/>
      <c r="DI11" s="630"/>
      <c r="DJ11" s="630"/>
      <c r="DK11" s="630"/>
      <c r="DL11" s="630"/>
      <c r="DM11" s="630"/>
      <c r="DN11" s="630"/>
      <c r="DO11" s="630"/>
      <c r="DP11" s="631"/>
      <c r="DQ11" s="638">
        <v>273272</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32" t="s">
        <v>129</v>
      </c>
      <c r="AA12" s="632"/>
      <c r="AB12" s="632"/>
      <c r="AC12" s="632"/>
      <c r="AD12" s="633" t="s">
        <v>129</v>
      </c>
      <c r="AE12" s="633"/>
      <c r="AF12" s="633"/>
      <c r="AG12" s="633"/>
      <c r="AH12" s="633"/>
      <c r="AI12" s="633"/>
      <c r="AJ12" s="633"/>
      <c r="AK12" s="633"/>
      <c r="AL12" s="634" t="s">
        <v>129</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409673</v>
      </c>
      <c r="BH12" s="630"/>
      <c r="BI12" s="630"/>
      <c r="BJ12" s="630"/>
      <c r="BK12" s="630"/>
      <c r="BL12" s="630"/>
      <c r="BM12" s="630"/>
      <c r="BN12" s="631"/>
      <c r="BO12" s="632">
        <v>50.6</v>
      </c>
      <c r="BP12" s="632"/>
      <c r="BQ12" s="632"/>
      <c r="BR12" s="632"/>
      <c r="BS12" s="633" t="s">
        <v>129</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184643</v>
      </c>
      <c r="CS12" s="630"/>
      <c r="CT12" s="630"/>
      <c r="CU12" s="630"/>
      <c r="CV12" s="630"/>
      <c r="CW12" s="630"/>
      <c r="CX12" s="630"/>
      <c r="CY12" s="631"/>
      <c r="CZ12" s="632">
        <v>2.1</v>
      </c>
      <c r="DA12" s="632"/>
      <c r="DB12" s="632"/>
      <c r="DC12" s="632"/>
      <c r="DD12" s="638">
        <v>67616</v>
      </c>
      <c r="DE12" s="630"/>
      <c r="DF12" s="630"/>
      <c r="DG12" s="630"/>
      <c r="DH12" s="630"/>
      <c r="DI12" s="630"/>
      <c r="DJ12" s="630"/>
      <c r="DK12" s="630"/>
      <c r="DL12" s="630"/>
      <c r="DM12" s="630"/>
      <c r="DN12" s="630"/>
      <c r="DO12" s="630"/>
      <c r="DP12" s="631"/>
      <c r="DQ12" s="638">
        <v>140676</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402695</v>
      </c>
      <c r="BH13" s="630"/>
      <c r="BI13" s="630"/>
      <c r="BJ13" s="630"/>
      <c r="BK13" s="630"/>
      <c r="BL13" s="630"/>
      <c r="BM13" s="630"/>
      <c r="BN13" s="631"/>
      <c r="BO13" s="632">
        <v>49.7</v>
      </c>
      <c r="BP13" s="632"/>
      <c r="BQ13" s="632"/>
      <c r="BR13" s="632"/>
      <c r="BS13" s="633" t="s">
        <v>129</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952989</v>
      </c>
      <c r="CS13" s="630"/>
      <c r="CT13" s="630"/>
      <c r="CU13" s="630"/>
      <c r="CV13" s="630"/>
      <c r="CW13" s="630"/>
      <c r="CX13" s="630"/>
      <c r="CY13" s="631"/>
      <c r="CZ13" s="632">
        <v>10.7</v>
      </c>
      <c r="DA13" s="632"/>
      <c r="DB13" s="632"/>
      <c r="DC13" s="632"/>
      <c r="DD13" s="638">
        <v>330565</v>
      </c>
      <c r="DE13" s="630"/>
      <c r="DF13" s="630"/>
      <c r="DG13" s="630"/>
      <c r="DH13" s="630"/>
      <c r="DI13" s="630"/>
      <c r="DJ13" s="630"/>
      <c r="DK13" s="630"/>
      <c r="DL13" s="630"/>
      <c r="DM13" s="630"/>
      <c r="DN13" s="630"/>
      <c r="DO13" s="630"/>
      <c r="DP13" s="631"/>
      <c r="DQ13" s="638">
        <v>674062</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26277</v>
      </c>
      <c r="BH14" s="630"/>
      <c r="BI14" s="630"/>
      <c r="BJ14" s="630"/>
      <c r="BK14" s="630"/>
      <c r="BL14" s="630"/>
      <c r="BM14" s="630"/>
      <c r="BN14" s="631"/>
      <c r="BO14" s="632">
        <v>3.2</v>
      </c>
      <c r="BP14" s="632"/>
      <c r="BQ14" s="632"/>
      <c r="BR14" s="632"/>
      <c r="BS14" s="633" t="s">
        <v>129</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540435</v>
      </c>
      <c r="CS14" s="630"/>
      <c r="CT14" s="630"/>
      <c r="CU14" s="630"/>
      <c r="CV14" s="630"/>
      <c r="CW14" s="630"/>
      <c r="CX14" s="630"/>
      <c r="CY14" s="631"/>
      <c r="CZ14" s="632">
        <v>6</v>
      </c>
      <c r="DA14" s="632"/>
      <c r="DB14" s="632"/>
      <c r="DC14" s="632"/>
      <c r="DD14" s="638">
        <v>157471</v>
      </c>
      <c r="DE14" s="630"/>
      <c r="DF14" s="630"/>
      <c r="DG14" s="630"/>
      <c r="DH14" s="630"/>
      <c r="DI14" s="630"/>
      <c r="DJ14" s="630"/>
      <c r="DK14" s="630"/>
      <c r="DL14" s="630"/>
      <c r="DM14" s="630"/>
      <c r="DN14" s="630"/>
      <c r="DO14" s="630"/>
      <c r="DP14" s="631"/>
      <c r="DQ14" s="638">
        <v>357271</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59636</v>
      </c>
      <c r="BH15" s="630"/>
      <c r="BI15" s="630"/>
      <c r="BJ15" s="630"/>
      <c r="BK15" s="630"/>
      <c r="BL15" s="630"/>
      <c r="BM15" s="630"/>
      <c r="BN15" s="631"/>
      <c r="BO15" s="632">
        <v>7.4</v>
      </c>
      <c r="BP15" s="632"/>
      <c r="BQ15" s="632"/>
      <c r="BR15" s="632"/>
      <c r="BS15" s="633" t="s">
        <v>129</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473421</v>
      </c>
      <c r="CS15" s="630"/>
      <c r="CT15" s="630"/>
      <c r="CU15" s="630"/>
      <c r="CV15" s="630"/>
      <c r="CW15" s="630"/>
      <c r="CX15" s="630"/>
      <c r="CY15" s="631"/>
      <c r="CZ15" s="632">
        <v>5.3</v>
      </c>
      <c r="DA15" s="632"/>
      <c r="DB15" s="632"/>
      <c r="DC15" s="632"/>
      <c r="DD15" s="638">
        <v>29711</v>
      </c>
      <c r="DE15" s="630"/>
      <c r="DF15" s="630"/>
      <c r="DG15" s="630"/>
      <c r="DH15" s="630"/>
      <c r="DI15" s="630"/>
      <c r="DJ15" s="630"/>
      <c r="DK15" s="630"/>
      <c r="DL15" s="630"/>
      <c r="DM15" s="630"/>
      <c r="DN15" s="630"/>
      <c r="DO15" s="630"/>
      <c r="DP15" s="631"/>
      <c r="DQ15" s="638">
        <v>458314</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7977</v>
      </c>
      <c r="S16" s="630"/>
      <c r="T16" s="630"/>
      <c r="U16" s="630"/>
      <c r="V16" s="630"/>
      <c r="W16" s="630"/>
      <c r="X16" s="630"/>
      <c r="Y16" s="631"/>
      <c r="Z16" s="632">
        <v>0.1</v>
      </c>
      <c r="AA16" s="632"/>
      <c r="AB16" s="632"/>
      <c r="AC16" s="632"/>
      <c r="AD16" s="633">
        <v>7977</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v>4708</v>
      </c>
      <c r="CS16" s="630"/>
      <c r="CT16" s="630"/>
      <c r="CU16" s="630"/>
      <c r="CV16" s="630"/>
      <c r="CW16" s="630"/>
      <c r="CX16" s="630"/>
      <c r="CY16" s="631"/>
      <c r="CZ16" s="632">
        <v>0.1</v>
      </c>
      <c r="DA16" s="632"/>
      <c r="DB16" s="632"/>
      <c r="DC16" s="632"/>
      <c r="DD16" s="638" t="s">
        <v>129</v>
      </c>
      <c r="DE16" s="630"/>
      <c r="DF16" s="630"/>
      <c r="DG16" s="630"/>
      <c r="DH16" s="630"/>
      <c r="DI16" s="630"/>
      <c r="DJ16" s="630"/>
      <c r="DK16" s="630"/>
      <c r="DL16" s="630"/>
      <c r="DM16" s="630"/>
      <c r="DN16" s="630"/>
      <c r="DO16" s="630"/>
      <c r="DP16" s="631"/>
      <c r="DQ16" s="638">
        <v>142</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6617</v>
      </c>
      <c r="S17" s="630"/>
      <c r="T17" s="630"/>
      <c r="U17" s="630"/>
      <c r="V17" s="630"/>
      <c r="W17" s="630"/>
      <c r="X17" s="630"/>
      <c r="Y17" s="631"/>
      <c r="Z17" s="632">
        <v>0.1</v>
      </c>
      <c r="AA17" s="632"/>
      <c r="AB17" s="632"/>
      <c r="AC17" s="632"/>
      <c r="AD17" s="633">
        <v>6617</v>
      </c>
      <c r="AE17" s="633"/>
      <c r="AF17" s="633"/>
      <c r="AG17" s="633"/>
      <c r="AH17" s="633"/>
      <c r="AI17" s="633"/>
      <c r="AJ17" s="633"/>
      <c r="AK17" s="633"/>
      <c r="AL17" s="634">
        <v>0.1</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1146810</v>
      </c>
      <c r="CS17" s="630"/>
      <c r="CT17" s="630"/>
      <c r="CU17" s="630"/>
      <c r="CV17" s="630"/>
      <c r="CW17" s="630"/>
      <c r="CX17" s="630"/>
      <c r="CY17" s="631"/>
      <c r="CZ17" s="632">
        <v>12.8</v>
      </c>
      <c r="DA17" s="632"/>
      <c r="DB17" s="632"/>
      <c r="DC17" s="632"/>
      <c r="DD17" s="638" t="s">
        <v>129</v>
      </c>
      <c r="DE17" s="630"/>
      <c r="DF17" s="630"/>
      <c r="DG17" s="630"/>
      <c r="DH17" s="630"/>
      <c r="DI17" s="630"/>
      <c r="DJ17" s="630"/>
      <c r="DK17" s="630"/>
      <c r="DL17" s="630"/>
      <c r="DM17" s="630"/>
      <c r="DN17" s="630"/>
      <c r="DO17" s="630"/>
      <c r="DP17" s="631"/>
      <c r="DQ17" s="638">
        <v>1062622</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9827</v>
      </c>
      <c r="S18" s="630"/>
      <c r="T18" s="630"/>
      <c r="U18" s="630"/>
      <c r="V18" s="630"/>
      <c r="W18" s="630"/>
      <c r="X18" s="630"/>
      <c r="Y18" s="631"/>
      <c r="Z18" s="632">
        <v>0.1</v>
      </c>
      <c r="AA18" s="632"/>
      <c r="AB18" s="632"/>
      <c r="AC18" s="632"/>
      <c r="AD18" s="633">
        <v>9827</v>
      </c>
      <c r="AE18" s="633"/>
      <c r="AF18" s="633"/>
      <c r="AG18" s="633"/>
      <c r="AH18" s="633"/>
      <c r="AI18" s="633"/>
      <c r="AJ18" s="633"/>
      <c r="AK18" s="633"/>
      <c r="AL18" s="634">
        <v>0.20000000298023224</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1509</v>
      </c>
      <c r="S19" s="630"/>
      <c r="T19" s="630"/>
      <c r="U19" s="630"/>
      <c r="V19" s="630"/>
      <c r="W19" s="630"/>
      <c r="X19" s="630"/>
      <c r="Y19" s="631"/>
      <c r="Z19" s="632">
        <v>0</v>
      </c>
      <c r="AA19" s="632"/>
      <c r="AB19" s="632"/>
      <c r="AC19" s="632"/>
      <c r="AD19" s="633">
        <v>1509</v>
      </c>
      <c r="AE19" s="633"/>
      <c r="AF19" s="633"/>
      <c r="AG19" s="633"/>
      <c r="AH19" s="633"/>
      <c r="AI19" s="633"/>
      <c r="AJ19" s="633"/>
      <c r="AK19" s="633"/>
      <c r="AL19" s="634">
        <v>0</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v>1543</v>
      </c>
      <c r="BH19" s="630"/>
      <c r="BI19" s="630"/>
      <c r="BJ19" s="630"/>
      <c r="BK19" s="630"/>
      <c r="BL19" s="630"/>
      <c r="BM19" s="630"/>
      <c r="BN19" s="631"/>
      <c r="BO19" s="632">
        <v>0.2</v>
      </c>
      <c r="BP19" s="632"/>
      <c r="BQ19" s="632"/>
      <c r="BR19" s="632"/>
      <c r="BS19" s="633" t="s">
        <v>129</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2217</v>
      </c>
      <c r="S20" s="630"/>
      <c r="T20" s="630"/>
      <c r="U20" s="630"/>
      <c r="V20" s="630"/>
      <c r="W20" s="630"/>
      <c r="X20" s="630"/>
      <c r="Y20" s="631"/>
      <c r="Z20" s="632">
        <v>0</v>
      </c>
      <c r="AA20" s="632"/>
      <c r="AB20" s="632"/>
      <c r="AC20" s="632"/>
      <c r="AD20" s="633">
        <v>2217</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v>1543</v>
      </c>
      <c r="BH20" s="630"/>
      <c r="BI20" s="630"/>
      <c r="BJ20" s="630"/>
      <c r="BK20" s="630"/>
      <c r="BL20" s="630"/>
      <c r="BM20" s="630"/>
      <c r="BN20" s="631"/>
      <c r="BO20" s="632">
        <v>0.2</v>
      </c>
      <c r="BP20" s="632"/>
      <c r="BQ20" s="632"/>
      <c r="BR20" s="632"/>
      <c r="BS20" s="633" t="s">
        <v>129</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8940884</v>
      </c>
      <c r="CS20" s="630"/>
      <c r="CT20" s="630"/>
      <c r="CU20" s="630"/>
      <c r="CV20" s="630"/>
      <c r="CW20" s="630"/>
      <c r="CX20" s="630"/>
      <c r="CY20" s="631"/>
      <c r="CZ20" s="632">
        <v>100</v>
      </c>
      <c r="DA20" s="632"/>
      <c r="DB20" s="632"/>
      <c r="DC20" s="632"/>
      <c r="DD20" s="638">
        <v>1023975</v>
      </c>
      <c r="DE20" s="630"/>
      <c r="DF20" s="630"/>
      <c r="DG20" s="630"/>
      <c r="DH20" s="630"/>
      <c r="DI20" s="630"/>
      <c r="DJ20" s="630"/>
      <c r="DK20" s="630"/>
      <c r="DL20" s="630"/>
      <c r="DM20" s="630"/>
      <c r="DN20" s="630"/>
      <c r="DO20" s="630"/>
      <c r="DP20" s="631"/>
      <c r="DQ20" s="638">
        <v>6708975</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474</v>
      </c>
      <c r="S21" s="630"/>
      <c r="T21" s="630"/>
      <c r="U21" s="630"/>
      <c r="V21" s="630"/>
      <c r="W21" s="630"/>
      <c r="X21" s="630"/>
      <c r="Y21" s="631"/>
      <c r="Z21" s="632">
        <v>0</v>
      </c>
      <c r="AA21" s="632"/>
      <c r="AB21" s="632"/>
      <c r="AC21" s="632"/>
      <c r="AD21" s="633">
        <v>474</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v>1543</v>
      </c>
      <c r="BH21" s="630"/>
      <c r="BI21" s="630"/>
      <c r="BJ21" s="630"/>
      <c r="BK21" s="630"/>
      <c r="BL21" s="630"/>
      <c r="BM21" s="630"/>
      <c r="BN21" s="631"/>
      <c r="BO21" s="632">
        <v>0.2</v>
      </c>
      <c r="BP21" s="632"/>
      <c r="BQ21" s="632"/>
      <c r="BR21" s="632"/>
      <c r="BS21" s="633" t="s">
        <v>129</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282</v>
      </c>
      <c r="C22" s="655"/>
      <c r="D22" s="655"/>
      <c r="E22" s="655"/>
      <c r="F22" s="655"/>
      <c r="G22" s="655"/>
      <c r="H22" s="655"/>
      <c r="I22" s="655"/>
      <c r="J22" s="655"/>
      <c r="K22" s="655"/>
      <c r="L22" s="655"/>
      <c r="M22" s="655"/>
      <c r="N22" s="655"/>
      <c r="O22" s="655"/>
      <c r="P22" s="655"/>
      <c r="Q22" s="656"/>
      <c r="R22" s="629">
        <v>5627</v>
      </c>
      <c r="S22" s="630"/>
      <c r="T22" s="630"/>
      <c r="U22" s="630"/>
      <c r="V22" s="630"/>
      <c r="W22" s="630"/>
      <c r="X22" s="630"/>
      <c r="Y22" s="631"/>
      <c r="Z22" s="632">
        <v>0.1</v>
      </c>
      <c r="AA22" s="632"/>
      <c r="AB22" s="632"/>
      <c r="AC22" s="632"/>
      <c r="AD22" s="633">
        <v>5627</v>
      </c>
      <c r="AE22" s="633"/>
      <c r="AF22" s="633"/>
      <c r="AG22" s="633"/>
      <c r="AH22" s="633"/>
      <c r="AI22" s="633"/>
      <c r="AJ22" s="633"/>
      <c r="AK22" s="633"/>
      <c r="AL22" s="634">
        <v>0.10000000149011612</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5128117</v>
      </c>
      <c r="S23" s="630"/>
      <c r="T23" s="630"/>
      <c r="U23" s="630"/>
      <c r="V23" s="630"/>
      <c r="W23" s="630"/>
      <c r="X23" s="630"/>
      <c r="Y23" s="631"/>
      <c r="Z23" s="632">
        <v>55.1</v>
      </c>
      <c r="AA23" s="632"/>
      <c r="AB23" s="632"/>
      <c r="AC23" s="632"/>
      <c r="AD23" s="633">
        <v>4595543</v>
      </c>
      <c r="AE23" s="633"/>
      <c r="AF23" s="633"/>
      <c r="AG23" s="633"/>
      <c r="AH23" s="633"/>
      <c r="AI23" s="633"/>
      <c r="AJ23" s="633"/>
      <c r="AK23" s="633"/>
      <c r="AL23" s="634">
        <v>79.5</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129</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3" t="s">
        <v>290</v>
      </c>
      <c r="DM23" s="664"/>
      <c r="DN23" s="664"/>
      <c r="DO23" s="664"/>
      <c r="DP23" s="664"/>
      <c r="DQ23" s="664"/>
      <c r="DR23" s="664"/>
      <c r="DS23" s="664"/>
      <c r="DT23" s="664"/>
      <c r="DU23" s="664"/>
      <c r="DV23" s="665"/>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4595543</v>
      </c>
      <c r="S24" s="630"/>
      <c r="T24" s="630"/>
      <c r="U24" s="630"/>
      <c r="V24" s="630"/>
      <c r="W24" s="630"/>
      <c r="X24" s="630"/>
      <c r="Y24" s="631"/>
      <c r="Z24" s="632">
        <v>49.4</v>
      </c>
      <c r="AA24" s="632"/>
      <c r="AB24" s="632"/>
      <c r="AC24" s="632"/>
      <c r="AD24" s="633">
        <v>4595543</v>
      </c>
      <c r="AE24" s="633"/>
      <c r="AF24" s="633"/>
      <c r="AG24" s="633"/>
      <c r="AH24" s="633"/>
      <c r="AI24" s="633"/>
      <c r="AJ24" s="633"/>
      <c r="AK24" s="633"/>
      <c r="AL24" s="634">
        <v>79.5</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3576229</v>
      </c>
      <c r="CS24" s="619"/>
      <c r="CT24" s="619"/>
      <c r="CU24" s="619"/>
      <c r="CV24" s="619"/>
      <c r="CW24" s="619"/>
      <c r="CX24" s="619"/>
      <c r="CY24" s="620"/>
      <c r="CZ24" s="623">
        <v>40</v>
      </c>
      <c r="DA24" s="624"/>
      <c r="DB24" s="624"/>
      <c r="DC24" s="643"/>
      <c r="DD24" s="666">
        <v>2771240</v>
      </c>
      <c r="DE24" s="619"/>
      <c r="DF24" s="619"/>
      <c r="DG24" s="619"/>
      <c r="DH24" s="619"/>
      <c r="DI24" s="619"/>
      <c r="DJ24" s="619"/>
      <c r="DK24" s="620"/>
      <c r="DL24" s="666">
        <v>2764189</v>
      </c>
      <c r="DM24" s="619"/>
      <c r="DN24" s="619"/>
      <c r="DO24" s="619"/>
      <c r="DP24" s="619"/>
      <c r="DQ24" s="619"/>
      <c r="DR24" s="619"/>
      <c r="DS24" s="619"/>
      <c r="DT24" s="619"/>
      <c r="DU24" s="619"/>
      <c r="DV24" s="620"/>
      <c r="DW24" s="623">
        <v>46.5</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532574</v>
      </c>
      <c r="S25" s="630"/>
      <c r="T25" s="630"/>
      <c r="U25" s="630"/>
      <c r="V25" s="630"/>
      <c r="W25" s="630"/>
      <c r="X25" s="630"/>
      <c r="Y25" s="631"/>
      <c r="Z25" s="632">
        <v>5.7</v>
      </c>
      <c r="AA25" s="632"/>
      <c r="AB25" s="632"/>
      <c r="AC25" s="632"/>
      <c r="AD25" s="633" t="s">
        <v>129</v>
      </c>
      <c r="AE25" s="633"/>
      <c r="AF25" s="633"/>
      <c r="AG25" s="633"/>
      <c r="AH25" s="633"/>
      <c r="AI25" s="633"/>
      <c r="AJ25" s="633"/>
      <c r="AK25" s="633"/>
      <c r="AL25" s="634" t="s">
        <v>129</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1554860</v>
      </c>
      <c r="CS25" s="667"/>
      <c r="CT25" s="667"/>
      <c r="CU25" s="667"/>
      <c r="CV25" s="667"/>
      <c r="CW25" s="667"/>
      <c r="CX25" s="667"/>
      <c r="CY25" s="668"/>
      <c r="CZ25" s="634">
        <v>17.399999999999999</v>
      </c>
      <c r="DA25" s="669"/>
      <c r="DB25" s="669"/>
      <c r="DC25" s="672"/>
      <c r="DD25" s="638">
        <v>1469046</v>
      </c>
      <c r="DE25" s="667"/>
      <c r="DF25" s="667"/>
      <c r="DG25" s="667"/>
      <c r="DH25" s="667"/>
      <c r="DI25" s="667"/>
      <c r="DJ25" s="667"/>
      <c r="DK25" s="668"/>
      <c r="DL25" s="638">
        <v>1469046</v>
      </c>
      <c r="DM25" s="667"/>
      <c r="DN25" s="667"/>
      <c r="DO25" s="667"/>
      <c r="DP25" s="667"/>
      <c r="DQ25" s="667"/>
      <c r="DR25" s="667"/>
      <c r="DS25" s="667"/>
      <c r="DT25" s="667"/>
      <c r="DU25" s="667"/>
      <c r="DV25" s="668"/>
      <c r="DW25" s="634">
        <v>24.7</v>
      </c>
      <c r="DX25" s="669"/>
      <c r="DY25" s="669"/>
      <c r="DZ25" s="669"/>
      <c r="EA25" s="669"/>
      <c r="EB25" s="669"/>
      <c r="EC25" s="670"/>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32" t="s">
        <v>129</v>
      </c>
      <c r="AA26" s="632"/>
      <c r="AB26" s="632"/>
      <c r="AC26" s="632"/>
      <c r="AD26" s="633" t="s">
        <v>129</v>
      </c>
      <c r="AE26" s="633"/>
      <c r="AF26" s="633"/>
      <c r="AG26" s="633"/>
      <c r="AH26" s="633"/>
      <c r="AI26" s="633"/>
      <c r="AJ26" s="633"/>
      <c r="AK26" s="633"/>
      <c r="AL26" s="634" t="s">
        <v>129</v>
      </c>
      <c r="AM26" s="635"/>
      <c r="AN26" s="635"/>
      <c r="AO26" s="636"/>
      <c r="AP26" s="648" t="s">
        <v>299</v>
      </c>
      <c r="AQ26" s="671"/>
      <c r="AR26" s="671"/>
      <c r="AS26" s="671"/>
      <c r="AT26" s="671"/>
      <c r="AU26" s="671"/>
      <c r="AV26" s="671"/>
      <c r="AW26" s="671"/>
      <c r="AX26" s="671"/>
      <c r="AY26" s="671"/>
      <c r="AZ26" s="671"/>
      <c r="BA26" s="671"/>
      <c r="BB26" s="671"/>
      <c r="BC26" s="671"/>
      <c r="BD26" s="671"/>
      <c r="BE26" s="671"/>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955630</v>
      </c>
      <c r="CS26" s="630"/>
      <c r="CT26" s="630"/>
      <c r="CU26" s="630"/>
      <c r="CV26" s="630"/>
      <c r="CW26" s="630"/>
      <c r="CX26" s="630"/>
      <c r="CY26" s="631"/>
      <c r="CZ26" s="634">
        <v>10.7</v>
      </c>
      <c r="DA26" s="669"/>
      <c r="DB26" s="669"/>
      <c r="DC26" s="672"/>
      <c r="DD26" s="638">
        <v>884638</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9"/>
      <c r="DY26" s="669"/>
      <c r="DZ26" s="669"/>
      <c r="EA26" s="669"/>
      <c r="EB26" s="669"/>
      <c r="EC26" s="670"/>
    </row>
    <row r="27" spans="2:133" ht="11.25" customHeight="1" x14ac:dyDescent="0.15">
      <c r="B27" s="626" t="s">
        <v>301</v>
      </c>
      <c r="C27" s="627"/>
      <c r="D27" s="627"/>
      <c r="E27" s="627"/>
      <c r="F27" s="627"/>
      <c r="G27" s="627"/>
      <c r="H27" s="627"/>
      <c r="I27" s="627"/>
      <c r="J27" s="627"/>
      <c r="K27" s="627"/>
      <c r="L27" s="627"/>
      <c r="M27" s="627"/>
      <c r="N27" s="627"/>
      <c r="O27" s="627"/>
      <c r="P27" s="627"/>
      <c r="Q27" s="628"/>
      <c r="R27" s="629">
        <v>6297768</v>
      </c>
      <c r="S27" s="630"/>
      <c r="T27" s="630"/>
      <c r="U27" s="630"/>
      <c r="V27" s="630"/>
      <c r="W27" s="630"/>
      <c r="X27" s="630"/>
      <c r="Y27" s="631"/>
      <c r="Z27" s="632">
        <v>67.7</v>
      </c>
      <c r="AA27" s="632"/>
      <c r="AB27" s="632"/>
      <c r="AC27" s="632"/>
      <c r="AD27" s="633">
        <v>5765194</v>
      </c>
      <c r="AE27" s="633"/>
      <c r="AF27" s="633"/>
      <c r="AG27" s="633"/>
      <c r="AH27" s="633"/>
      <c r="AI27" s="633"/>
      <c r="AJ27" s="633"/>
      <c r="AK27" s="633"/>
      <c r="AL27" s="634">
        <v>99.800003051757813</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810051</v>
      </c>
      <c r="BH27" s="630"/>
      <c r="BI27" s="630"/>
      <c r="BJ27" s="630"/>
      <c r="BK27" s="630"/>
      <c r="BL27" s="630"/>
      <c r="BM27" s="630"/>
      <c r="BN27" s="631"/>
      <c r="BO27" s="632">
        <v>100</v>
      </c>
      <c r="BP27" s="632"/>
      <c r="BQ27" s="632"/>
      <c r="BR27" s="632"/>
      <c r="BS27" s="633">
        <v>8073</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874559</v>
      </c>
      <c r="CS27" s="667"/>
      <c r="CT27" s="667"/>
      <c r="CU27" s="667"/>
      <c r="CV27" s="667"/>
      <c r="CW27" s="667"/>
      <c r="CX27" s="667"/>
      <c r="CY27" s="668"/>
      <c r="CZ27" s="634">
        <v>9.8000000000000007</v>
      </c>
      <c r="DA27" s="669"/>
      <c r="DB27" s="669"/>
      <c r="DC27" s="672"/>
      <c r="DD27" s="638">
        <v>239572</v>
      </c>
      <c r="DE27" s="667"/>
      <c r="DF27" s="667"/>
      <c r="DG27" s="667"/>
      <c r="DH27" s="667"/>
      <c r="DI27" s="667"/>
      <c r="DJ27" s="667"/>
      <c r="DK27" s="668"/>
      <c r="DL27" s="638">
        <v>232521</v>
      </c>
      <c r="DM27" s="667"/>
      <c r="DN27" s="667"/>
      <c r="DO27" s="667"/>
      <c r="DP27" s="667"/>
      <c r="DQ27" s="667"/>
      <c r="DR27" s="667"/>
      <c r="DS27" s="667"/>
      <c r="DT27" s="667"/>
      <c r="DU27" s="667"/>
      <c r="DV27" s="668"/>
      <c r="DW27" s="634">
        <v>3.9</v>
      </c>
      <c r="DX27" s="669"/>
      <c r="DY27" s="669"/>
      <c r="DZ27" s="669"/>
      <c r="EA27" s="669"/>
      <c r="EB27" s="669"/>
      <c r="EC27" s="670"/>
    </row>
    <row r="28" spans="2:133" ht="11.25" customHeight="1" x14ac:dyDescent="0.15">
      <c r="B28" s="626" t="s">
        <v>304</v>
      </c>
      <c r="C28" s="627"/>
      <c r="D28" s="627"/>
      <c r="E28" s="627"/>
      <c r="F28" s="627"/>
      <c r="G28" s="627"/>
      <c r="H28" s="627"/>
      <c r="I28" s="627"/>
      <c r="J28" s="627"/>
      <c r="K28" s="627"/>
      <c r="L28" s="627"/>
      <c r="M28" s="627"/>
      <c r="N28" s="627"/>
      <c r="O28" s="627"/>
      <c r="P28" s="627"/>
      <c r="Q28" s="628"/>
      <c r="R28" s="629">
        <v>852</v>
      </c>
      <c r="S28" s="630"/>
      <c r="T28" s="630"/>
      <c r="U28" s="630"/>
      <c r="V28" s="630"/>
      <c r="W28" s="630"/>
      <c r="X28" s="630"/>
      <c r="Y28" s="631"/>
      <c r="Z28" s="632">
        <v>0</v>
      </c>
      <c r="AA28" s="632"/>
      <c r="AB28" s="632"/>
      <c r="AC28" s="632"/>
      <c r="AD28" s="633">
        <v>852</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1146810</v>
      </c>
      <c r="CS28" s="630"/>
      <c r="CT28" s="630"/>
      <c r="CU28" s="630"/>
      <c r="CV28" s="630"/>
      <c r="CW28" s="630"/>
      <c r="CX28" s="630"/>
      <c r="CY28" s="631"/>
      <c r="CZ28" s="634">
        <v>12.8</v>
      </c>
      <c r="DA28" s="669"/>
      <c r="DB28" s="669"/>
      <c r="DC28" s="672"/>
      <c r="DD28" s="638">
        <v>1062622</v>
      </c>
      <c r="DE28" s="630"/>
      <c r="DF28" s="630"/>
      <c r="DG28" s="630"/>
      <c r="DH28" s="630"/>
      <c r="DI28" s="630"/>
      <c r="DJ28" s="630"/>
      <c r="DK28" s="631"/>
      <c r="DL28" s="638">
        <v>1062622</v>
      </c>
      <c r="DM28" s="630"/>
      <c r="DN28" s="630"/>
      <c r="DO28" s="630"/>
      <c r="DP28" s="630"/>
      <c r="DQ28" s="630"/>
      <c r="DR28" s="630"/>
      <c r="DS28" s="630"/>
      <c r="DT28" s="630"/>
      <c r="DU28" s="630"/>
      <c r="DV28" s="631"/>
      <c r="DW28" s="634">
        <v>17.899999999999999</v>
      </c>
      <c r="DX28" s="669"/>
      <c r="DY28" s="669"/>
      <c r="DZ28" s="669"/>
      <c r="EA28" s="669"/>
      <c r="EB28" s="669"/>
      <c r="EC28" s="670"/>
    </row>
    <row r="29" spans="2:133" ht="11.25" customHeight="1" x14ac:dyDescent="0.15">
      <c r="B29" s="626" t="s">
        <v>306</v>
      </c>
      <c r="C29" s="627"/>
      <c r="D29" s="627"/>
      <c r="E29" s="627"/>
      <c r="F29" s="627"/>
      <c r="G29" s="627"/>
      <c r="H29" s="627"/>
      <c r="I29" s="627"/>
      <c r="J29" s="627"/>
      <c r="K29" s="627"/>
      <c r="L29" s="627"/>
      <c r="M29" s="627"/>
      <c r="N29" s="627"/>
      <c r="O29" s="627"/>
      <c r="P29" s="627"/>
      <c r="Q29" s="628"/>
      <c r="R29" s="629">
        <v>153425</v>
      </c>
      <c r="S29" s="630"/>
      <c r="T29" s="630"/>
      <c r="U29" s="630"/>
      <c r="V29" s="630"/>
      <c r="W29" s="630"/>
      <c r="X29" s="630"/>
      <c r="Y29" s="631"/>
      <c r="Z29" s="632">
        <v>1.6</v>
      </c>
      <c r="AA29" s="632"/>
      <c r="AB29" s="632"/>
      <c r="AC29" s="632"/>
      <c r="AD29" s="633" t="s">
        <v>129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69</v>
      </c>
      <c r="CG29" s="645"/>
      <c r="CH29" s="645"/>
      <c r="CI29" s="645"/>
      <c r="CJ29" s="645"/>
      <c r="CK29" s="645"/>
      <c r="CL29" s="645"/>
      <c r="CM29" s="645"/>
      <c r="CN29" s="645"/>
      <c r="CO29" s="645"/>
      <c r="CP29" s="645"/>
      <c r="CQ29" s="646"/>
      <c r="CR29" s="629">
        <v>1146810</v>
      </c>
      <c r="CS29" s="667"/>
      <c r="CT29" s="667"/>
      <c r="CU29" s="667"/>
      <c r="CV29" s="667"/>
      <c r="CW29" s="667"/>
      <c r="CX29" s="667"/>
      <c r="CY29" s="668"/>
      <c r="CZ29" s="634">
        <v>12.8</v>
      </c>
      <c r="DA29" s="669"/>
      <c r="DB29" s="669"/>
      <c r="DC29" s="672"/>
      <c r="DD29" s="638">
        <v>1062622</v>
      </c>
      <c r="DE29" s="667"/>
      <c r="DF29" s="667"/>
      <c r="DG29" s="667"/>
      <c r="DH29" s="667"/>
      <c r="DI29" s="667"/>
      <c r="DJ29" s="667"/>
      <c r="DK29" s="668"/>
      <c r="DL29" s="638">
        <v>1062622</v>
      </c>
      <c r="DM29" s="667"/>
      <c r="DN29" s="667"/>
      <c r="DO29" s="667"/>
      <c r="DP29" s="667"/>
      <c r="DQ29" s="667"/>
      <c r="DR29" s="667"/>
      <c r="DS29" s="667"/>
      <c r="DT29" s="667"/>
      <c r="DU29" s="667"/>
      <c r="DV29" s="668"/>
      <c r="DW29" s="634">
        <v>17.899999999999999</v>
      </c>
      <c r="DX29" s="669"/>
      <c r="DY29" s="669"/>
      <c r="DZ29" s="669"/>
      <c r="EA29" s="669"/>
      <c r="EB29" s="669"/>
      <c r="EC29" s="670"/>
    </row>
    <row r="30" spans="2:133" ht="11.25" customHeight="1" x14ac:dyDescent="0.15">
      <c r="B30" s="626" t="s">
        <v>308</v>
      </c>
      <c r="C30" s="627"/>
      <c r="D30" s="627"/>
      <c r="E30" s="627"/>
      <c r="F30" s="627"/>
      <c r="G30" s="627"/>
      <c r="H30" s="627"/>
      <c r="I30" s="627"/>
      <c r="J30" s="627"/>
      <c r="K30" s="627"/>
      <c r="L30" s="627"/>
      <c r="M30" s="627"/>
      <c r="N30" s="627"/>
      <c r="O30" s="627"/>
      <c r="P30" s="627"/>
      <c r="Q30" s="628"/>
      <c r="R30" s="629">
        <v>153687</v>
      </c>
      <c r="S30" s="630"/>
      <c r="T30" s="630"/>
      <c r="U30" s="630"/>
      <c r="V30" s="630"/>
      <c r="W30" s="630"/>
      <c r="X30" s="630"/>
      <c r="Y30" s="631"/>
      <c r="Z30" s="632">
        <v>1.7</v>
      </c>
      <c r="AA30" s="632"/>
      <c r="AB30" s="632"/>
      <c r="AC30" s="632"/>
      <c r="AD30" s="633">
        <v>2946</v>
      </c>
      <c r="AE30" s="633"/>
      <c r="AF30" s="633"/>
      <c r="AG30" s="633"/>
      <c r="AH30" s="633"/>
      <c r="AI30" s="633"/>
      <c r="AJ30" s="633"/>
      <c r="AK30" s="633"/>
      <c r="AL30" s="634">
        <v>0.1</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1100607</v>
      </c>
      <c r="CS30" s="630"/>
      <c r="CT30" s="630"/>
      <c r="CU30" s="630"/>
      <c r="CV30" s="630"/>
      <c r="CW30" s="630"/>
      <c r="CX30" s="630"/>
      <c r="CY30" s="631"/>
      <c r="CZ30" s="634">
        <v>12.3</v>
      </c>
      <c r="DA30" s="669"/>
      <c r="DB30" s="669"/>
      <c r="DC30" s="672"/>
      <c r="DD30" s="638">
        <v>1023603</v>
      </c>
      <c r="DE30" s="630"/>
      <c r="DF30" s="630"/>
      <c r="DG30" s="630"/>
      <c r="DH30" s="630"/>
      <c r="DI30" s="630"/>
      <c r="DJ30" s="630"/>
      <c r="DK30" s="631"/>
      <c r="DL30" s="638">
        <v>1023603</v>
      </c>
      <c r="DM30" s="630"/>
      <c r="DN30" s="630"/>
      <c r="DO30" s="630"/>
      <c r="DP30" s="630"/>
      <c r="DQ30" s="630"/>
      <c r="DR30" s="630"/>
      <c r="DS30" s="630"/>
      <c r="DT30" s="630"/>
      <c r="DU30" s="630"/>
      <c r="DV30" s="631"/>
      <c r="DW30" s="634">
        <v>17.2</v>
      </c>
      <c r="DX30" s="669"/>
      <c r="DY30" s="669"/>
      <c r="DZ30" s="669"/>
      <c r="EA30" s="669"/>
      <c r="EB30" s="669"/>
      <c r="EC30" s="670"/>
    </row>
    <row r="31" spans="2:133" ht="11.25" customHeight="1" x14ac:dyDescent="0.15">
      <c r="B31" s="626" t="s">
        <v>312</v>
      </c>
      <c r="C31" s="627"/>
      <c r="D31" s="627"/>
      <c r="E31" s="627"/>
      <c r="F31" s="627"/>
      <c r="G31" s="627"/>
      <c r="H31" s="627"/>
      <c r="I31" s="627"/>
      <c r="J31" s="627"/>
      <c r="K31" s="627"/>
      <c r="L31" s="627"/>
      <c r="M31" s="627"/>
      <c r="N31" s="627"/>
      <c r="O31" s="627"/>
      <c r="P31" s="627"/>
      <c r="Q31" s="628"/>
      <c r="R31" s="629">
        <v>28338</v>
      </c>
      <c r="S31" s="630"/>
      <c r="T31" s="630"/>
      <c r="U31" s="630"/>
      <c r="V31" s="630"/>
      <c r="W31" s="630"/>
      <c r="X31" s="630"/>
      <c r="Y31" s="631"/>
      <c r="Z31" s="632">
        <v>0.3</v>
      </c>
      <c r="AA31" s="632"/>
      <c r="AB31" s="632"/>
      <c r="AC31" s="632"/>
      <c r="AD31" s="633">
        <v>12</v>
      </c>
      <c r="AE31" s="633"/>
      <c r="AF31" s="633"/>
      <c r="AG31" s="633"/>
      <c r="AH31" s="633"/>
      <c r="AI31" s="633"/>
      <c r="AJ31" s="633"/>
      <c r="AK31" s="633"/>
      <c r="AL31" s="634">
        <v>0</v>
      </c>
      <c r="AM31" s="635"/>
      <c r="AN31" s="635"/>
      <c r="AO31" s="636"/>
      <c r="AP31" s="684" t="s">
        <v>313</v>
      </c>
      <c r="AQ31" s="685"/>
      <c r="AR31" s="685"/>
      <c r="AS31" s="685"/>
      <c r="AT31" s="690" t="s">
        <v>314</v>
      </c>
      <c r="AU31" s="360"/>
      <c r="AV31" s="360"/>
      <c r="AW31" s="360"/>
      <c r="AX31" s="615" t="s">
        <v>189</v>
      </c>
      <c r="AY31" s="616"/>
      <c r="AZ31" s="616"/>
      <c r="BA31" s="616"/>
      <c r="BB31" s="616"/>
      <c r="BC31" s="616"/>
      <c r="BD31" s="616"/>
      <c r="BE31" s="616"/>
      <c r="BF31" s="617"/>
      <c r="BG31" s="693">
        <v>99.6</v>
      </c>
      <c r="BH31" s="694"/>
      <c r="BI31" s="694"/>
      <c r="BJ31" s="694"/>
      <c r="BK31" s="694"/>
      <c r="BL31" s="694"/>
      <c r="BM31" s="624">
        <v>96.7</v>
      </c>
      <c r="BN31" s="694"/>
      <c r="BO31" s="694"/>
      <c r="BP31" s="694"/>
      <c r="BQ31" s="695"/>
      <c r="BR31" s="693">
        <v>99.3</v>
      </c>
      <c r="BS31" s="694"/>
      <c r="BT31" s="694"/>
      <c r="BU31" s="694"/>
      <c r="BV31" s="694"/>
      <c r="BW31" s="694"/>
      <c r="BX31" s="624">
        <v>95.4</v>
      </c>
      <c r="BY31" s="694"/>
      <c r="BZ31" s="694"/>
      <c r="CA31" s="694"/>
      <c r="CB31" s="695"/>
      <c r="CD31" s="680"/>
      <c r="CE31" s="681"/>
      <c r="CF31" s="644" t="s">
        <v>315</v>
      </c>
      <c r="CG31" s="645"/>
      <c r="CH31" s="645"/>
      <c r="CI31" s="645"/>
      <c r="CJ31" s="645"/>
      <c r="CK31" s="645"/>
      <c r="CL31" s="645"/>
      <c r="CM31" s="645"/>
      <c r="CN31" s="645"/>
      <c r="CO31" s="645"/>
      <c r="CP31" s="645"/>
      <c r="CQ31" s="646"/>
      <c r="CR31" s="629">
        <v>46203</v>
      </c>
      <c r="CS31" s="667"/>
      <c r="CT31" s="667"/>
      <c r="CU31" s="667"/>
      <c r="CV31" s="667"/>
      <c r="CW31" s="667"/>
      <c r="CX31" s="667"/>
      <c r="CY31" s="668"/>
      <c r="CZ31" s="634">
        <v>0.5</v>
      </c>
      <c r="DA31" s="669"/>
      <c r="DB31" s="669"/>
      <c r="DC31" s="672"/>
      <c r="DD31" s="638">
        <v>39019</v>
      </c>
      <c r="DE31" s="667"/>
      <c r="DF31" s="667"/>
      <c r="DG31" s="667"/>
      <c r="DH31" s="667"/>
      <c r="DI31" s="667"/>
      <c r="DJ31" s="667"/>
      <c r="DK31" s="668"/>
      <c r="DL31" s="638">
        <v>39019</v>
      </c>
      <c r="DM31" s="667"/>
      <c r="DN31" s="667"/>
      <c r="DO31" s="667"/>
      <c r="DP31" s="667"/>
      <c r="DQ31" s="667"/>
      <c r="DR31" s="667"/>
      <c r="DS31" s="667"/>
      <c r="DT31" s="667"/>
      <c r="DU31" s="667"/>
      <c r="DV31" s="668"/>
      <c r="DW31" s="634">
        <v>0.7</v>
      </c>
      <c r="DX31" s="669"/>
      <c r="DY31" s="669"/>
      <c r="DZ31" s="669"/>
      <c r="EA31" s="669"/>
      <c r="EB31" s="669"/>
      <c r="EC31" s="670"/>
    </row>
    <row r="32" spans="2:133" ht="11.25" customHeight="1" x14ac:dyDescent="0.15">
      <c r="B32" s="626" t="s">
        <v>316</v>
      </c>
      <c r="C32" s="627"/>
      <c r="D32" s="627"/>
      <c r="E32" s="627"/>
      <c r="F32" s="627"/>
      <c r="G32" s="627"/>
      <c r="H32" s="627"/>
      <c r="I32" s="627"/>
      <c r="J32" s="627"/>
      <c r="K32" s="627"/>
      <c r="L32" s="627"/>
      <c r="M32" s="627"/>
      <c r="N32" s="627"/>
      <c r="O32" s="627"/>
      <c r="P32" s="627"/>
      <c r="Q32" s="628"/>
      <c r="R32" s="629">
        <v>986499</v>
      </c>
      <c r="S32" s="630"/>
      <c r="T32" s="630"/>
      <c r="U32" s="630"/>
      <c r="V32" s="630"/>
      <c r="W32" s="630"/>
      <c r="X32" s="630"/>
      <c r="Y32" s="631"/>
      <c r="Z32" s="632">
        <v>10.6</v>
      </c>
      <c r="AA32" s="632"/>
      <c r="AB32" s="632"/>
      <c r="AC32" s="632"/>
      <c r="AD32" s="633" t="s">
        <v>129</v>
      </c>
      <c r="AE32" s="633"/>
      <c r="AF32" s="633"/>
      <c r="AG32" s="633"/>
      <c r="AH32" s="633"/>
      <c r="AI32" s="633"/>
      <c r="AJ32" s="633"/>
      <c r="AK32" s="633"/>
      <c r="AL32" s="634" t="s">
        <v>129</v>
      </c>
      <c r="AM32" s="635"/>
      <c r="AN32" s="635"/>
      <c r="AO32" s="636"/>
      <c r="AP32" s="686"/>
      <c r="AQ32" s="687"/>
      <c r="AR32" s="687"/>
      <c r="AS32" s="687"/>
      <c r="AT32" s="691"/>
      <c r="AU32" s="361" t="s">
        <v>317</v>
      </c>
      <c r="AV32" s="361"/>
      <c r="AW32" s="361"/>
      <c r="AX32" s="626" t="s">
        <v>318</v>
      </c>
      <c r="AY32" s="627"/>
      <c r="AZ32" s="627"/>
      <c r="BA32" s="627"/>
      <c r="BB32" s="627"/>
      <c r="BC32" s="627"/>
      <c r="BD32" s="627"/>
      <c r="BE32" s="627"/>
      <c r="BF32" s="628"/>
      <c r="BG32" s="696">
        <v>99.5</v>
      </c>
      <c r="BH32" s="667"/>
      <c r="BI32" s="667"/>
      <c r="BJ32" s="667"/>
      <c r="BK32" s="667"/>
      <c r="BL32" s="667"/>
      <c r="BM32" s="635">
        <v>96.2</v>
      </c>
      <c r="BN32" s="697"/>
      <c r="BO32" s="697"/>
      <c r="BP32" s="697"/>
      <c r="BQ32" s="698"/>
      <c r="BR32" s="696">
        <v>99.2</v>
      </c>
      <c r="BS32" s="667"/>
      <c r="BT32" s="667"/>
      <c r="BU32" s="667"/>
      <c r="BV32" s="667"/>
      <c r="BW32" s="667"/>
      <c r="BX32" s="635">
        <v>95.5</v>
      </c>
      <c r="BY32" s="697"/>
      <c r="BZ32" s="697"/>
      <c r="CA32" s="697"/>
      <c r="CB32" s="698"/>
      <c r="CD32" s="682"/>
      <c r="CE32" s="683"/>
      <c r="CF32" s="644" t="s">
        <v>319</v>
      </c>
      <c r="CG32" s="645"/>
      <c r="CH32" s="645"/>
      <c r="CI32" s="645"/>
      <c r="CJ32" s="645"/>
      <c r="CK32" s="645"/>
      <c r="CL32" s="645"/>
      <c r="CM32" s="645"/>
      <c r="CN32" s="645"/>
      <c r="CO32" s="645"/>
      <c r="CP32" s="645"/>
      <c r="CQ32" s="646"/>
      <c r="CR32" s="629" t="s">
        <v>129</v>
      </c>
      <c r="CS32" s="630"/>
      <c r="CT32" s="630"/>
      <c r="CU32" s="630"/>
      <c r="CV32" s="630"/>
      <c r="CW32" s="630"/>
      <c r="CX32" s="630"/>
      <c r="CY32" s="631"/>
      <c r="CZ32" s="634" t="s">
        <v>129</v>
      </c>
      <c r="DA32" s="669"/>
      <c r="DB32" s="669"/>
      <c r="DC32" s="672"/>
      <c r="DD32" s="638" t="s">
        <v>129</v>
      </c>
      <c r="DE32" s="630"/>
      <c r="DF32" s="630"/>
      <c r="DG32" s="630"/>
      <c r="DH32" s="630"/>
      <c r="DI32" s="630"/>
      <c r="DJ32" s="630"/>
      <c r="DK32" s="631"/>
      <c r="DL32" s="638" t="s">
        <v>129</v>
      </c>
      <c r="DM32" s="630"/>
      <c r="DN32" s="630"/>
      <c r="DO32" s="630"/>
      <c r="DP32" s="630"/>
      <c r="DQ32" s="630"/>
      <c r="DR32" s="630"/>
      <c r="DS32" s="630"/>
      <c r="DT32" s="630"/>
      <c r="DU32" s="630"/>
      <c r="DV32" s="631"/>
      <c r="DW32" s="634" t="s">
        <v>129</v>
      </c>
      <c r="DX32" s="669"/>
      <c r="DY32" s="669"/>
      <c r="DZ32" s="669"/>
      <c r="EA32" s="669"/>
      <c r="EB32" s="669"/>
      <c r="EC32" s="670"/>
    </row>
    <row r="33" spans="2:133" ht="11.25" customHeight="1" x14ac:dyDescent="0.15">
      <c r="B33" s="654" t="s">
        <v>320</v>
      </c>
      <c r="C33" s="655"/>
      <c r="D33" s="655"/>
      <c r="E33" s="655"/>
      <c r="F33" s="655"/>
      <c r="G33" s="655"/>
      <c r="H33" s="655"/>
      <c r="I33" s="655"/>
      <c r="J33" s="655"/>
      <c r="K33" s="655"/>
      <c r="L33" s="655"/>
      <c r="M33" s="655"/>
      <c r="N33" s="655"/>
      <c r="O33" s="655"/>
      <c r="P33" s="655"/>
      <c r="Q33" s="656"/>
      <c r="R33" s="629" t="s">
        <v>129</v>
      </c>
      <c r="S33" s="630"/>
      <c r="T33" s="630"/>
      <c r="U33" s="630"/>
      <c r="V33" s="630"/>
      <c r="W33" s="630"/>
      <c r="X33" s="630"/>
      <c r="Y33" s="631"/>
      <c r="Z33" s="632" t="s">
        <v>129</v>
      </c>
      <c r="AA33" s="632"/>
      <c r="AB33" s="632"/>
      <c r="AC33" s="632"/>
      <c r="AD33" s="633" t="s">
        <v>129</v>
      </c>
      <c r="AE33" s="633"/>
      <c r="AF33" s="633"/>
      <c r="AG33" s="633"/>
      <c r="AH33" s="633"/>
      <c r="AI33" s="633"/>
      <c r="AJ33" s="633"/>
      <c r="AK33" s="633"/>
      <c r="AL33" s="634" t="s">
        <v>129</v>
      </c>
      <c r="AM33" s="635"/>
      <c r="AN33" s="635"/>
      <c r="AO33" s="636"/>
      <c r="AP33" s="688"/>
      <c r="AQ33" s="689"/>
      <c r="AR33" s="689"/>
      <c r="AS33" s="689"/>
      <c r="AT33" s="692"/>
      <c r="AU33" s="362"/>
      <c r="AV33" s="362"/>
      <c r="AW33" s="362"/>
      <c r="AX33" s="673" t="s">
        <v>321</v>
      </c>
      <c r="AY33" s="674"/>
      <c r="AZ33" s="674"/>
      <c r="BA33" s="674"/>
      <c r="BB33" s="674"/>
      <c r="BC33" s="674"/>
      <c r="BD33" s="674"/>
      <c r="BE33" s="674"/>
      <c r="BF33" s="675"/>
      <c r="BG33" s="699">
        <v>99.6</v>
      </c>
      <c r="BH33" s="700"/>
      <c r="BI33" s="700"/>
      <c r="BJ33" s="700"/>
      <c r="BK33" s="700"/>
      <c r="BL33" s="700"/>
      <c r="BM33" s="701">
        <v>96.4</v>
      </c>
      <c r="BN33" s="700"/>
      <c r="BO33" s="700"/>
      <c r="BP33" s="700"/>
      <c r="BQ33" s="702"/>
      <c r="BR33" s="699">
        <v>99.2</v>
      </c>
      <c r="BS33" s="700"/>
      <c r="BT33" s="700"/>
      <c r="BU33" s="700"/>
      <c r="BV33" s="700"/>
      <c r="BW33" s="700"/>
      <c r="BX33" s="701">
        <v>94</v>
      </c>
      <c r="BY33" s="700"/>
      <c r="BZ33" s="700"/>
      <c r="CA33" s="700"/>
      <c r="CB33" s="702"/>
      <c r="CD33" s="644" t="s">
        <v>322</v>
      </c>
      <c r="CE33" s="645"/>
      <c r="CF33" s="645"/>
      <c r="CG33" s="645"/>
      <c r="CH33" s="645"/>
      <c r="CI33" s="645"/>
      <c r="CJ33" s="645"/>
      <c r="CK33" s="645"/>
      <c r="CL33" s="645"/>
      <c r="CM33" s="645"/>
      <c r="CN33" s="645"/>
      <c r="CO33" s="645"/>
      <c r="CP33" s="645"/>
      <c r="CQ33" s="646"/>
      <c r="CR33" s="629">
        <v>4335972</v>
      </c>
      <c r="CS33" s="667"/>
      <c r="CT33" s="667"/>
      <c r="CU33" s="667"/>
      <c r="CV33" s="667"/>
      <c r="CW33" s="667"/>
      <c r="CX33" s="667"/>
      <c r="CY33" s="668"/>
      <c r="CZ33" s="634">
        <v>48.5</v>
      </c>
      <c r="DA33" s="669"/>
      <c r="DB33" s="669"/>
      <c r="DC33" s="672"/>
      <c r="DD33" s="638">
        <v>3669421</v>
      </c>
      <c r="DE33" s="667"/>
      <c r="DF33" s="667"/>
      <c r="DG33" s="667"/>
      <c r="DH33" s="667"/>
      <c r="DI33" s="667"/>
      <c r="DJ33" s="667"/>
      <c r="DK33" s="668"/>
      <c r="DL33" s="638">
        <v>2326455</v>
      </c>
      <c r="DM33" s="667"/>
      <c r="DN33" s="667"/>
      <c r="DO33" s="667"/>
      <c r="DP33" s="667"/>
      <c r="DQ33" s="667"/>
      <c r="DR33" s="667"/>
      <c r="DS33" s="667"/>
      <c r="DT33" s="667"/>
      <c r="DU33" s="667"/>
      <c r="DV33" s="668"/>
      <c r="DW33" s="634">
        <v>39.1</v>
      </c>
      <c r="DX33" s="669"/>
      <c r="DY33" s="669"/>
      <c r="DZ33" s="669"/>
      <c r="EA33" s="669"/>
      <c r="EB33" s="669"/>
      <c r="EC33" s="670"/>
    </row>
    <row r="34" spans="2:133" ht="11.25" customHeight="1" x14ac:dyDescent="0.15">
      <c r="B34" s="626" t="s">
        <v>323</v>
      </c>
      <c r="C34" s="627"/>
      <c r="D34" s="627"/>
      <c r="E34" s="627"/>
      <c r="F34" s="627"/>
      <c r="G34" s="627"/>
      <c r="H34" s="627"/>
      <c r="I34" s="627"/>
      <c r="J34" s="627"/>
      <c r="K34" s="627"/>
      <c r="L34" s="627"/>
      <c r="M34" s="627"/>
      <c r="N34" s="627"/>
      <c r="O34" s="627"/>
      <c r="P34" s="627"/>
      <c r="Q34" s="628"/>
      <c r="R34" s="629">
        <v>361605</v>
      </c>
      <c r="S34" s="630"/>
      <c r="T34" s="630"/>
      <c r="U34" s="630"/>
      <c r="V34" s="630"/>
      <c r="W34" s="630"/>
      <c r="X34" s="630"/>
      <c r="Y34" s="631"/>
      <c r="Z34" s="632">
        <v>3.9</v>
      </c>
      <c r="AA34" s="632"/>
      <c r="AB34" s="632"/>
      <c r="AC34" s="632"/>
      <c r="AD34" s="633" t="s">
        <v>129</v>
      </c>
      <c r="AE34" s="633"/>
      <c r="AF34" s="633"/>
      <c r="AG34" s="633"/>
      <c r="AH34" s="633"/>
      <c r="AI34" s="633"/>
      <c r="AJ34" s="633"/>
      <c r="AK34" s="633"/>
      <c r="AL34" s="634" t="s">
        <v>129</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324</v>
      </c>
      <c r="CE34" s="645"/>
      <c r="CF34" s="645"/>
      <c r="CG34" s="645"/>
      <c r="CH34" s="645"/>
      <c r="CI34" s="645"/>
      <c r="CJ34" s="645"/>
      <c r="CK34" s="645"/>
      <c r="CL34" s="645"/>
      <c r="CM34" s="645"/>
      <c r="CN34" s="645"/>
      <c r="CO34" s="645"/>
      <c r="CP34" s="645"/>
      <c r="CQ34" s="646"/>
      <c r="CR34" s="629">
        <v>1108158</v>
      </c>
      <c r="CS34" s="630"/>
      <c r="CT34" s="630"/>
      <c r="CU34" s="630"/>
      <c r="CV34" s="630"/>
      <c r="CW34" s="630"/>
      <c r="CX34" s="630"/>
      <c r="CY34" s="631"/>
      <c r="CZ34" s="634">
        <v>12.4</v>
      </c>
      <c r="DA34" s="669"/>
      <c r="DB34" s="669"/>
      <c r="DC34" s="672"/>
      <c r="DD34" s="638">
        <v>759986</v>
      </c>
      <c r="DE34" s="630"/>
      <c r="DF34" s="630"/>
      <c r="DG34" s="630"/>
      <c r="DH34" s="630"/>
      <c r="DI34" s="630"/>
      <c r="DJ34" s="630"/>
      <c r="DK34" s="631"/>
      <c r="DL34" s="638">
        <v>593948</v>
      </c>
      <c r="DM34" s="630"/>
      <c r="DN34" s="630"/>
      <c r="DO34" s="630"/>
      <c r="DP34" s="630"/>
      <c r="DQ34" s="630"/>
      <c r="DR34" s="630"/>
      <c r="DS34" s="630"/>
      <c r="DT34" s="630"/>
      <c r="DU34" s="630"/>
      <c r="DV34" s="631"/>
      <c r="DW34" s="634">
        <v>10</v>
      </c>
      <c r="DX34" s="669"/>
      <c r="DY34" s="669"/>
      <c r="DZ34" s="669"/>
      <c r="EA34" s="669"/>
      <c r="EB34" s="669"/>
      <c r="EC34" s="670"/>
    </row>
    <row r="35" spans="2:133" ht="11.25" customHeight="1" x14ac:dyDescent="0.15">
      <c r="B35" s="626" t="s">
        <v>325</v>
      </c>
      <c r="C35" s="627"/>
      <c r="D35" s="627"/>
      <c r="E35" s="627"/>
      <c r="F35" s="627"/>
      <c r="G35" s="627"/>
      <c r="H35" s="627"/>
      <c r="I35" s="627"/>
      <c r="J35" s="627"/>
      <c r="K35" s="627"/>
      <c r="L35" s="627"/>
      <c r="M35" s="627"/>
      <c r="N35" s="627"/>
      <c r="O35" s="627"/>
      <c r="P35" s="627"/>
      <c r="Q35" s="628"/>
      <c r="R35" s="629">
        <v>79971</v>
      </c>
      <c r="S35" s="630"/>
      <c r="T35" s="630"/>
      <c r="U35" s="630"/>
      <c r="V35" s="630"/>
      <c r="W35" s="630"/>
      <c r="X35" s="630"/>
      <c r="Y35" s="631"/>
      <c r="Z35" s="632">
        <v>0.9</v>
      </c>
      <c r="AA35" s="632"/>
      <c r="AB35" s="632"/>
      <c r="AC35" s="632"/>
      <c r="AD35" s="633">
        <v>3218</v>
      </c>
      <c r="AE35" s="633"/>
      <c r="AF35" s="633"/>
      <c r="AG35" s="633"/>
      <c r="AH35" s="633"/>
      <c r="AI35" s="633"/>
      <c r="AJ35" s="633"/>
      <c r="AK35" s="633"/>
      <c r="AL35" s="634">
        <v>0.1</v>
      </c>
      <c r="AM35" s="635"/>
      <c r="AN35" s="635"/>
      <c r="AO35" s="636"/>
      <c r="AP35" s="218"/>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322034</v>
      </c>
      <c r="CS35" s="667"/>
      <c r="CT35" s="667"/>
      <c r="CU35" s="667"/>
      <c r="CV35" s="667"/>
      <c r="CW35" s="667"/>
      <c r="CX35" s="667"/>
      <c r="CY35" s="668"/>
      <c r="CZ35" s="634">
        <v>3.6</v>
      </c>
      <c r="DA35" s="669"/>
      <c r="DB35" s="669"/>
      <c r="DC35" s="672"/>
      <c r="DD35" s="638">
        <v>269320</v>
      </c>
      <c r="DE35" s="667"/>
      <c r="DF35" s="667"/>
      <c r="DG35" s="667"/>
      <c r="DH35" s="667"/>
      <c r="DI35" s="667"/>
      <c r="DJ35" s="667"/>
      <c r="DK35" s="668"/>
      <c r="DL35" s="638">
        <v>258263</v>
      </c>
      <c r="DM35" s="667"/>
      <c r="DN35" s="667"/>
      <c r="DO35" s="667"/>
      <c r="DP35" s="667"/>
      <c r="DQ35" s="667"/>
      <c r="DR35" s="667"/>
      <c r="DS35" s="667"/>
      <c r="DT35" s="667"/>
      <c r="DU35" s="667"/>
      <c r="DV35" s="668"/>
      <c r="DW35" s="634">
        <v>4.3</v>
      </c>
      <c r="DX35" s="669"/>
      <c r="DY35" s="669"/>
      <c r="DZ35" s="669"/>
      <c r="EA35" s="669"/>
      <c r="EB35" s="669"/>
      <c r="EC35" s="670"/>
    </row>
    <row r="36" spans="2:133" ht="11.25" customHeight="1" x14ac:dyDescent="0.15">
      <c r="B36" s="626" t="s">
        <v>329</v>
      </c>
      <c r="C36" s="627"/>
      <c r="D36" s="627"/>
      <c r="E36" s="627"/>
      <c r="F36" s="627"/>
      <c r="G36" s="627"/>
      <c r="H36" s="627"/>
      <c r="I36" s="627"/>
      <c r="J36" s="627"/>
      <c r="K36" s="627"/>
      <c r="L36" s="627"/>
      <c r="M36" s="627"/>
      <c r="N36" s="627"/>
      <c r="O36" s="627"/>
      <c r="P36" s="627"/>
      <c r="Q36" s="628"/>
      <c r="R36" s="629">
        <v>160565</v>
      </c>
      <c r="S36" s="630"/>
      <c r="T36" s="630"/>
      <c r="U36" s="630"/>
      <c r="V36" s="630"/>
      <c r="W36" s="630"/>
      <c r="X36" s="630"/>
      <c r="Y36" s="631"/>
      <c r="Z36" s="632">
        <v>1.7</v>
      </c>
      <c r="AA36" s="632"/>
      <c r="AB36" s="632"/>
      <c r="AC36" s="632"/>
      <c r="AD36" s="633" t="s">
        <v>129</v>
      </c>
      <c r="AE36" s="633"/>
      <c r="AF36" s="633"/>
      <c r="AG36" s="633"/>
      <c r="AH36" s="633"/>
      <c r="AI36" s="633"/>
      <c r="AJ36" s="633"/>
      <c r="AK36" s="633"/>
      <c r="AL36" s="634" t="s">
        <v>129</v>
      </c>
      <c r="AM36" s="635"/>
      <c r="AN36" s="635"/>
      <c r="AO36" s="636"/>
      <c r="AP36" s="218"/>
      <c r="AQ36" s="703" t="s">
        <v>330</v>
      </c>
      <c r="AR36" s="704"/>
      <c r="AS36" s="704"/>
      <c r="AT36" s="704"/>
      <c r="AU36" s="704"/>
      <c r="AV36" s="704"/>
      <c r="AW36" s="704"/>
      <c r="AX36" s="704"/>
      <c r="AY36" s="705"/>
      <c r="AZ36" s="618">
        <v>1406578</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19364</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1486623</v>
      </c>
      <c r="CS36" s="630"/>
      <c r="CT36" s="630"/>
      <c r="CU36" s="630"/>
      <c r="CV36" s="630"/>
      <c r="CW36" s="630"/>
      <c r="CX36" s="630"/>
      <c r="CY36" s="631"/>
      <c r="CZ36" s="634">
        <v>16.600000000000001</v>
      </c>
      <c r="DA36" s="669"/>
      <c r="DB36" s="669"/>
      <c r="DC36" s="672"/>
      <c r="DD36" s="638">
        <v>1413376</v>
      </c>
      <c r="DE36" s="630"/>
      <c r="DF36" s="630"/>
      <c r="DG36" s="630"/>
      <c r="DH36" s="630"/>
      <c r="DI36" s="630"/>
      <c r="DJ36" s="630"/>
      <c r="DK36" s="631"/>
      <c r="DL36" s="638">
        <v>866295</v>
      </c>
      <c r="DM36" s="630"/>
      <c r="DN36" s="630"/>
      <c r="DO36" s="630"/>
      <c r="DP36" s="630"/>
      <c r="DQ36" s="630"/>
      <c r="DR36" s="630"/>
      <c r="DS36" s="630"/>
      <c r="DT36" s="630"/>
      <c r="DU36" s="630"/>
      <c r="DV36" s="631"/>
      <c r="DW36" s="634">
        <v>14.6</v>
      </c>
      <c r="DX36" s="669"/>
      <c r="DY36" s="669"/>
      <c r="DZ36" s="669"/>
      <c r="EA36" s="669"/>
      <c r="EB36" s="669"/>
      <c r="EC36" s="670"/>
    </row>
    <row r="37" spans="2:133" ht="11.25" customHeight="1" x14ac:dyDescent="0.15">
      <c r="B37" s="626" t="s">
        <v>333</v>
      </c>
      <c r="C37" s="627"/>
      <c r="D37" s="627"/>
      <c r="E37" s="627"/>
      <c r="F37" s="627"/>
      <c r="G37" s="627"/>
      <c r="H37" s="627"/>
      <c r="I37" s="627"/>
      <c r="J37" s="627"/>
      <c r="K37" s="627"/>
      <c r="L37" s="627"/>
      <c r="M37" s="627"/>
      <c r="N37" s="627"/>
      <c r="O37" s="627"/>
      <c r="P37" s="627"/>
      <c r="Q37" s="628"/>
      <c r="R37" s="629">
        <v>299794</v>
      </c>
      <c r="S37" s="630"/>
      <c r="T37" s="630"/>
      <c r="U37" s="630"/>
      <c r="V37" s="630"/>
      <c r="W37" s="630"/>
      <c r="X37" s="630"/>
      <c r="Y37" s="631"/>
      <c r="Z37" s="632">
        <v>3.2</v>
      </c>
      <c r="AA37" s="632"/>
      <c r="AB37" s="632"/>
      <c r="AC37" s="632"/>
      <c r="AD37" s="633" t="s">
        <v>129</v>
      </c>
      <c r="AE37" s="633"/>
      <c r="AF37" s="633"/>
      <c r="AG37" s="633"/>
      <c r="AH37" s="633"/>
      <c r="AI37" s="633"/>
      <c r="AJ37" s="633"/>
      <c r="AK37" s="633"/>
      <c r="AL37" s="634" t="s">
        <v>129</v>
      </c>
      <c r="AM37" s="635"/>
      <c r="AN37" s="635"/>
      <c r="AO37" s="636"/>
      <c r="AQ37" s="707" t="s">
        <v>334</v>
      </c>
      <c r="AR37" s="708"/>
      <c r="AS37" s="708"/>
      <c r="AT37" s="708"/>
      <c r="AU37" s="708"/>
      <c r="AV37" s="708"/>
      <c r="AW37" s="708"/>
      <c r="AX37" s="708"/>
      <c r="AY37" s="709"/>
      <c r="AZ37" s="629">
        <v>409651</v>
      </c>
      <c r="BA37" s="630"/>
      <c r="BB37" s="630"/>
      <c r="BC37" s="630"/>
      <c r="BD37" s="667"/>
      <c r="BE37" s="667"/>
      <c r="BF37" s="698"/>
      <c r="BG37" s="644" t="s">
        <v>335</v>
      </c>
      <c r="BH37" s="645"/>
      <c r="BI37" s="645"/>
      <c r="BJ37" s="645"/>
      <c r="BK37" s="645"/>
      <c r="BL37" s="645"/>
      <c r="BM37" s="645"/>
      <c r="BN37" s="645"/>
      <c r="BO37" s="645"/>
      <c r="BP37" s="645"/>
      <c r="BQ37" s="645"/>
      <c r="BR37" s="645"/>
      <c r="BS37" s="645"/>
      <c r="BT37" s="645"/>
      <c r="BU37" s="646"/>
      <c r="BV37" s="629">
        <v>28491</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544578</v>
      </c>
      <c r="CS37" s="667"/>
      <c r="CT37" s="667"/>
      <c r="CU37" s="667"/>
      <c r="CV37" s="667"/>
      <c r="CW37" s="667"/>
      <c r="CX37" s="667"/>
      <c r="CY37" s="668"/>
      <c r="CZ37" s="634">
        <v>6.1</v>
      </c>
      <c r="DA37" s="669"/>
      <c r="DB37" s="669"/>
      <c r="DC37" s="672"/>
      <c r="DD37" s="638">
        <v>523678</v>
      </c>
      <c r="DE37" s="667"/>
      <c r="DF37" s="667"/>
      <c r="DG37" s="667"/>
      <c r="DH37" s="667"/>
      <c r="DI37" s="667"/>
      <c r="DJ37" s="667"/>
      <c r="DK37" s="668"/>
      <c r="DL37" s="638">
        <v>472344</v>
      </c>
      <c r="DM37" s="667"/>
      <c r="DN37" s="667"/>
      <c r="DO37" s="667"/>
      <c r="DP37" s="667"/>
      <c r="DQ37" s="667"/>
      <c r="DR37" s="667"/>
      <c r="DS37" s="667"/>
      <c r="DT37" s="667"/>
      <c r="DU37" s="667"/>
      <c r="DV37" s="668"/>
      <c r="DW37" s="634">
        <v>7.9</v>
      </c>
      <c r="DX37" s="669"/>
      <c r="DY37" s="669"/>
      <c r="DZ37" s="669"/>
      <c r="EA37" s="669"/>
      <c r="EB37" s="669"/>
      <c r="EC37" s="670"/>
    </row>
    <row r="38" spans="2:133" ht="11.25" customHeight="1" x14ac:dyDescent="0.15">
      <c r="B38" s="626" t="s">
        <v>337</v>
      </c>
      <c r="C38" s="627"/>
      <c r="D38" s="627"/>
      <c r="E38" s="627"/>
      <c r="F38" s="627"/>
      <c r="G38" s="627"/>
      <c r="H38" s="627"/>
      <c r="I38" s="627"/>
      <c r="J38" s="627"/>
      <c r="K38" s="627"/>
      <c r="L38" s="627"/>
      <c r="M38" s="627"/>
      <c r="N38" s="627"/>
      <c r="O38" s="627"/>
      <c r="P38" s="627"/>
      <c r="Q38" s="628"/>
      <c r="R38" s="629">
        <v>142040</v>
      </c>
      <c r="S38" s="630"/>
      <c r="T38" s="630"/>
      <c r="U38" s="630"/>
      <c r="V38" s="630"/>
      <c r="W38" s="630"/>
      <c r="X38" s="630"/>
      <c r="Y38" s="631"/>
      <c r="Z38" s="632">
        <v>1.5</v>
      </c>
      <c r="AA38" s="632"/>
      <c r="AB38" s="632"/>
      <c r="AC38" s="632"/>
      <c r="AD38" s="633" t="s">
        <v>129</v>
      </c>
      <c r="AE38" s="633"/>
      <c r="AF38" s="633"/>
      <c r="AG38" s="633"/>
      <c r="AH38" s="633"/>
      <c r="AI38" s="633"/>
      <c r="AJ38" s="633"/>
      <c r="AK38" s="633"/>
      <c r="AL38" s="634" t="s">
        <v>129</v>
      </c>
      <c r="AM38" s="635"/>
      <c r="AN38" s="635"/>
      <c r="AO38" s="636"/>
      <c r="AQ38" s="707" t="s">
        <v>338</v>
      </c>
      <c r="AR38" s="708"/>
      <c r="AS38" s="708"/>
      <c r="AT38" s="708"/>
      <c r="AU38" s="708"/>
      <c r="AV38" s="708"/>
      <c r="AW38" s="708"/>
      <c r="AX38" s="708"/>
      <c r="AY38" s="709"/>
      <c r="AZ38" s="629">
        <v>237801</v>
      </c>
      <c r="BA38" s="630"/>
      <c r="BB38" s="630"/>
      <c r="BC38" s="630"/>
      <c r="BD38" s="667"/>
      <c r="BE38" s="667"/>
      <c r="BF38" s="698"/>
      <c r="BG38" s="644" t="s">
        <v>339</v>
      </c>
      <c r="BH38" s="645"/>
      <c r="BI38" s="645"/>
      <c r="BJ38" s="645"/>
      <c r="BK38" s="645"/>
      <c r="BL38" s="645"/>
      <c r="BM38" s="645"/>
      <c r="BN38" s="645"/>
      <c r="BO38" s="645"/>
      <c r="BP38" s="645"/>
      <c r="BQ38" s="645"/>
      <c r="BR38" s="645"/>
      <c r="BS38" s="645"/>
      <c r="BT38" s="645"/>
      <c r="BU38" s="646"/>
      <c r="BV38" s="629">
        <v>1194</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996927</v>
      </c>
      <c r="CS38" s="630"/>
      <c r="CT38" s="630"/>
      <c r="CU38" s="630"/>
      <c r="CV38" s="630"/>
      <c r="CW38" s="630"/>
      <c r="CX38" s="630"/>
      <c r="CY38" s="631"/>
      <c r="CZ38" s="634">
        <v>11.2</v>
      </c>
      <c r="DA38" s="669"/>
      <c r="DB38" s="669"/>
      <c r="DC38" s="672"/>
      <c r="DD38" s="638">
        <v>886339</v>
      </c>
      <c r="DE38" s="630"/>
      <c r="DF38" s="630"/>
      <c r="DG38" s="630"/>
      <c r="DH38" s="630"/>
      <c r="DI38" s="630"/>
      <c r="DJ38" s="630"/>
      <c r="DK38" s="631"/>
      <c r="DL38" s="638">
        <v>607949</v>
      </c>
      <c r="DM38" s="630"/>
      <c r="DN38" s="630"/>
      <c r="DO38" s="630"/>
      <c r="DP38" s="630"/>
      <c r="DQ38" s="630"/>
      <c r="DR38" s="630"/>
      <c r="DS38" s="630"/>
      <c r="DT38" s="630"/>
      <c r="DU38" s="630"/>
      <c r="DV38" s="631"/>
      <c r="DW38" s="634">
        <v>10.199999999999999</v>
      </c>
      <c r="DX38" s="669"/>
      <c r="DY38" s="669"/>
      <c r="DZ38" s="669"/>
      <c r="EA38" s="669"/>
      <c r="EB38" s="669"/>
      <c r="EC38" s="670"/>
    </row>
    <row r="39" spans="2:133" ht="11.25" customHeight="1" x14ac:dyDescent="0.15">
      <c r="B39" s="626" t="s">
        <v>341</v>
      </c>
      <c r="C39" s="627"/>
      <c r="D39" s="627"/>
      <c r="E39" s="627"/>
      <c r="F39" s="627"/>
      <c r="G39" s="627"/>
      <c r="H39" s="627"/>
      <c r="I39" s="627"/>
      <c r="J39" s="627"/>
      <c r="K39" s="627"/>
      <c r="L39" s="627"/>
      <c r="M39" s="627"/>
      <c r="N39" s="627"/>
      <c r="O39" s="627"/>
      <c r="P39" s="627"/>
      <c r="Q39" s="628"/>
      <c r="R39" s="629">
        <v>37810</v>
      </c>
      <c r="S39" s="630"/>
      <c r="T39" s="630"/>
      <c r="U39" s="630"/>
      <c r="V39" s="630"/>
      <c r="W39" s="630"/>
      <c r="X39" s="630"/>
      <c r="Y39" s="631"/>
      <c r="Z39" s="632">
        <v>0.4</v>
      </c>
      <c r="AA39" s="632"/>
      <c r="AB39" s="632"/>
      <c r="AC39" s="632"/>
      <c r="AD39" s="633">
        <v>5324</v>
      </c>
      <c r="AE39" s="633"/>
      <c r="AF39" s="633"/>
      <c r="AG39" s="633"/>
      <c r="AH39" s="633"/>
      <c r="AI39" s="633"/>
      <c r="AJ39" s="633"/>
      <c r="AK39" s="633"/>
      <c r="AL39" s="634">
        <v>0.1</v>
      </c>
      <c r="AM39" s="635"/>
      <c r="AN39" s="635"/>
      <c r="AO39" s="636"/>
      <c r="AQ39" s="707" t="s">
        <v>342</v>
      </c>
      <c r="AR39" s="708"/>
      <c r="AS39" s="708"/>
      <c r="AT39" s="708"/>
      <c r="AU39" s="708"/>
      <c r="AV39" s="708"/>
      <c r="AW39" s="708"/>
      <c r="AX39" s="708"/>
      <c r="AY39" s="709"/>
      <c r="AZ39" s="629">
        <v>158623</v>
      </c>
      <c r="BA39" s="630"/>
      <c r="BB39" s="630"/>
      <c r="BC39" s="630"/>
      <c r="BD39" s="667"/>
      <c r="BE39" s="667"/>
      <c r="BF39" s="698"/>
      <c r="BG39" s="644" t="s">
        <v>343</v>
      </c>
      <c r="BH39" s="645"/>
      <c r="BI39" s="645"/>
      <c r="BJ39" s="645"/>
      <c r="BK39" s="645"/>
      <c r="BL39" s="645"/>
      <c r="BM39" s="645"/>
      <c r="BN39" s="645"/>
      <c r="BO39" s="645"/>
      <c r="BP39" s="645"/>
      <c r="BQ39" s="645"/>
      <c r="BR39" s="645"/>
      <c r="BS39" s="645"/>
      <c r="BT39" s="645"/>
      <c r="BU39" s="646"/>
      <c r="BV39" s="629">
        <v>1959</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403693</v>
      </c>
      <c r="CS39" s="667"/>
      <c r="CT39" s="667"/>
      <c r="CU39" s="667"/>
      <c r="CV39" s="667"/>
      <c r="CW39" s="667"/>
      <c r="CX39" s="667"/>
      <c r="CY39" s="668"/>
      <c r="CZ39" s="634">
        <v>4.5</v>
      </c>
      <c r="DA39" s="669"/>
      <c r="DB39" s="669"/>
      <c r="DC39" s="672"/>
      <c r="DD39" s="638">
        <v>322463</v>
      </c>
      <c r="DE39" s="667"/>
      <c r="DF39" s="667"/>
      <c r="DG39" s="667"/>
      <c r="DH39" s="667"/>
      <c r="DI39" s="667"/>
      <c r="DJ39" s="667"/>
      <c r="DK39" s="668"/>
      <c r="DL39" s="638" t="s">
        <v>129</v>
      </c>
      <c r="DM39" s="667"/>
      <c r="DN39" s="667"/>
      <c r="DO39" s="667"/>
      <c r="DP39" s="667"/>
      <c r="DQ39" s="667"/>
      <c r="DR39" s="667"/>
      <c r="DS39" s="667"/>
      <c r="DT39" s="667"/>
      <c r="DU39" s="667"/>
      <c r="DV39" s="668"/>
      <c r="DW39" s="634" t="s">
        <v>129</v>
      </c>
      <c r="DX39" s="669"/>
      <c r="DY39" s="669"/>
      <c r="DZ39" s="669"/>
      <c r="EA39" s="669"/>
      <c r="EB39" s="669"/>
      <c r="EC39" s="670"/>
    </row>
    <row r="40" spans="2:133" ht="11.25" customHeight="1" x14ac:dyDescent="0.15">
      <c r="B40" s="626" t="s">
        <v>345</v>
      </c>
      <c r="C40" s="627"/>
      <c r="D40" s="627"/>
      <c r="E40" s="627"/>
      <c r="F40" s="627"/>
      <c r="G40" s="627"/>
      <c r="H40" s="627"/>
      <c r="I40" s="627"/>
      <c r="J40" s="627"/>
      <c r="K40" s="627"/>
      <c r="L40" s="627"/>
      <c r="M40" s="627"/>
      <c r="N40" s="627"/>
      <c r="O40" s="627"/>
      <c r="P40" s="627"/>
      <c r="Q40" s="628"/>
      <c r="R40" s="629">
        <v>601200</v>
      </c>
      <c r="S40" s="630"/>
      <c r="T40" s="630"/>
      <c r="U40" s="630"/>
      <c r="V40" s="630"/>
      <c r="W40" s="630"/>
      <c r="X40" s="630"/>
      <c r="Y40" s="631"/>
      <c r="Z40" s="632">
        <v>6.5</v>
      </c>
      <c r="AA40" s="632"/>
      <c r="AB40" s="632"/>
      <c r="AC40" s="632"/>
      <c r="AD40" s="633" t="s">
        <v>129</v>
      </c>
      <c r="AE40" s="633"/>
      <c r="AF40" s="633"/>
      <c r="AG40" s="633"/>
      <c r="AH40" s="633"/>
      <c r="AI40" s="633"/>
      <c r="AJ40" s="633"/>
      <c r="AK40" s="633"/>
      <c r="AL40" s="634" t="s">
        <v>129</v>
      </c>
      <c r="AM40" s="635"/>
      <c r="AN40" s="635"/>
      <c r="AO40" s="636"/>
      <c r="AQ40" s="707" t="s">
        <v>346</v>
      </c>
      <c r="AR40" s="708"/>
      <c r="AS40" s="708"/>
      <c r="AT40" s="708"/>
      <c r="AU40" s="708"/>
      <c r="AV40" s="708"/>
      <c r="AW40" s="708"/>
      <c r="AX40" s="708"/>
      <c r="AY40" s="709"/>
      <c r="AZ40" s="629">
        <v>31800</v>
      </c>
      <c r="BA40" s="630"/>
      <c r="BB40" s="630"/>
      <c r="BC40" s="630"/>
      <c r="BD40" s="667"/>
      <c r="BE40" s="667"/>
      <c r="BF40" s="698"/>
      <c r="BG40" s="710" t="s">
        <v>347</v>
      </c>
      <c r="BH40" s="711"/>
      <c r="BI40" s="711"/>
      <c r="BJ40" s="711"/>
      <c r="BK40" s="711"/>
      <c r="BL40" s="363"/>
      <c r="BM40" s="645" t="s">
        <v>348</v>
      </c>
      <c r="BN40" s="645"/>
      <c r="BO40" s="645"/>
      <c r="BP40" s="645"/>
      <c r="BQ40" s="645"/>
      <c r="BR40" s="645"/>
      <c r="BS40" s="645"/>
      <c r="BT40" s="645"/>
      <c r="BU40" s="646"/>
      <c r="BV40" s="629">
        <v>121</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18537</v>
      </c>
      <c r="CS40" s="630"/>
      <c r="CT40" s="630"/>
      <c r="CU40" s="630"/>
      <c r="CV40" s="630"/>
      <c r="CW40" s="630"/>
      <c r="CX40" s="630"/>
      <c r="CY40" s="631"/>
      <c r="CZ40" s="634">
        <v>0.2</v>
      </c>
      <c r="DA40" s="669"/>
      <c r="DB40" s="669"/>
      <c r="DC40" s="672"/>
      <c r="DD40" s="638">
        <v>17937</v>
      </c>
      <c r="DE40" s="630"/>
      <c r="DF40" s="630"/>
      <c r="DG40" s="630"/>
      <c r="DH40" s="630"/>
      <c r="DI40" s="630"/>
      <c r="DJ40" s="630"/>
      <c r="DK40" s="631"/>
      <c r="DL40" s="638" t="s">
        <v>129</v>
      </c>
      <c r="DM40" s="630"/>
      <c r="DN40" s="630"/>
      <c r="DO40" s="630"/>
      <c r="DP40" s="630"/>
      <c r="DQ40" s="630"/>
      <c r="DR40" s="630"/>
      <c r="DS40" s="630"/>
      <c r="DT40" s="630"/>
      <c r="DU40" s="630"/>
      <c r="DV40" s="631"/>
      <c r="DW40" s="634" t="s">
        <v>129</v>
      </c>
      <c r="DX40" s="669"/>
      <c r="DY40" s="669"/>
      <c r="DZ40" s="669"/>
      <c r="EA40" s="669"/>
      <c r="EB40" s="669"/>
      <c r="EC40" s="670"/>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351</v>
      </c>
      <c r="AR41" s="708"/>
      <c r="AS41" s="708"/>
      <c r="AT41" s="708"/>
      <c r="AU41" s="708"/>
      <c r="AV41" s="708"/>
      <c r="AW41" s="708"/>
      <c r="AX41" s="708"/>
      <c r="AY41" s="709"/>
      <c r="AZ41" s="629">
        <v>91779</v>
      </c>
      <c r="BA41" s="630"/>
      <c r="BB41" s="630"/>
      <c r="BC41" s="630"/>
      <c r="BD41" s="667"/>
      <c r="BE41" s="667"/>
      <c r="BF41" s="698"/>
      <c r="BG41" s="710"/>
      <c r="BH41" s="711"/>
      <c r="BI41" s="711"/>
      <c r="BJ41" s="711"/>
      <c r="BK41" s="711"/>
      <c r="BL41" s="363"/>
      <c r="BM41" s="645" t="s">
        <v>352</v>
      </c>
      <c r="BN41" s="645"/>
      <c r="BO41" s="645"/>
      <c r="BP41" s="645"/>
      <c r="BQ41" s="645"/>
      <c r="BR41" s="645"/>
      <c r="BS41" s="645"/>
      <c r="BT41" s="645"/>
      <c r="BU41" s="646"/>
      <c r="BV41" s="629" t="s">
        <v>129</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129</v>
      </c>
      <c r="CS41" s="667"/>
      <c r="CT41" s="667"/>
      <c r="CU41" s="667"/>
      <c r="CV41" s="667"/>
      <c r="CW41" s="667"/>
      <c r="CX41" s="667"/>
      <c r="CY41" s="668"/>
      <c r="CZ41" s="634" t="s">
        <v>129</v>
      </c>
      <c r="DA41" s="669"/>
      <c r="DB41" s="669"/>
      <c r="DC41" s="672"/>
      <c r="DD41" s="638" t="s">
        <v>129</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7" t="s">
        <v>355</v>
      </c>
      <c r="AR42" s="718"/>
      <c r="AS42" s="718"/>
      <c r="AT42" s="718"/>
      <c r="AU42" s="718"/>
      <c r="AV42" s="718"/>
      <c r="AW42" s="718"/>
      <c r="AX42" s="718"/>
      <c r="AY42" s="719"/>
      <c r="AZ42" s="723">
        <v>476924</v>
      </c>
      <c r="BA42" s="724"/>
      <c r="BB42" s="724"/>
      <c r="BC42" s="724"/>
      <c r="BD42" s="700"/>
      <c r="BE42" s="700"/>
      <c r="BF42" s="702"/>
      <c r="BG42" s="712"/>
      <c r="BH42" s="713"/>
      <c r="BI42" s="713"/>
      <c r="BJ42" s="713"/>
      <c r="BK42" s="713"/>
      <c r="BL42" s="364"/>
      <c r="BM42" s="658" t="s">
        <v>356</v>
      </c>
      <c r="BN42" s="658"/>
      <c r="BO42" s="658"/>
      <c r="BP42" s="658"/>
      <c r="BQ42" s="658"/>
      <c r="BR42" s="658"/>
      <c r="BS42" s="658"/>
      <c r="BT42" s="658"/>
      <c r="BU42" s="659"/>
      <c r="BV42" s="723">
        <v>414</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1028683</v>
      </c>
      <c r="CS42" s="667"/>
      <c r="CT42" s="667"/>
      <c r="CU42" s="667"/>
      <c r="CV42" s="667"/>
      <c r="CW42" s="667"/>
      <c r="CX42" s="667"/>
      <c r="CY42" s="668"/>
      <c r="CZ42" s="634">
        <v>11.5</v>
      </c>
      <c r="DA42" s="669"/>
      <c r="DB42" s="669"/>
      <c r="DC42" s="672"/>
      <c r="DD42" s="638">
        <v>268314</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358</v>
      </c>
      <c r="C43" s="627"/>
      <c r="D43" s="627"/>
      <c r="E43" s="627"/>
      <c r="F43" s="627"/>
      <c r="G43" s="627"/>
      <c r="H43" s="627"/>
      <c r="I43" s="627"/>
      <c r="J43" s="627"/>
      <c r="K43" s="627"/>
      <c r="L43" s="627"/>
      <c r="M43" s="627"/>
      <c r="N43" s="627"/>
      <c r="O43" s="627"/>
      <c r="P43" s="627"/>
      <c r="Q43" s="628"/>
      <c r="R43" s="629">
        <v>170600</v>
      </c>
      <c r="S43" s="630"/>
      <c r="T43" s="630"/>
      <c r="U43" s="630"/>
      <c r="V43" s="630"/>
      <c r="W43" s="630"/>
      <c r="X43" s="630"/>
      <c r="Y43" s="631"/>
      <c r="Z43" s="632">
        <v>1.8</v>
      </c>
      <c r="AA43" s="632"/>
      <c r="AB43" s="632"/>
      <c r="AC43" s="632"/>
      <c r="AD43" s="633" t="s">
        <v>129</v>
      </c>
      <c r="AE43" s="633"/>
      <c r="AF43" s="633"/>
      <c r="AG43" s="633"/>
      <c r="AH43" s="633"/>
      <c r="AI43" s="633"/>
      <c r="AJ43" s="633"/>
      <c r="AK43" s="633"/>
      <c r="AL43" s="634" t="s">
        <v>129</v>
      </c>
      <c r="AM43" s="635"/>
      <c r="AN43" s="635"/>
      <c r="AO43" s="636"/>
      <c r="BV43" s="219"/>
      <c r="BW43" s="219"/>
      <c r="BX43" s="219"/>
      <c r="BY43" s="219"/>
      <c r="BZ43" s="219"/>
      <c r="CA43" s="219"/>
      <c r="CB43" s="219"/>
      <c r="CD43" s="626" t="s">
        <v>359</v>
      </c>
      <c r="CE43" s="627"/>
      <c r="CF43" s="627"/>
      <c r="CG43" s="627"/>
      <c r="CH43" s="627"/>
      <c r="CI43" s="627"/>
      <c r="CJ43" s="627"/>
      <c r="CK43" s="627"/>
      <c r="CL43" s="627"/>
      <c r="CM43" s="627"/>
      <c r="CN43" s="627"/>
      <c r="CO43" s="627"/>
      <c r="CP43" s="627"/>
      <c r="CQ43" s="628"/>
      <c r="CR43" s="629" t="s">
        <v>129</v>
      </c>
      <c r="CS43" s="667"/>
      <c r="CT43" s="667"/>
      <c r="CU43" s="667"/>
      <c r="CV43" s="667"/>
      <c r="CW43" s="667"/>
      <c r="CX43" s="667"/>
      <c r="CY43" s="668"/>
      <c r="CZ43" s="634" t="s">
        <v>129</v>
      </c>
      <c r="DA43" s="669"/>
      <c r="DB43" s="669"/>
      <c r="DC43" s="672"/>
      <c r="DD43" s="638" t="s">
        <v>129</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360</v>
      </c>
      <c r="C44" s="674"/>
      <c r="D44" s="674"/>
      <c r="E44" s="674"/>
      <c r="F44" s="674"/>
      <c r="G44" s="674"/>
      <c r="H44" s="674"/>
      <c r="I44" s="674"/>
      <c r="J44" s="674"/>
      <c r="K44" s="674"/>
      <c r="L44" s="674"/>
      <c r="M44" s="674"/>
      <c r="N44" s="674"/>
      <c r="O44" s="674"/>
      <c r="P44" s="674"/>
      <c r="Q44" s="675"/>
      <c r="R44" s="723">
        <v>9303554</v>
      </c>
      <c r="S44" s="724"/>
      <c r="T44" s="724"/>
      <c r="U44" s="724"/>
      <c r="V44" s="724"/>
      <c r="W44" s="724"/>
      <c r="X44" s="724"/>
      <c r="Y44" s="725"/>
      <c r="Z44" s="726">
        <v>100</v>
      </c>
      <c r="AA44" s="726"/>
      <c r="AB44" s="726"/>
      <c r="AC44" s="726"/>
      <c r="AD44" s="727">
        <v>5777546</v>
      </c>
      <c r="AE44" s="727"/>
      <c r="AF44" s="727"/>
      <c r="AG44" s="727"/>
      <c r="AH44" s="727"/>
      <c r="AI44" s="727"/>
      <c r="AJ44" s="727"/>
      <c r="AK44" s="727"/>
      <c r="AL44" s="728">
        <v>100</v>
      </c>
      <c r="AM44" s="701"/>
      <c r="AN44" s="701"/>
      <c r="AO44" s="729"/>
      <c r="CD44" s="730" t="s">
        <v>307</v>
      </c>
      <c r="CE44" s="731"/>
      <c r="CF44" s="626" t="s">
        <v>361</v>
      </c>
      <c r="CG44" s="627"/>
      <c r="CH44" s="627"/>
      <c r="CI44" s="627"/>
      <c r="CJ44" s="627"/>
      <c r="CK44" s="627"/>
      <c r="CL44" s="627"/>
      <c r="CM44" s="627"/>
      <c r="CN44" s="627"/>
      <c r="CO44" s="627"/>
      <c r="CP44" s="627"/>
      <c r="CQ44" s="628"/>
      <c r="CR44" s="629">
        <v>1023975</v>
      </c>
      <c r="CS44" s="630"/>
      <c r="CT44" s="630"/>
      <c r="CU44" s="630"/>
      <c r="CV44" s="630"/>
      <c r="CW44" s="630"/>
      <c r="CX44" s="630"/>
      <c r="CY44" s="631"/>
      <c r="CZ44" s="634">
        <v>11.5</v>
      </c>
      <c r="DA44" s="635"/>
      <c r="DB44" s="635"/>
      <c r="DC44" s="647"/>
      <c r="DD44" s="638">
        <v>268172</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362</v>
      </c>
      <c r="CG45" s="627"/>
      <c r="CH45" s="627"/>
      <c r="CI45" s="627"/>
      <c r="CJ45" s="627"/>
      <c r="CK45" s="627"/>
      <c r="CL45" s="627"/>
      <c r="CM45" s="627"/>
      <c r="CN45" s="627"/>
      <c r="CO45" s="627"/>
      <c r="CP45" s="627"/>
      <c r="CQ45" s="628"/>
      <c r="CR45" s="629">
        <v>455239</v>
      </c>
      <c r="CS45" s="667"/>
      <c r="CT45" s="667"/>
      <c r="CU45" s="667"/>
      <c r="CV45" s="667"/>
      <c r="CW45" s="667"/>
      <c r="CX45" s="667"/>
      <c r="CY45" s="668"/>
      <c r="CZ45" s="634">
        <v>5.0999999999999996</v>
      </c>
      <c r="DA45" s="669"/>
      <c r="DB45" s="669"/>
      <c r="DC45" s="672"/>
      <c r="DD45" s="638">
        <v>52052</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364</v>
      </c>
      <c r="CG46" s="627"/>
      <c r="CH46" s="627"/>
      <c r="CI46" s="627"/>
      <c r="CJ46" s="627"/>
      <c r="CK46" s="627"/>
      <c r="CL46" s="627"/>
      <c r="CM46" s="627"/>
      <c r="CN46" s="627"/>
      <c r="CO46" s="627"/>
      <c r="CP46" s="627"/>
      <c r="CQ46" s="628"/>
      <c r="CR46" s="629">
        <v>555148</v>
      </c>
      <c r="CS46" s="630"/>
      <c r="CT46" s="630"/>
      <c r="CU46" s="630"/>
      <c r="CV46" s="630"/>
      <c r="CW46" s="630"/>
      <c r="CX46" s="630"/>
      <c r="CY46" s="631"/>
      <c r="CZ46" s="634">
        <v>6.2</v>
      </c>
      <c r="DA46" s="635"/>
      <c r="DB46" s="635"/>
      <c r="DC46" s="647"/>
      <c r="DD46" s="638">
        <v>216032</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v>4708</v>
      </c>
      <c r="CS47" s="667"/>
      <c r="CT47" s="667"/>
      <c r="CU47" s="667"/>
      <c r="CV47" s="667"/>
      <c r="CW47" s="667"/>
      <c r="CX47" s="667"/>
      <c r="CY47" s="668"/>
      <c r="CZ47" s="634">
        <v>0.1</v>
      </c>
      <c r="DA47" s="669"/>
      <c r="DB47" s="669"/>
      <c r="DC47" s="672"/>
      <c r="DD47" s="638">
        <v>142</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369</v>
      </c>
      <c r="CE49" s="674"/>
      <c r="CF49" s="674"/>
      <c r="CG49" s="674"/>
      <c r="CH49" s="674"/>
      <c r="CI49" s="674"/>
      <c r="CJ49" s="674"/>
      <c r="CK49" s="674"/>
      <c r="CL49" s="674"/>
      <c r="CM49" s="674"/>
      <c r="CN49" s="674"/>
      <c r="CO49" s="674"/>
      <c r="CP49" s="674"/>
      <c r="CQ49" s="675"/>
      <c r="CR49" s="723">
        <v>8940884</v>
      </c>
      <c r="CS49" s="700"/>
      <c r="CT49" s="700"/>
      <c r="CU49" s="700"/>
      <c r="CV49" s="700"/>
      <c r="CW49" s="700"/>
      <c r="CX49" s="700"/>
      <c r="CY49" s="737"/>
      <c r="CZ49" s="728">
        <v>100</v>
      </c>
      <c r="DA49" s="738"/>
      <c r="DB49" s="738"/>
      <c r="DC49" s="739"/>
      <c r="DD49" s="740">
        <v>6708975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A16" sqref="AA16:AE16"/>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371</v>
      </c>
      <c r="DK2" s="1120"/>
      <c r="DL2" s="1120"/>
      <c r="DM2" s="1120"/>
      <c r="DN2" s="1120"/>
      <c r="DO2" s="1121"/>
      <c r="DP2" s="224"/>
      <c r="DQ2" s="1119" t="s">
        <v>372</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28"/>
      <c r="BA5" s="228"/>
      <c r="BB5" s="228"/>
      <c r="BC5" s="228"/>
      <c r="BD5" s="228"/>
      <c r="BE5" s="229"/>
      <c r="BF5" s="229"/>
      <c r="BG5" s="229"/>
      <c r="BH5" s="229"/>
      <c r="BI5" s="229"/>
      <c r="BJ5" s="229"/>
      <c r="BK5" s="229"/>
      <c r="BL5" s="229"/>
      <c r="BM5" s="229"/>
      <c r="BN5" s="229"/>
      <c r="BO5" s="229"/>
      <c r="BP5" s="229"/>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392</v>
      </c>
      <c r="C7" s="1076"/>
      <c r="D7" s="1076"/>
      <c r="E7" s="1076"/>
      <c r="F7" s="1076"/>
      <c r="G7" s="1076"/>
      <c r="H7" s="1076"/>
      <c r="I7" s="1076"/>
      <c r="J7" s="1076"/>
      <c r="K7" s="1076"/>
      <c r="L7" s="1076"/>
      <c r="M7" s="1076"/>
      <c r="N7" s="1076"/>
      <c r="O7" s="1076"/>
      <c r="P7" s="1077"/>
      <c r="Q7" s="1130">
        <v>9295</v>
      </c>
      <c r="R7" s="1131"/>
      <c r="S7" s="1131"/>
      <c r="T7" s="1131"/>
      <c r="U7" s="1131"/>
      <c r="V7" s="1131">
        <v>8933</v>
      </c>
      <c r="W7" s="1131"/>
      <c r="X7" s="1131"/>
      <c r="Y7" s="1131"/>
      <c r="Z7" s="1131"/>
      <c r="AA7" s="1131">
        <v>362</v>
      </c>
      <c r="AB7" s="1131"/>
      <c r="AC7" s="1131"/>
      <c r="AD7" s="1131"/>
      <c r="AE7" s="1132"/>
      <c r="AF7" s="1133">
        <v>361</v>
      </c>
      <c r="AG7" s="1134"/>
      <c r="AH7" s="1134"/>
      <c r="AI7" s="1134"/>
      <c r="AJ7" s="1135"/>
      <c r="AK7" s="1136">
        <v>2</v>
      </c>
      <c r="AL7" s="1137"/>
      <c r="AM7" s="1137"/>
      <c r="AN7" s="1137"/>
      <c r="AO7" s="1137"/>
      <c r="AP7" s="1137">
        <v>8325</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609</v>
      </c>
      <c r="BT7" s="1128"/>
      <c r="BU7" s="1128"/>
      <c r="BV7" s="1128"/>
      <c r="BW7" s="1128"/>
      <c r="BX7" s="1128"/>
      <c r="BY7" s="1128"/>
      <c r="BZ7" s="1128"/>
      <c r="CA7" s="1128"/>
      <c r="CB7" s="1128"/>
      <c r="CC7" s="1128"/>
      <c r="CD7" s="1128"/>
      <c r="CE7" s="1128"/>
      <c r="CF7" s="1128"/>
      <c r="CG7" s="1140"/>
      <c r="CH7" s="1124">
        <v>-15</v>
      </c>
      <c r="CI7" s="1125"/>
      <c r="CJ7" s="1125"/>
      <c r="CK7" s="1125"/>
      <c r="CL7" s="1126"/>
      <c r="CM7" s="1124">
        <v>65</v>
      </c>
      <c r="CN7" s="1125"/>
      <c r="CO7" s="1125"/>
      <c r="CP7" s="1125"/>
      <c r="CQ7" s="1126"/>
      <c r="CR7" s="1124">
        <v>51</v>
      </c>
      <c r="CS7" s="1125"/>
      <c r="CT7" s="1125"/>
      <c r="CU7" s="1125"/>
      <c r="CV7" s="1126"/>
      <c r="CW7" s="1124" t="s">
        <v>608</v>
      </c>
      <c r="CX7" s="1125"/>
      <c r="CY7" s="1125"/>
      <c r="CZ7" s="1125"/>
      <c r="DA7" s="1126"/>
      <c r="DB7" s="1124" t="s">
        <v>608</v>
      </c>
      <c r="DC7" s="1125"/>
      <c r="DD7" s="1125"/>
      <c r="DE7" s="1125"/>
      <c r="DF7" s="1126"/>
      <c r="DG7" s="1124" t="s">
        <v>608</v>
      </c>
      <c r="DH7" s="1125"/>
      <c r="DI7" s="1125"/>
      <c r="DJ7" s="1125"/>
      <c r="DK7" s="1126"/>
      <c r="DL7" s="1124" t="s">
        <v>608</v>
      </c>
      <c r="DM7" s="1125"/>
      <c r="DN7" s="1125"/>
      <c r="DO7" s="1125"/>
      <c r="DP7" s="1126"/>
      <c r="DQ7" s="1124" t="s">
        <v>608</v>
      </c>
      <c r="DR7" s="1125"/>
      <c r="DS7" s="1125"/>
      <c r="DT7" s="1125"/>
      <c r="DU7" s="1126"/>
      <c r="DV7" s="1127"/>
      <c r="DW7" s="1128"/>
      <c r="DX7" s="1128"/>
      <c r="DY7" s="1128"/>
      <c r="DZ7" s="1129"/>
      <c r="EA7" s="230"/>
    </row>
    <row r="8" spans="1:131" s="231" customFormat="1" ht="26.25" customHeight="1" x14ac:dyDescent="0.15">
      <c r="A8" s="234">
        <v>2</v>
      </c>
      <c r="B8" s="1058" t="s">
        <v>393</v>
      </c>
      <c r="C8" s="1059"/>
      <c r="D8" s="1059"/>
      <c r="E8" s="1059"/>
      <c r="F8" s="1059"/>
      <c r="G8" s="1059"/>
      <c r="H8" s="1059"/>
      <c r="I8" s="1059"/>
      <c r="J8" s="1059"/>
      <c r="K8" s="1059"/>
      <c r="L8" s="1059"/>
      <c r="M8" s="1059"/>
      <c r="N8" s="1059"/>
      <c r="O8" s="1059"/>
      <c r="P8" s="1060"/>
      <c r="Q8" s="1066">
        <v>23</v>
      </c>
      <c r="R8" s="1067"/>
      <c r="S8" s="1067"/>
      <c r="T8" s="1067"/>
      <c r="U8" s="1067"/>
      <c r="V8" s="1067">
        <v>22</v>
      </c>
      <c r="W8" s="1067"/>
      <c r="X8" s="1067"/>
      <c r="Y8" s="1067"/>
      <c r="Z8" s="1067"/>
      <c r="AA8" s="1067">
        <v>1</v>
      </c>
      <c r="AB8" s="1067"/>
      <c r="AC8" s="1067"/>
      <c r="AD8" s="1067"/>
      <c r="AE8" s="1068"/>
      <c r="AF8" s="1063">
        <v>1</v>
      </c>
      <c r="AG8" s="1064"/>
      <c r="AH8" s="1064"/>
      <c r="AI8" s="1064"/>
      <c r="AJ8" s="1065"/>
      <c r="AK8" s="1108">
        <v>15</v>
      </c>
      <c r="AL8" s="1109"/>
      <c r="AM8" s="1109"/>
      <c r="AN8" s="1109"/>
      <c r="AO8" s="1109"/>
      <c r="AP8" s="1109">
        <v>0</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394</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395</v>
      </c>
      <c r="B23" s="965" t="s">
        <v>396</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362</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397</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400</v>
      </c>
      <c r="R26" s="1030"/>
      <c r="S26" s="1030"/>
      <c r="T26" s="1030"/>
      <c r="U26" s="1031"/>
      <c r="V26" s="1029" t="s">
        <v>401</v>
      </c>
      <c r="W26" s="1030"/>
      <c r="X26" s="1030"/>
      <c r="Y26" s="1030"/>
      <c r="Z26" s="1031"/>
      <c r="AA26" s="1029" t="s">
        <v>402</v>
      </c>
      <c r="AB26" s="1030"/>
      <c r="AC26" s="1030"/>
      <c r="AD26" s="1030"/>
      <c r="AE26" s="1030"/>
      <c r="AF26" s="1083" t="s">
        <v>403</v>
      </c>
      <c r="AG26" s="1036"/>
      <c r="AH26" s="1036"/>
      <c r="AI26" s="1036"/>
      <c r="AJ26" s="1084"/>
      <c r="AK26" s="1030" t="s">
        <v>404</v>
      </c>
      <c r="AL26" s="1030"/>
      <c r="AM26" s="1030"/>
      <c r="AN26" s="1030"/>
      <c r="AO26" s="1031"/>
      <c r="AP26" s="1029" t="s">
        <v>405</v>
      </c>
      <c r="AQ26" s="1030"/>
      <c r="AR26" s="1030"/>
      <c r="AS26" s="1030"/>
      <c r="AT26" s="1031"/>
      <c r="AU26" s="1029" t="s">
        <v>406</v>
      </c>
      <c r="AV26" s="1030"/>
      <c r="AW26" s="1030"/>
      <c r="AX26" s="1030"/>
      <c r="AY26" s="1031"/>
      <c r="AZ26" s="1029" t="s">
        <v>407</v>
      </c>
      <c r="BA26" s="1030"/>
      <c r="BB26" s="1030"/>
      <c r="BC26" s="1030"/>
      <c r="BD26" s="1031"/>
      <c r="BE26" s="1029" t="s">
        <v>382</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408</v>
      </c>
      <c r="C28" s="1076"/>
      <c r="D28" s="1076"/>
      <c r="E28" s="1076"/>
      <c r="F28" s="1076"/>
      <c r="G28" s="1076"/>
      <c r="H28" s="1076"/>
      <c r="I28" s="1076"/>
      <c r="J28" s="1076"/>
      <c r="K28" s="1076"/>
      <c r="L28" s="1076"/>
      <c r="M28" s="1076"/>
      <c r="N28" s="1076"/>
      <c r="O28" s="1076"/>
      <c r="P28" s="1077"/>
      <c r="Q28" s="1078">
        <v>1202</v>
      </c>
      <c r="R28" s="1079"/>
      <c r="S28" s="1079"/>
      <c r="T28" s="1079"/>
      <c r="U28" s="1079"/>
      <c r="V28" s="1079">
        <v>1183</v>
      </c>
      <c r="W28" s="1079"/>
      <c r="X28" s="1079"/>
      <c r="Y28" s="1079"/>
      <c r="Z28" s="1079"/>
      <c r="AA28" s="1079">
        <v>19</v>
      </c>
      <c r="AB28" s="1079"/>
      <c r="AC28" s="1079"/>
      <c r="AD28" s="1079"/>
      <c r="AE28" s="1080"/>
      <c r="AF28" s="1081">
        <v>19</v>
      </c>
      <c r="AG28" s="1079"/>
      <c r="AH28" s="1079"/>
      <c r="AI28" s="1079"/>
      <c r="AJ28" s="1082"/>
      <c r="AK28" s="1070">
        <v>92</v>
      </c>
      <c r="AL28" s="1071"/>
      <c r="AM28" s="1071"/>
      <c r="AN28" s="1071"/>
      <c r="AO28" s="1071"/>
      <c r="AP28" s="1071" t="s">
        <v>533</v>
      </c>
      <c r="AQ28" s="1071"/>
      <c r="AR28" s="1071"/>
      <c r="AS28" s="1071"/>
      <c r="AT28" s="1071"/>
      <c r="AU28" s="1071" t="s">
        <v>533</v>
      </c>
      <c r="AV28" s="1071"/>
      <c r="AW28" s="1071"/>
      <c r="AX28" s="1071"/>
      <c r="AY28" s="1071"/>
      <c r="AZ28" s="1072" t="s">
        <v>533</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409</v>
      </c>
      <c r="C29" s="1059"/>
      <c r="D29" s="1059"/>
      <c r="E29" s="1059"/>
      <c r="F29" s="1059"/>
      <c r="G29" s="1059"/>
      <c r="H29" s="1059"/>
      <c r="I29" s="1059"/>
      <c r="J29" s="1059"/>
      <c r="K29" s="1059"/>
      <c r="L29" s="1059"/>
      <c r="M29" s="1059"/>
      <c r="N29" s="1059"/>
      <c r="O29" s="1059"/>
      <c r="P29" s="1060"/>
      <c r="Q29" s="1066">
        <v>1080</v>
      </c>
      <c r="R29" s="1067"/>
      <c r="S29" s="1067"/>
      <c r="T29" s="1067"/>
      <c r="U29" s="1067"/>
      <c r="V29" s="1067">
        <v>1072</v>
      </c>
      <c r="W29" s="1067"/>
      <c r="X29" s="1067"/>
      <c r="Y29" s="1067"/>
      <c r="Z29" s="1067"/>
      <c r="AA29" s="1067">
        <v>8</v>
      </c>
      <c r="AB29" s="1067"/>
      <c r="AC29" s="1067"/>
      <c r="AD29" s="1067"/>
      <c r="AE29" s="1068"/>
      <c r="AF29" s="1063">
        <v>8</v>
      </c>
      <c r="AG29" s="1064"/>
      <c r="AH29" s="1064"/>
      <c r="AI29" s="1064"/>
      <c r="AJ29" s="1065"/>
      <c r="AK29" s="1008">
        <v>153</v>
      </c>
      <c r="AL29" s="999"/>
      <c r="AM29" s="999"/>
      <c r="AN29" s="999"/>
      <c r="AO29" s="999"/>
      <c r="AP29" s="999" t="s">
        <v>533</v>
      </c>
      <c r="AQ29" s="999"/>
      <c r="AR29" s="999"/>
      <c r="AS29" s="999"/>
      <c r="AT29" s="999"/>
      <c r="AU29" s="999" t="s">
        <v>533</v>
      </c>
      <c r="AV29" s="999"/>
      <c r="AW29" s="999"/>
      <c r="AX29" s="999"/>
      <c r="AY29" s="999"/>
      <c r="AZ29" s="1069" t="s">
        <v>533</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410</v>
      </c>
      <c r="C30" s="1059"/>
      <c r="D30" s="1059"/>
      <c r="E30" s="1059"/>
      <c r="F30" s="1059"/>
      <c r="G30" s="1059"/>
      <c r="H30" s="1059"/>
      <c r="I30" s="1059"/>
      <c r="J30" s="1059"/>
      <c r="K30" s="1059"/>
      <c r="L30" s="1059"/>
      <c r="M30" s="1059"/>
      <c r="N30" s="1059"/>
      <c r="O30" s="1059"/>
      <c r="P30" s="1060"/>
      <c r="Q30" s="1066">
        <v>167</v>
      </c>
      <c r="R30" s="1067"/>
      <c r="S30" s="1067"/>
      <c r="T30" s="1067"/>
      <c r="U30" s="1067"/>
      <c r="V30" s="1067">
        <v>167</v>
      </c>
      <c r="W30" s="1067"/>
      <c r="X30" s="1067"/>
      <c r="Y30" s="1067"/>
      <c r="Z30" s="1067"/>
      <c r="AA30" s="1067">
        <v>0</v>
      </c>
      <c r="AB30" s="1067"/>
      <c r="AC30" s="1067"/>
      <c r="AD30" s="1067"/>
      <c r="AE30" s="1068"/>
      <c r="AF30" s="1063">
        <v>0</v>
      </c>
      <c r="AG30" s="1064"/>
      <c r="AH30" s="1064"/>
      <c r="AI30" s="1064"/>
      <c r="AJ30" s="1065"/>
      <c r="AK30" s="1008">
        <v>67</v>
      </c>
      <c r="AL30" s="999"/>
      <c r="AM30" s="999"/>
      <c r="AN30" s="999"/>
      <c r="AO30" s="999"/>
      <c r="AP30" s="999" t="s">
        <v>533</v>
      </c>
      <c r="AQ30" s="999"/>
      <c r="AR30" s="999"/>
      <c r="AS30" s="999"/>
      <c r="AT30" s="999"/>
      <c r="AU30" s="999" t="s">
        <v>533</v>
      </c>
      <c r="AV30" s="999"/>
      <c r="AW30" s="999"/>
      <c r="AX30" s="999"/>
      <c r="AY30" s="999"/>
      <c r="AZ30" s="1069" t="s">
        <v>533</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411</v>
      </c>
      <c r="C31" s="1059"/>
      <c r="D31" s="1059"/>
      <c r="E31" s="1059"/>
      <c r="F31" s="1059"/>
      <c r="G31" s="1059"/>
      <c r="H31" s="1059"/>
      <c r="I31" s="1059"/>
      <c r="J31" s="1059"/>
      <c r="K31" s="1059"/>
      <c r="L31" s="1059"/>
      <c r="M31" s="1059"/>
      <c r="N31" s="1059"/>
      <c r="O31" s="1059"/>
      <c r="P31" s="1060"/>
      <c r="Q31" s="1066">
        <v>59</v>
      </c>
      <c r="R31" s="1067"/>
      <c r="S31" s="1067"/>
      <c r="T31" s="1067"/>
      <c r="U31" s="1067"/>
      <c r="V31" s="1067">
        <v>59</v>
      </c>
      <c r="W31" s="1067"/>
      <c r="X31" s="1067"/>
      <c r="Y31" s="1067"/>
      <c r="Z31" s="1067"/>
      <c r="AA31" s="1067">
        <v>0</v>
      </c>
      <c r="AB31" s="1067"/>
      <c r="AC31" s="1067"/>
      <c r="AD31" s="1067"/>
      <c r="AE31" s="1068"/>
      <c r="AF31" s="1063">
        <v>0</v>
      </c>
      <c r="AG31" s="1064"/>
      <c r="AH31" s="1064"/>
      <c r="AI31" s="1064"/>
      <c r="AJ31" s="1065"/>
      <c r="AK31" s="1008">
        <v>31</v>
      </c>
      <c r="AL31" s="999"/>
      <c r="AM31" s="999"/>
      <c r="AN31" s="999"/>
      <c r="AO31" s="999"/>
      <c r="AP31" s="999" t="s">
        <v>533</v>
      </c>
      <c r="AQ31" s="999"/>
      <c r="AR31" s="999"/>
      <c r="AS31" s="999"/>
      <c r="AT31" s="999"/>
      <c r="AU31" s="999" t="s">
        <v>533</v>
      </c>
      <c r="AV31" s="999"/>
      <c r="AW31" s="999"/>
      <c r="AX31" s="999"/>
      <c r="AY31" s="999"/>
      <c r="AZ31" s="1069" t="s">
        <v>533</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412</v>
      </c>
      <c r="C32" s="1059"/>
      <c r="D32" s="1059"/>
      <c r="E32" s="1059"/>
      <c r="F32" s="1059"/>
      <c r="G32" s="1059"/>
      <c r="H32" s="1059"/>
      <c r="I32" s="1059"/>
      <c r="J32" s="1059"/>
      <c r="K32" s="1059"/>
      <c r="L32" s="1059"/>
      <c r="M32" s="1059"/>
      <c r="N32" s="1059"/>
      <c r="O32" s="1059"/>
      <c r="P32" s="1060"/>
      <c r="Q32" s="1066">
        <v>1293</v>
      </c>
      <c r="R32" s="1067"/>
      <c r="S32" s="1067"/>
      <c r="T32" s="1067"/>
      <c r="U32" s="1067"/>
      <c r="V32" s="1067">
        <v>1210</v>
      </c>
      <c r="W32" s="1067"/>
      <c r="X32" s="1067"/>
      <c r="Y32" s="1067"/>
      <c r="Z32" s="1067"/>
      <c r="AA32" s="1067">
        <v>83</v>
      </c>
      <c r="AB32" s="1067"/>
      <c r="AC32" s="1067"/>
      <c r="AD32" s="1067"/>
      <c r="AE32" s="1068"/>
      <c r="AF32" s="1063">
        <v>1065</v>
      </c>
      <c r="AG32" s="1064"/>
      <c r="AH32" s="1064"/>
      <c r="AI32" s="1064"/>
      <c r="AJ32" s="1065"/>
      <c r="AK32" s="1008">
        <v>436</v>
      </c>
      <c r="AL32" s="999"/>
      <c r="AM32" s="999"/>
      <c r="AN32" s="999"/>
      <c r="AO32" s="999"/>
      <c r="AP32" s="999">
        <v>70</v>
      </c>
      <c r="AQ32" s="999"/>
      <c r="AR32" s="999"/>
      <c r="AS32" s="999"/>
      <c r="AT32" s="999"/>
      <c r="AU32" s="999">
        <v>10</v>
      </c>
      <c r="AV32" s="999"/>
      <c r="AW32" s="999"/>
      <c r="AX32" s="999"/>
      <c r="AY32" s="999"/>
      <c r="AZ32" s="1069" t="s">
        <v>533</v>
      </c>
      <c r="BA32" s="1069"/>
      <c r="BB32" s="1069"/>
      <c r="BC32" s="1069"/>
      <c r="BD32" s="1069"/>
      <c r="BE32" s="1000" t="s">
        <v>413</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414</v>
      </c>
      <c r="C33" s="1059"/>
      <c r="D33" s="1059"/>
      <c r="E33" s="1059"/>
      <c r="F33" s="1059"/>
      <c r="G33" s="1059"/>
      <c r="H33" s="1059"/>
      <c r="I33" s="1059"/>
      <c r="J33" s="1059"/>
      <c r="K33" s="1059"/>
      <c r="L33" s="1059"/>
      <c r="M33" s="1059"/>
      <c r="N33" s="1059"/>
      <c r="O33" s="1059"/>
      <c r="P33" s="1060"/>
      <c r="Q33" s="1066">
        <v>308</v>
      </c>
      <c r="R33" s="1067"/>
      <c r="S33" s="1067"/>
      <c r="T33" s="1067"/>
      <c r="U33" s="1067"/>
      <c r="V33" s="1067">
        <v>306</v>
      </c>
      <c r="W33" s="1067"/>
      <c r="X33" s="1067"/>
      <c r="Y33" s="1067"/>
      <c r="Z33" s="1067"/>
      <c r="AA33" s="1067">
        <v>2</v>
      </c>
      <c r="AB33" s="1067"/>
      <c r="AC33" s="1067"/>
      <c r="AD33" s="1067"/>
      <c r="AE33" s="1068"/>
      <c r="AF33" s="1063">
        <v>2</v>
      </c>
      <c r="AG33" s="1064"/>
      <c r="AH33" s="1064"/>
      <c r="AI33" s="1064"/>
      <c r="AJ33" s="1065"/>
      <c r="AK33" s="1008">
        <v>159</v>
      </c>
      <c r="AL33" s="999"/>
      <c r="AM33" s="999"/>
      <c r="AN33" s="999"/>
      <c r="AO33" s="999"/>
      <c r="AP33" s="999">
        <v>1103</v>
      </c>
      <c r="AQ33" s="999"/>
      <c r="AR33" s="999"/>
      <c r="AS33" s="999"/>
      <c r="AT33" s="999"/>
      <c r="AU33" s="999">
        <v>423</v>
      </c>
      <c r="AV33" s="999"/>
      <c r="AW33" s="999"/>
      <c r="AX33" s="999"/>
      <c r="AY33" s="999"/>
      <c r="AZ33" s="1069" t="s">
        <v>533</v>
      </c>
      <c r="BA33" s="1069"/>
      <c r="BB33" s="1069"/>
      <c r="BC33" s="1069"/>
      <c r="BD33" s="1069"/>
      <c r="BE33" s="1000" t="s">
        <v>415</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416</v>
      </c>
      <c r="C34" s="1059"/>
      <c r="D34" s="1059"/>
      <c r="E34" s="1059"/>
      <c r="F34" s="1059"/>
      <c r="G34" s="1059"/>
      <c r="H34" s="1059"/>
      <c r="I34" s="1059"/>
      <c r="J34" s="1059"/>
      <c r="K34" s="1059"/>
      <c r="L34" s="1059"/>
      <c r="M34" s="1059"/>
      <c r="N34" s="1059"/>
      <c r="O34" s="1059"/>
      <c r="P34" s="1060"/>
      <c r="Q34" s="1066">
        <v>383</v>
      </c>
      <c r="R34" s="1067"/>
      <c r="S34" s="1067"/>
      <c r="T34" s="1067"/>
      <c r="U34" s="1067"/>
      <c r="V34" s="1067">
        <v>381</v>
      </c>
      <c r="W34" s="1067"/>
      <c r="X34" s="1067"/>
      <c r="Y34" s="1067"/>
      <c r="Z34" s="1067"/>
      <c r="AA34" s="1067">
        <v>2</v>
      </c>
      <c r="AB34" s="1067"/>
      <c r="AC34" s="1067"/>
      <c r="AD34" s="1067"/>
      <c r="AE34" s="1068"/>
      <c r="AF34" s="1063">
        <v>2</v>
      </c>
      <c r="AG34" s="1064"/>
      <c r="AH34" s="1064"/>
      <c r="AI34" s="1064"/>
      <c r="AJ34" s="1065"/>
      <c r="AK34" s="1008">
        <v>233</v>
      </c>
      <c r="AL34" s="999"/>
      <c r="AM34" s="999"/>
      <c r="AN34" s="999"/>
      <c r="AO34" s="999"/>
      <c r="AP34" s="999">
        <v>1499</v>
      </c>
      <c r="AQ34" s="999"/>
      <c r="AR34" s="999"/>
      <c r="AS34" s="999"/>
      <c r="AT34" s="999"/>
      <c r="AU34" s="999">
        <v>1178</v>
      </c>
      <c r="AV34" s="999"/>
      <c r="AW34" s="999"/>
      <c r="AX34" s="999"/>
      <c r="AY34" s="999"/>
      <c r="AZ34" s="1069" t="s">
        <v>533</v>
      </c>
      <c r="BA34" s="1069"/>
      <c r="BB34" s="1069"/>
      <c r="BC34" s="1069"/>
      <c r="BD34" s="1069"/>
      <c r="BE34" s="1000" t="s">
        <v>417</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t="s">
        <v>418</v>
      </c>
      <c r="C35" s="1059"/>
      <c r="D35" s="1059"/>
      <c r="E35" s="1059"/>
      <c r="F35" s="1059"/>
      <c r="G35" s="1059"/>
      <c r="H35" s="1059"/>
      <c r="I35" s="1059"/>
      <c r="J35" s="1059"/>
      <c r="K35" s="1059"/>
      <c r="L35" s="1059"/>
      <c r="M35" s="1059"/>
      <c r="N35" s="1059"/>
      <c r="O35" s="1059"/>
      <c r="P35" s="1060"/>
      <c r="Q35" s="1066">
        <v>20</v>
      </c>
      <c r="R35" s="1067"/>
      <c r="S35" s="1067"/>
      <c r="T35" s="1067"/>
      <c r="U35" s="1067"/>
      <c r="V35" s="1067">
        <v>20</v>
      </c>
      <c r="W35" s="1067"/>
      <c r="X35" s="1067"/>
      <c r="Y35" s="1067"/>
      <c r="Z35" s="1067"/>
      <c r="AA35" s="1067">
        <v>0</v>
      </c>
      <c r="AB35" s="1067"/>
      <c r="AC35" s="1067"/>
      <c r="AD35" s="1067"/>
      <c r="AE35" s="1068"/>
      <c r="AF35" s="1063">
        <v>0</v>
      </c>
      <c r="AG35" s="1064"/>
      <c r="AH35" s="1064"/>
      <c r="AI35" s="1064"/>
      <c r="AJ35" s="1065"/>
      <c r="AK35" s="1008">
        <v>5</v>
      </c>
      <c r="AL35" s="999"/>
      <c r="AM35" s="999"/>
      <c r="AN35" s="999"/>
      <c r="AO35" s="999"/>
      <c r="AP35" s="999">
        <v>13</v>
      </c>
      <c r="AQ35" s="999"/>
      <c r="AR35" s="999"/>
      <c r="AS35" s="999"/>
      <c r="AT35" s="999"/>
      <c r="AU35" s="999">
        <v>4</v>
      </c>
      <c r="AV35" s="999"/>
      <c r="AW35" s="999"/>
      <c r="AX35" s="999"/>
      <c r="AY35" s="999"/>
      <c r="AZ35" s="1069" t="s">
        <v>533</v>
      </c>
      <c r="BA35" s="1069"/>
      <c r="BB35" s="1069"/>
      <c r="BC35" s="1069"/>
      <c r="BD35" s="1069"/>
      <c r="BE35" s="1000" t="s">
        <v>419</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t="s">
        <v>420</v>
      </c>
      <c r="C36" s="1059"/>
      <c r="D36" s="1059"/>
      <c r="E36" s="1059"/>
      <c r="F36" s="1059"/>
      <c r="G36" s="1059"/>
      <c r="H36" s="1059"/>
      <c r="I36" s="1059"/>
      <c r="J36" s="1059"/>
      <c r="K36" s="1059"/>
      <c r="L36" s="1059"/>
      <c r="M36" s="1059"/>
      <c r="N36" s="1059"/>
      <c r="O36" s="1059"/>
      <c r="P36" s="1060"/>
      <c r="Q36" s="1066">
        <v>75</v>
      </c>
      <c r="R36" s="1067"/>
      <c r="S36" s="1067"/>
      <c r="T36" s="1067"/>
      <c r="U36" s="1067"/>
      <c r="V36" s="1067">
        <v>60</v>
      </c>
      <c r="W36" s="1067"/>
      <c r="X36" s="1067"/>
      <c r="Y36" s="1067"/>
      <c r="Z36" s="1067"/>
      <c r="AA36" s="1067">
        <v>15</v>
      </c>
      <c r="AB36" s="1067"/>
      <c r="AC36" s="1067"/>
      <c r="AD36" s="1067"/>
      <c r="AE36" s="1068"/>
      <c r="AF36" s="1063">
        <v>15</v>
      </c>
      <c r="AG36" s="1064"/>
      <c r="AH36" s="1064"/>
      <c r="AI36" s="1064"/>
      <c r="AJ36" s="1065"/>
      <c r="AK36" s="1008">
        <v>0</v>
      </c>
      <c r="AL36" s="999"/>
      <c r="AM36" s="999"/>
      <c r="AN36" s="999"/>
      <c r="AO36" s="999"/>
      <c r="AP36" s="999">
        <v>0</v>
      </c>
      <c r="AQ36" s="999"/>
      <c r="AR36" s="999"/>
      <c r="AS36" s="999"/>
      <c r="AT36" s="999"/>
      <c r="AU36" s="999">
        <v>0</v>
      </c>
      <c r="AV36" s="999"/>
      <c r="AW36" s="999"/>
      <c r="AX36" s="999"/>
      <c r="AY36" s="999"/>
      <c r="AZ36" s="1069" t="s">
        <v>533</v>
      </c>
      <c r="BA36" s="1069"/>
      <c r="BB36" s="1069"/>
      <c r="BC36" s="1069"/>
      <c r="BD36" s="1069"/>
      <c r="BE36" s="1000" t="s">
        <v>421</v>
      </c>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422</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395</v>
      </c>
      <c r="B63" s="965" t="s">
        <v>423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1111</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174</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425</v>
      </c>
      <c r="B66" s="1024"/>
      <c r="C66" s="1024"/>
      <c r="D66" s="1024"/>
      <c r="E66" s="1024"/>
      <c r="F66" s="1024"/>
      <c r="G66" s="1024"/>
      <c r="H66" s="1024"/>
      <c r="I66" s="1024"/>
      <c r="J66" s="1024"/>
      <c r="K66" s="1024"/>
      <c r="L66" s="1024"/>
      <c r="M66" s="1024"/>
      <c r="N66" s="1024"/>
      <c r="O66" s="1024"/>
      <c r="P66" s="1025"/>
      <c r="Q66" s="1029" t="s">
        <v>426</v>
      </c>
      <c r="R66" s="1030"/>
      <c r="S66" s="1030"/>
      <c r="T66" s="1030"/>
      <c r="U66" s="1031"/>
      <c r="V66" s="1029" t="s">
        <v>427</v>
      </c>
      <c r="W66" s="1030"/>
      <c r="X66" s="1030"/>
      <c r="Y66" s="1030"/>
      <c r="Z66" s="1031"/>
      <c r="AA66" s="1029" t="s">
        <v>428</v>
      </c>
      <c r="AB66" s="1030"/>
      <c r="AC66" s="1030"/>
      <c r="AD66" s="1030"/>
      <c r="AE66" s="1031"/>
      <c r="AF66" s="1035" t="s">
        <v>429</v>
      </c>
      <c r="AG66" s="1036"/>
      <c r="AH66" s="1036"/>
      <c r="AI66" s="1036"/>
      <c r="AJ66" s="1037"/>
      <c r="AK66" s="1029" t="s">
        <v>430</v>
      </c>
      <c r="AL66" s="1024"/>
      <c r="AM66" s="1024"/>
      <c r="AN66" s="1024"/>
      <c r="AO66" s="1025"/>
      <c r="AP66" s="1029" t="s">
        <v>431</v>
      </c>
      <c r="AQ66" s="1030"/>
      <c r="AR66" s="1030"/>
      <c r="AS66" s="1030"/>
      <c r="AT66" s="1031"/>
      <c r="AU66" s="1029" t="s">
        <v>432</v>
      </c>
      <c r="AV66" s="1030"/>
      <c r="AW66" s="1030"/>
      <c r="AX66" s="1030"/>
      <c r="AY66" s="1031"/>
      <c r="AZ66" s="1029" t="s">
        <v>382</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605</v>
      </c>
      <c r="C68" s="1014"/>
      <c r="D68" s="1014"/>
      <c r="E68" s="1014"/>
      <c r="F68" s="1014"/>
      <c r="G68" s="1014"/>
      <c r="H68" s="1014"/>
      <c r="I68" s="1014"/>
      <c r="J68" s="1014"/>
      <c r="K68" s="1014"/>
      <c r="L68" s="1014"/>
      <c r="M68" s="1014"/>
      <c r="N68" s="1014"/>
      <c r="O68" s="1014"/>
      <c r="P68" s="1015"/>
      <c r="Q68" s="1016">
        <v>408</v>
      </c>
      <c r="R68" s="1010"/>
      <c r="S68" s="1010"/>
      <c r="T68" s="1010"/>
      <c r="U68" s="1010"/>
      <c r="V68" s="1010">
        <v>405</v>
      </c>
      <c r="W68" s="1010"/>
      <c r="X68" s="1010"/>
      <c r="Y68" s="1010"/>
      <c r="Z68" s="1010"/>
      <c r="AA68" s="1010">
        <v>3</v>
      </c>
      <c r="AB68" s="1010"/>
      <c r="AC68" s="1010"/>
      <c r="AD68" s="1010"/>
      <c r="AE68" s="1010"/>
      <c r="AF68" s="1010">
        <v>3</v>
      </c>
      <c r="AG68" s="1010"/>
      <c r="AH68" s="1010"/>
      <c r="AI68" s="1010"/>
      <c r="AJ68" s="1010"/>
      <c r="AK68" s="1010" t="s">
        <v>608</v>
      </c>
      <c r="AL68" s="1010"/>
      <c r="AM68" s="1010"/>
      <c r="AN68" s="1010"/>
      <c r="AO68" s="1010"/>
      <c r="AP68" s="1010">
        <v>167</v>
      </c>
      <c r="AQ68" s="1010"/>
      <c r="AR68" s="1010"/>
      <c r="AS68" s="1010"/>
      <c r="AT68" s="1010"/>
      <c r="AU68" s="1010" t="s">
        <v>608</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606</v>
      </c>
      <c r="C69" s="1003"/>
      <c r="D69" s="1003"/>
      <c r="E69" s="1003"/>
      <c r="F69" s="1003"/>
      <c r="G69" s="1003"/>
      <c r="H69" s="1003"/>
      <c r="I69" s="1003"/>
      <c r="J69" s="1003"/>
      <c r="K69" s="1003"/>
      <c r="L69" s="1003"/>
      <c r="M69" s="1003"/>
      <c r="N69" s="1003"/>
      <c r="O69" s="1003"/>
      <c r="P69" s="1004"/>
      <c r="Q69" s="1005">
        <v>1627</v>
      </c>
      <c r="R69" s="999"/>
      <c r="S69" s="999"/>
      <c r="T69" s="999"/>
      <c r="U69" s="999"/>
      <c r="V69" s="999">
        <v>1580</v>
      </c>
      <c r="W69" s="999"/>
      <c r="X69" s="999"/>
      <c r="Y69" s="999"/>
      <c r="Z69" s="999"/>
      <c r="AA69" s="999">
        <v>47</v>
      </c>
      <c r="AB69" s="999"/>
      <c r="AC69" s="999"/>
      <c r="AD69" s="999"/>
      <c r="AE69" s="999"/>
      <c r="AF69" s="999">
        <v>47</v>
      </c>
      <c r="AG69" s="999"/>
      <c r="AH69" s="999"/>
      <c r="AI69" s="999"/>
      <c r="AJ69" s="999"/>
      <c r="AK69" s="999" t="s">
        <v>608</v>
      </c>
      <c r="AL69" s="999"/>
      <c r="AM69" s="999"/>
      <c r="AN69" s="999"/>
      <c r="AO69" s="999"/>
      <c r="AP69" s="999">
        <v>7</v>
      </c>
      <c r="AQ69" s="999"/>
      <c r="AR69" s="999"/>
      <c r="AS69" s="999"/>
      <c r="AT69" s="999"/>
      <c r="AU69" s="999" t="s">
        <v>608</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607</v>
      </c>
      <c r="C70" s="1003"/>
      <c r="D70" s="1003"/>
      <c r="E70" s="1003"/>
      <c r="F70" s="1003"/>
      <c r="G70" s="1003"/>
      <c r="H70" s="1003"/>
      <c r="I70" s="1003"/>
      <c r="J70" s="1003"/>
      <c r="K70" s="1003"/>
      <c r="L70" s="1003"/>
      <c r="M70" s="1003"/>
      <c r="N70" s="1003"/>
      <c r="O70" s="1003"/>
      <c r="P70" s="1004"/>
      <c r="Q70" s="1005">
        <v>42</v>
      </c>
      <c r="R70" s="999"/>
      <c r="S70" s="999"/>
      <c r="T70" s="999"/>
      <c r="U70" s="999"/>
      <c r="V70" s="999">
        <v>37</v>
      </c>
      <c r="W70" s="999"/>
      <c r="X70" s="999"/>
      <c r="Y70" s="999"/>
      <c r="Z70" s="999"/>
      <c r="AA70" s="999">
        <v>5</v>
      </c>
      <c r="AB70" s="999"/>
      <c r="AC70" s="999"/>
      <c r="AD70" s="999"/>
      <c r="AE70" s="999"/>
      <c r="AF70" s="999">
        <v>5</v>
      </c>
      <c r="AG70" s="999"/>
      <c r="AH70" s="999"/>
      <c r="AI70" s="999"/>
      <c r="AJ70" s="999"/>
      <c r="AK70" s="999" t="s">
        <v>608</v>
      </c>
      <c r="AL70" s="999"/>
      <c r="AM70" s="999"/>
      <c r="AN70" s="999"/>
      <c r="AO70" s="999"/>
      <c r="AP70" s="999" t="s">
        <v>608</v>
      </c>
      <c r="AQ70" s="999"/>
      <c r="AR70" s="999"/>
      <c r="AS70" s="999"/>
      <c r="AT70" s="999"/>
      <c r="AU70" s="999" t="s">
        <v>608</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395</v>
      </c>
      <c r="B88" s="965" t="s">
        <v>433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65" t="s">
        <v>434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435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436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439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441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442</v>
      </c>
      <c r="AB109" s="924"/>
      <c r="AC109" s="924"/>
      <c r="AD109" s="924"/>
      <c r="AE109" s="925"/>
      <c r="AF109" s="926" t="s">
        <v>443</v>
      </c>
      <c r="AG109" s="924"/>
      <c r="AH109" s="924"/>
      <c r="AI109" s="924"/>
      <c r="AJ109" s="925"/>
      <c r="AK109" s="926" t="s">
        <v>309</v>
      </c>
      <c r="AL109" s="924"/>
      <c r="AM109" s="924"/>
      <c r="AN109" s="924"/>
      <c r="AO109" s="925"/>
      <c r="AP109" s="926" t="s">
        <v>444</v>
      </c>
      <c r="AQ109" s="924"/>
      <c r="AR109" s="924"/>
      <c r="AS109" s="924"/>
      <c r="AT109" s="957"/>
      <c r="AU109" s="923" t="s">
        <v>441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442</v>
      </c>
      <c r="BR109" s="924"/>
      <c r="BS109" s="924"/>
      <c r="BT109" s="924"/>
      <c r="BU109" s="925"/>
      <c r="BV109" s="926" t="s">
        <v>443</v>
      </c>
      <c r="BW109" s="924"/>
      <c r="BX109" s="924"/>
      <c r="BY109" s="924"/>
      <c r="BZ109" s="925"/>
      <c r="CA109" s="926" t="s">
        <v>309</v>
      </c>
      <c r="CB109" s="924"/>
      <c r="CC109" s="924"/>
      <c r="CD109" s="924"/>
      <c r="CE109" s="925"/>
      <c r="CF109" s="964" t="s">
        <v>444</v>
      </c>
      <c r="CG109" s="964"/>
      <c r="CH109" s="964"/>
      <c r="CI109" s="964"/>
      <c r="CJ109" s="964"/>
      <c r="CK109" s="926" t="s">
        <v>445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442</v>
      </c>
      <c r="DH109" s="924"/>
      <c r="DI109" s="924"/>
      <c r="DJ109" s="924"/>
      <c r="DK109" s="925"/>
      <c r="DL109" s="926" t="s">
        <v>443</v>
      </c>
      <c r="DM109" s="924"/>
      <c r="DN109" s="924"/>
      <c r="DO109" s="924"/>
      <c r="DP109" s="925"/>
      <c r="DQ109" s="926" t="s">
        <v>309</v>
      </c>
      <c r="DR109" s="924"/>
      <c r="DS109" s="924"/>
      <c r="DT109" s="924"/>
      <c r="DU109" s="925"/>
      <c r="DV109" s="926" t="s">
        <v>444</v>
      </c>
      <c r="DW109" s="924"/>
      <c r="DX109" s="924"/>
      <c r="DY109" s="924"/>
      <c r="DZ109" s="957"/>
    </row>
    <row r="110" spans="1:131" s="226" customFormat="1" ht="26.25" customHeight="1" x14ac:dyDescent="0.15">
      <c r="A110" s="835" t="s">
        <v>446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1237615</v>
      </c>
      <c r="AB110" s="917"/>
      <c r="AC110" s="917"/>
      <c r="AD110" s="917"/>
      <c r="AE110" s="918"/>
      <c r="AF110" s="919">
        <v>1196580</v>
      </c>
      <c r="AG110" s="917"/>
      <c r="AH110" s="917"/>
      <c r="AI110" s="917"/>
      <c r="AJ110" s="918"/>
      <c r="AK110" s="919">
        <v>1146810</v>
      </c>
      <c r="AL110" s="917"/>
      <c r="AM110" s="917"/>
      <c r="AN110" s="917"/>
      <c r="AO110" s="918"/>
      <c r="AP110" s="920">
        <v>23.2</v>
      </c>
      <c r="AQ110" s="921"/>
      <c r="AR110" s="921"/>
      <c r="AS110" s="921"/>
      <c r="AT110" s="922"/>
      <c r="AU110" s="958" t="s">
        <v>72</v>
      </c>
      <c r="AV110" s="959"/>
      <c r="AW110" s="959"/>
      <c r="AX110" s="959"/>
      <c r="AY110" s="959"/>
      <c r="AZ110" s="888" t="s">
        <v>447</v>
      </c>
      <c r="BA110" s="836"/>
      <c r="BB110" s="836"/>
      <c r="BC110" s="836"/>
      <c r="BD110" s="836"/>
      <c r="BE110" s="836"/>
      <c r="BF110" s="836"/>
      <c r="BG110" s="836"/>
      <c r="BH110" s="836"/>
      <c r="BI110" s="836"/>
      <c r="BJ110" s="836"/>
      <c r="BK110" s="836"/>
      <c r="BL110" s="836"/>
      <c r="BM110" s="836"/>
      <c r="BN110" s="836"/>
      <c r="BO110" s="836"/>
      <c r="BP110" s="837"/>
      <c r="BQ110" s="889">
        <v>8910101</v>
      </c>
      <c r="BR110" s="870"/>
      <c r="BS110" s="870"/>
      <c r="BT110" s="870"/>
      <c r="BU110" s="870"/>
      <c r="BV110" s="870">
        <v>8824499</v>
      </c>
      <c r="BW110" s="870"/>
      <c r="BX110" s="870"/>
      <c r="BY110" s="870"/>
      <c r="BZ110" s="870"/>
      <c r="CA110" s="870">
        <v>8325092</v>
      </c>
      <c r="CB110" s="870"/>
      <c r="CC110" s="870"/>
      <c r="CD110" s="870"/>
      <c r="CE110" s="870"/>
      <c r="CF110" s="894">
        <v>168.7</v>
      </c>
      <c r="CG110" s="895"/>
      <c r="CH110" s="895"/>
      <c r="CI110" s="895"/>
      <c r="CJ110" s="895"/>
      <c r="CK110" s="954" t="s">
        <v>448</v>
      </c>
      <c r="CL110" s="847"/>
      <c r="CM110" s="888" t="s">
        <v>449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450</v>
      </c>
      <c r="DH110" s="870"/>
      <c r="DI110" s="870"/>
      <c r="DJ110" s="870"/>
      <c r="DK110" s="870"/>
      <c r="DL110" s="870" t="s">
        <v>450</v>
      </c>
      <c r="DM110" s="870"/>
      <c r="DN110" s="870"/>
      <c r="DO110" s="870"/>
      <c r="DP110" s="870"/>
      <c r="DQ110" s="870" t="s">
        <v>242</v>
      </c>
      <c r="DR110" s="870"/>
      <c r="DS110" s="870"/>
      <c r="DT110" s="870"/>
      <c r="DU110" s="870"/>
      <c r="DV110" s="871" t="s">
        <v>451</v>
      </c>
      <c r="DW110" s="871"/>
      <c r="DX110" s="871"/>
      <c r="DY110" s="871"/>
      <c r="DZ110" s="872"/>
    </row>
    <row r="111" spans="1:131" s="226" customFormat="1" ht="26.25" customHeight="1" x14ac:dyDescent="0.15">
      <c r="A111" s="802" t="s">
        <v>452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450</v>
      </c>
      <c r="AB111" s="947"/>
      <c r="AC111" s="947"/>
      <c r="AD111" s="947"/>
      <c r="AE111" s="948"/>
      <c r="AF111" s="949" t="s">
        <v>450</v>
      </c>
      <c r="AG111" s="947"/>
      <c r="AH111" s="947"/>
      <c r="AI111" s="947"/>
      <c r="AJ111" s="948"/>
      <c r="AK111" s="949" t="s">
        <v>450</v>
      </c>
      <c r="AL111" s="947"/>
      <c r="AM111" s="947"/>
      <c r="AN111" s="947"/>
      <c r="AO111" s="948"/>
      <c r="AP111" s="950" t="s">
        <v>397</v>
      </c>
      <c r="AQ111" s="951"/>
      <c r="AR111" s="951"/>
      <c r="AS111" s="951"/>
      <c r="AT111" s="952"/>
      <c r="AU111" s="960"/>
      <c r="AV111" s="961"/>
      <c r="AW111" s="961"/>
      <c r="AX111" s="961"/>
      <c r="AY111" s="961"/>
      <c r="AZ111" s="843" t="s">
        <v>453</v>
      </c>
      <c r="BA111" s="780"/>
      <c r="BB111" s="780"/>
      <c r="BC111" s="780"/>
      <c r="BD111" s="780"/>
      <c r="BE111" s="780"/>
      <c r="BF111" s="780"/>
      <c r="BG111" s="780"/>
      <c r="BH111" s="780"/>
      <c r="BI111" s="780"/>
      <c r="BJ111" s="780"/>
      <c r="BK111" s="780"/>
      <c r="BL111" s="780"/>
      <c r="BM111" s="780"/>
      <c r="BN111" s="780"/>
      <c r="BO111" s="780"/>
      <c r="BP111" s="781"/>
      <c r="BQ111" s="844">
        <v>9046</v>
      </c>
      <c r="BR111" s="845"/>
      <c r="BS111" s="845"/>
      <c r="BT111" s="845"/>
      <c r="BU111" s="845"/>
      <c r="BV111" s="845">
        <v>7978</v>
      </c>
      <c r="BW111" s="845"/>
      <c r="BX111" s="845"/>
      <c r="BY111" s="845"/>
      <c r="BZ111" s="845"/>
      <c r="CA111" s="845">
        <v>6044</v>
      </c>
      <c r="CB111" s="845"/>
      <c r="CC111" s="845"/>
      <c r="CD111" s="845"/>
      <c r="CE111" s="845"/>
      <c r="CF111" s="903">
        <v>0.1</v>
      </c>
      <c r="CG111" s="904"/>
      <c r="CH111" s="904"/>
      <c r="CI111" s="904"/>
      <c r="CJ111" s="904"/>
      <c r="CK111" s="955"/>
      <c r="CL111" s="849"/>
      <c r="CM111" s="843" t="s">
        <v>454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174</v>
      </c>
      <c r="DH111" s="845"/>
      <c r="DI111" s="845"/>
      <c r="DJ111" s="845"/>
      <c r="DK111" s="845"/>
      <c r="DL111" s="845" t="s">
        <v>174</v>
      </c>
      <c r="DM111" s="845"/>
      <c r="DN111" s="845"/>
      <c r="DO111" s="845"/>
      <c r="DP111" s="845"/>
      <c r="DQ111" s="845" t="s">
        <v>450</v>
      </c>
      <c r="DR111" s="845"/>
      <c r="DS111" s="845"/>
      <c r="DT111" s="845"/>
      <c r="DU111" s="845"/>
      <c r="DV111" s="822" t="s">
        <v>174</v>
      </c>
      <c r="DW111" s="822"/>
      <c r="DX111" s="822"/>
      <c r="DY111" s="822"/>
      <c r="DZ111" s="823"/>
    </row>
    <row r="112" spans="1:131" s="226" customFormat="1" ht="26.25" customHeight="1" x14ac:dyDescent="0.15">
      <c r="A112" s="940" t="s">
        <v>455</v>
      </c>
      <c r="B112" s="941"/>
      <c r="C112" s="780" t="s">
        <v>456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397</v>
      </c>
      <c r="AB112" s="808"/>
      <c r="AC112" s="808"/>
      <c r="AD112" s="808"/>
      <c r="AE112" s="809"/>
      <c r="AF112" s="810" t="s">
        <v>174</v>
      </c>
      <c r="AG112" s="808"/>
      <c r="AH112" s="808"/>
      <c r="AI112" s="808"/>
      <c r="AJ112" s="809"/>
      <c r="AK112" s="810" t="s">
        <v>242</v>
      </c>
      <c r="AL112" s="808"/>
      <c r="AM112" s="808"/>
      <c r="AN112" s="808"/>
      <c r="AO112" s="809"/>
      <c r="AP112" s="852" t="s">
        <v>450</v>
      </c>
      <c r="AQ112" s="853"/>
      <c r="AR112" s="853"/>
      <c r="AS112" s="853"/>
      <c r="AT112" s="854"/>
      <c r="AU112" s="960"/>
      <c r="AV112" s="961"/>
      <c r="AW112" s="961"/>
      <c r="AX112" s="961"/>
      <c r="AY112" s="961"/>
      <c r="AZ112" s="843" t="s">
        <v>457</v>
      </c>
      <c r="BA112" s="780"/>
      <c r="BB112" s="780"/>
      <c r="BC112" s="780"/>
      <c r="BD112" s="780"/>
      <c r="BE112" s="780"/>
      <c r="BF112" s="780"/>
      <c r="BG112" s="780"/>
      <c r="BH112" s="780"/>
      <c r="BI112" s="780"/>
      <c r="BJ112" s="780"/>
      <c r="BK112" s="780"/>
      <c r="BL112" s="780"/>
      <c r="BM112" s="780"/>
      <c r="BN112" s="780"/>
      <c r="BO112" s="780"/>
      <c r="BP112" s="781"/>
      <c r="BQ112" s="844">
        <v>2523334</v>
      </c>
      <c r="BR112" s="845"/>
      <c r="BS112" s="845"/>
      <c r="BT112" s="845"/>
      <c r="BU112" s="845"/>
      <c r="BV112" s="845">
        <v>2290690</v>
      </c>
      <c r="BW112" s="845"/>
      <c r="BX112" s="845"/>
      <c r="BY112" s="845"/>
      <c r="BZ112" s="845"/>
      <c r="CA112" s="845">
        <v>2128391</v>
      </c>
      <c r="CB112" s="845"/>
      <c r="CC112" s="845"/>
      <c r="CD112" s="845"/>
      <c r="CE112" s="845"/>
      <c r="CF112" s="903">
        <v>43.1</v>
      </c>
      <c r="CG112" s="904"/>
      <c r="CH112" s="904"/>
      <c r="CI112" s="904"/>
      <c r="CJ112" s="904"/>
      <c r="CK112" s="955"/>
      <c r="CL112" s="849"/>
      <c r="CM112" s="843" t="s">
        <v>458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450</v>
      </c>
      <c r="DH112" s="845"/>
      <c r="DI112" s="845"/>
      <c r="DJ112" s="845"/>
      <c r="DK112" s="845"/>
      <c r="DL112" s="845" t="s">
        <v>450</v>
      </c>
      <c r="DM112" s="845"/>
      <c r="DN112" s="845"/>
      <c r="DO112" s="845"/>
      <c r="DP112" s="845"/>
      <c r="DQ112" s="845" t="s">
        <v>450</v>
      </c>
      <c r="DR112" s="845"/>
      <c r="DS112" s="845"/>
      <c r="DT112" s="845"/>
      <c r="DU112" s="845"/>
      <c r="DV112" s="822" t="s">
        <v>242</v>
      </c>
      <c r="DW112" s="822"/>
      <c r="DX112" s="822"/>
      <c r="DY112" s="822"/>
      <c r="DZ112" s="823"/>
    </row>
    <row r="113" spans="1:130" s="226" customFormat="1" ht="26.25" customHeight="1" x14ac:dyDescent="0.15">
      <c r="A113" s="942"/>
      <c r="B113" s="943"/>
      <c r="C113" s="780" t="s">
        <v>459</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275518</v>
      </c>
      <c r="AB113" s="947"/>
      <c r="AC113" s="947"/>
      <c r="AD113" s="947"/>
      <c r="AE113" s="948"/>
      <c r="AF113" s="949">
        <v>263772</v>
      </c>
      <c r="AG113" s="947"/>
      <c r="AH113" s="947"/>
      <c r="AI113" s="947"/>
      <c r="AJ113" s="948"/>
      <c r="AK113" s="949">
        <v>292032</v>
      </c>
      <c r="AL113" s="947"/>
      <c r="AM113" s="947"/>
      <c r="AN113" s="947"/>
      <c r="AO113" s="948"/>
      <c r="AP113" s="950">
        <v>5.9</v>
      </c>
      <c r="AQ113" s="951"/>
      <c r="AR113" s="951"/>
      <c r="AS113" s="951"/>
      <c r="AT113" s="952"/>
      <c r="AU113" s="960"/>
      <c r="AV113" s="961"/>
      <c r="AW113" s="961"/>
      <c r="AX113" s="961"/>
      <c r="AY113" s="961"/>
      <c r="AZ113" s="843" t="s">
        <v>460</v>
      </c>
      <c r="BA113" s="780"/>
      <c r="BB113" s="780"/>
      <c r="BC113" s="780"/>
      <c r="BD113" s="780"/>
      <c r="BE113" s="780"/>
      <c r="BF113" s="780"/>
      <c r="BG113" s="780"/>
      <c r="BH113" s="780"/>
      <c r="BI113" s="780"/>
      <c r="BJ113" s="780"/>
      <c r="BK113" s="780"/>
      <c r="BL113" s="780"/>
      <c r="BM113" s="780"/>
      <c r="BN113" s="780"/>
      <c r="BO113" s="780"/>
      <c r="BP113" s="781"/>
      <c r="BQ113" s="844">
        <v>2381</v>
      </c>
      <c r="BR113" s="845"/>
      <c r="BS113" s="845"/>
      <c r="BT113" s="845"/>
      <c r="BU113" s="845"/>
      <c r="BV113" s="845">
        <v>45078</v>
      </c>
      <c r="BW113" s="845"/>
      <c r="BX113" s="845"/>
      <c r="BY113" s="845"/>
      <c r="BZ113" s="845"/>
      <c r="CA113" s="845">
        <v>74023</v>
      </c>
      <c r="CB113" s="845"/>
      <c r="CC113" s="845"/>
      <c r="CD113" s="845"/>
      <c r="CE113" s="845"/>
      <c r="CF113" s="903">
        <v>1.5</v>
      </c>
      <c r="CG113" s="904"/>
      <c r="CH113" s="904"/>
      <c r="CI113" s="904"/>
      <c r="CJ113" s="904"/>
      <c r="CK113" s="955"/>
      <c r="CL113" s="849"/>
      <c r="CM113" s="843" t="s">
        <v>461</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397</v>
      </c>
      <c r="DH113" s="808"/>
      <c r="DI113" s="808"/>
      <c r="DJ113" s="808"/>
      <c r="DK113" s="809"/>
      <c r="DL113" s="810" t="s">
        <v>450</v>
      </c>
      <c r="DM113" s="808"/>
      <c r="DN113" s="808"/>
      <c r="DO113" s="808"/>
      <c r="DP113" s="809"/>
      <c r="DQ113" s="810" t="s">
        <v>450</v>
      </c>
      <c r="DR113" s="808"/>
      <c r="DS113" s="808"/>
      <c r="DT113" s="808"/>
      <c r="DU113" s="809"/>
      <c r="DV113" s="852" t="s">
        <v>397</v>
      </c>
      <c r="DW113" s="853"/>
      <c r="DX113" s="853"/>
      <c r="DY113" s="853"/>
      <c r="DZ113" s="854"/>
    </row>
    <row r="114" spans="1:130" s="226" customFormat="1" ht="26.25" customHeight="1" x14ac:dyDescent="0.15">
      <c r="A114" s="942"/>
      <c r="B114" s="943"/>
      <c r="C114" s="780" t="s">
        <v>462</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2381</v>
      </c>
      <c r="AB114" s="808"/>
      <c r="AC114" s="808"/>
      <c r="AD114" s="808"/>
      <c r="AE114" s="809"/>
      <c r="AF114" s="810">
        <v>2106</v>
      </c>
      <c r="AG114" s="808"/>
      <c r="AH114" s="808"/>
      <c r="AI114" s="808"/>
      <c r="AJ114" s="809"/>
      <c r="AK114" s="810">
        <v>7796</v>
      </c>
      <c r="AL114" s="808"/>
      <c r="AM114" s="808"/>
      <c r="AN114" s="808"/>
      <c r="AO114" s="809"/>
      <c r="AP114" s="852">
        <v>0.2</v>
      </c>
      <c r="AQ114" s="853"/>
      <c r="AR114" s="853"/>
      <c r="AS114" s="853"/>
      <c r="AT114" s="854"/>
      <c r="AU114" s="960"/>
      <c r="AV114" s="961"/>
      <c r="AW114" s="961"/>
      <c r="AX114" s="961"/>
      <c r="AY114" s="961"/>
      <c r="AZ114" s="843" t="s">
        <v>463</v>
      </c>
      <c r="BA114" s="780"/>
      <c r="BB114" s="780"/>
      <c r="BC114" s="780"/>
      <c r="BD114" s="780"/>
      <c r="BE114" s="780"/>
      <c r="BF114" s="780"/>
      <c r="BG114" s="780"/>
      <c r="BH114" s="780"/>
      <c r="BI114" s="780"/>
      <c r="BJ114" s="780"/>
      <c r="BK114" s="780"/>
      <c r="BL114" s="780"/>
      <c r="BM114" s="780"/>
      <c r="BN114" s="780"/>
      <c r="BO114" s="780"/>
      <c r="BP114" s="781"/>
      <c r="BQ114" s="844">
        <v>1529317</v>
      </c>
      <c r="BR114" s="845"/>
      <c r="BS114" s="845"/>
      <c r="BT114" s="845"/>
      <c r="BU114" s="845"/>
      <c r="BV114" s="845">
        <v>1554967</v>
      </c>
      <c r="BW114" s="845"/>
      <c r="BX114" s="845"/>
      <c r="BY114" s="845"/>
      <c r="BZ114" s="845"/>
      <c r="CA114" s="845">
        <v>1544134</v>
      </c>
      <c r="CB114" s="845"/>
      <c r="CC114" s="845"/>
      <c r="CD114" s="845"/>
      <c r="CE114" s="845"/>
      <c r="CF114" s="903">
        <v>31.3</v>
      </c>
      <c r="CG114" s="904"/>
      <c r="CH114" s="904"/>
      <c r="CI114" s="904"/>
      <c r="CJ114" s="904"/>
      <c r="CK114" s="955"/>
      <c r="CL114" s="849"/>
      <c r="CM114" s="843" t="s">
        <v>464</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174</v>
      </c>
      <c r="DH114" s="808"/>
      <c r="DI114" s="808"/>
      <c r="DJ114" s="808"/>
      <c r="DK114" s="809"/>
      <c r="DL114" s="810" t="s">
        <v>450</v>
      </c>
      <c r="DM114" s="808"/>
      <c r="DN114" s="808"/>
      <c r="DO114" s="808"/>
      <c r="DP114" s="809"/>
      <c r="DQ114" s="810" t="s">
        <v>450</v>
      </c>
      <c r="DR114" s="808"/>
      <c r="DS114" s="808"/>
      <c r="DT114" s="808"/>
      <c r="DU114" s="809"/>
      <c r="DV114" s="852" t="s">
        <v>465</v>
      </c>
      <c r="DW114" s="853"/>
      <c r="DX114" s="853"/>
      <c r="DY114" s="853"/>
      <c r="DZ114" s="854"/>
    </row>
    <row r="115" spans="1:130" s="226" customFormat="1" ht="26.25" customHeight="1" x14ac:dyDescent="0.15">
      <c r="A115" s="942"/>
      <c r="B115" s="943"/>
      <c r="C115" s="780" t="s">
        <v>466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2638</v>
      </c>
      <c r="AB115" s="947"/>
      <c r="AC115" s="947"/>
      <c r="AD115" s="947"/>
      <c r="AE115" s="948"/>
      <c r="AF115" s="949">
        <v>5121</v>
      </c>
      <c r="AG115" s="947"/>
      <c r="AH115" s="947"/>
      <c r="AI115" s="947"/>
      <c r="AJ115" s="948"/>
      <c r="AK115" s="949">
        <v>4257</v>
      </c>
      <c r="AL115" s="947"/>
      <c r="AM115" s="947"/>
      <c r="AN115" s="947"/>
      <c r="AO115" s="948"/>
      <c r="AP115" s="950">
        <v>0.1</v>
      </c>
      <c r="AQ115" s="951"/>
      <c r="AR115" s="951"/>
      <c r="AS115" s="951"/>
      <c r="AT115" s="952"/>
      <c r="AU115" s="960"/>
      <c r="AV115" s="961"/>
      <c r="AW115" s="961"/>
      <c r="AX115" s="961"/>
      <c r="AY115" s="961"/>
      <c r="AZ115" s="843" t="s">
        <v>467</v>
      </c>
      <c r="BA115" s="780"/>
      <c r="BB115" s="780"/>
      <c r="BC115" s="780"/>
      <c r="BD115" s="780"/>
      <c r="BE115" s="780"/>
      <c r="BF115" s="780"/>
      <c r="BG115" s="780"/>
      <c r="BH115" s="780"/>
      <c r="BI115" s="780"/>
      <c r="BJ115" s="780"/>
      <c r="BK115" s="780"/>
      <c r="BL115" s="780"/>
      <c r="BM115" s="780"/>
      <c r="BN115" s="780"/>
      <c r="BO115" s="780"/>
      <c r="BP115" s="781"/>
      <c r="BQ115" s="844" t="s">
        <v>450</v>
      </c>
      <c r="BR115" s="845"/>
      <c r="BS115" s="845"/>
      <c r="BT115" s="845"/>
      <c r="BU115" s="845"/>
      <c r="BV115" s="845" t="s">
        <v>450</v>
      </c>
      <c r="BW115" s="845"/>
      <c r="BX115" s="845"/>
      <c r="BY115" s="845"/>
      <c r="BZ115" s="845"/>
      <c r="CA115" s="845" t="s">
        <v>465</v>
      </c>
      <c r="CB115" s="845"/>
      <c r="CC115" s="845"/>
      <c r="CD115" s="845"/>
      <c r="CE115" s="845"/>
      <c r="CF115" s="903" t="s">
        <v>397</v>
      </c>
      <c r="CG115" s="904"/>
      <c r="CH115" s="904"/>
      <c r="CI115" s="904"/>
      <c r="CJ115" s="904"/>
      <c r="CK115" s="955"/>
      <c r="CL115" s="849"/>
      <c r="CM115" s="843" t="s">
        <v>468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450</v>
      </c>
      <c r="DH115" s="808"/>
      <c r="DI115" s="808"/>
      <c r="DJ115" s="808"/>
      <c r="DK115" s="809"/>
      <c r="DL115" s="810" t="s">
        <v>450</v>
      </c>
      <c r="DM115" s="808"/>
      <c r="DN115" s="808"/>
      <c r="DO115" s="808"/>
      <c r="DP115" s="809"/>
      <c r="DQ115" s="810" t="s">
        <v>397</v>
      </c>
      <c r="DR115" s="808"/>
      <c r="DS115" s="808"/>
      <c r="DT115" s="808"/>
      <c r="DU115" s="809"/>
      <c r="DV115" s="852" t="s">
        <v>450</v>
      </c>
      <c r="DW115" s="853"/>
      <c r="DX115" s="853"/>
      <c r="DY115" s="853"/>
      <c r="DZ115" s="854"/>
    </row>
    <row r="116" spans="1:130" s="226" customFormat="1" ht="26.25" customHeight="1" x14ac:dyDescent="0.15">
      <c r="A116" s="944"/>
      <c r="B116" s="945"/>
      <c r="C116" s="867" t="s">
        <v>469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470</v>
      </c>
      <c r="AB116" s="808"/>
      <c r="AC116" s="808"/>
      <c r="AD116" s="808"/>
      <c r="AE116" s="809"/>
      <c r="AF116" s="810" t="s">
        <v>450</v>
      </c>
      <c r="AG116" s="808"/>
      <c r="AH116" s="808"/>
      <c r="AI116" s="808"/>
      <c r="AJ116" s="809"/>
      <c r="AK116" s="810" t="s">
        <v>174</v>
      </c>
      <c r="AL116" s="808"/>
      <c r="AM116" s="808"/>
      <c r="AN116" s="808"/>
      <c r="AO116" s="809"/>
      <c r="AP116" s="852" t="s">
        <v>450</v>
      </c>
      <c r="AQ116" s="853"/>
      <c r="AR116" s="853"/>
      <c r="AS116" s="853"/>
      <c r="AT116" s="854"/>
      <c r="AU116" s="960"/>
      <c r="AV116" s="961"/>
      <c r="AW116" s="961"/>
      <c r="AX116" s="961"/>
      <c r="AY116" s="961"/>
      <c r="AZ116" s="937" t="s">
        <v>471</v>
      </c>
      <c r="BA116" s="938"/>
      <c r="BB116" s="938"/>
      <c r="BC116" s="938"/>
      <c r="BD116" s="938"/>
      <c r="BE116" s="938"/>
      <c r="BF116" s="938"/>
      <c r="BG116" s="938"/>
      <c r="BH116" s="938"/>
      <c r="BI116" s="938"/>
      <c r="BJ116" s="938"/>
      <c r="BK116" s="938"/>
      <c r="BL116" s="938"/>
      <c r="BM116" s="938"/>
      <c r="BN116" s="938"/>
      <c r="BO116" s="938"/>
      <c r="BP116" s="939"/>
      <c r="BQ116" s="844" t="s">
        <v>174</v>
      </c>
      <c r="BR116" s="845"/>
      <c r="BS116" s="845"/>
      <c r="BT116" s="845"/>
      <c r="BU116" s="845"/>
      <c r="BV116" s="845" t="s">
        <v>450</v>
      </c>
      <c r="BW116" s="845"/>
      <c r="BX116" s="845"/>
      <c r="BY116" s="845"/>
      <c r="BZ116" s="845"/>
      <c r="CA116" s="845" t="s">
        <v>450</v>
      </c>
      <c r="CB116" s="845"/>
      <c r="CC116" s="845"/>
      <c r="CD116" s="845"/>
      <c r="CE116" s="845"/>
      <c r="CF116" s="903" t="s">
        <v>174</v>
      </c>
      <c r="CG116" s="904"/>
      <c r="CH116" s="904"/>
      <c r="CI116" s="904"/>
      <c r="CJ116" s="904"/>
      <c r="CK116" s="955"/>
      <c r="CL116" s="849"/>
      <c r="CM116" s="843" t="s">
        <v>472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450</v>
      </c>
      <c r="DH116" s="808"/>
      <c r="DI116" s="808"/>
      <c r="DJ116" s="808"/>
      <c r="DK116" s="809"/>
      <c r="DL116" s="810" t="s">
        <v>174</v>
      </c>
      <c r="DM116" s="808"/>
      <c r="DN116" s="808"/>
      <c r="DO116" s="808"/>
      <c r="DP116" s="809"/>
      <c r="DQ116" s="810" t="s">
        <v>174</v>
      </c>
      <c r="DR116" s="808"/>
      <c r="DS116" s="808"/>
      <c r="DT116" s="808"/>
      <c r="DU116" s="809"/>
      <c r="DV116" s="852" t="s">
        <v>450</v>
      </c>
      <c r="DW116" s="853"/>
      <c r="DX116" s="853"/>
      <c r="DY116" s="853"/>
      <c r="DZ116" s="854"/>
    </row>
    <row r="117" spans="1:130" s="226"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473</v>
      </c>
      <c r="Z117" s="925"/>
      <c r="AA117" s="930">
        <v>1518152</v>
      </c>
      <c r="AB117" s="931"/>
      <c r="AC117" s="931"/>
      <c r="AD117" s="931"/>
      <c r="AE117" s="932"/>
      <c r="AF117" s="933">
        <v>1467579</v>
      </c>
      <c r="AG117" s="931"/>
      <c r="AH117" s="931"/>
      <c r="AI117" s="931"/>
      <c r="AJ117" s="932"/>
      <c r="AK117" s="933">
        <v>1450895</v>
      </c>
      <c r="AL117" s="931"/>
      <c r="AM117" s="931"/>
      <c r="AN117" s="931"/>
      <c r="AO117" s="932"/>
      <c r="AP117" s="934"/>
      <c r="AQ117" s="935"/>
      <c r="AR117" s="935"/>
      <c r="AS117" s="935"/>
      <c r="AT117" s="936"/>
      <c r="AU117" s="960"/>
      <c r="AV117" s="961"/>
      <c r="AW117" s="961"/>
      <c r="AX117" s="961"/>
      <c r="AY117" s="961"/>
      <c r="AZ117" s="891" t="s">
        <v>474</v>
      </c>
      <c r="BA117" s="892"/>
      <c r="BB117" s="892"/>
      <c r="BC117" s="892"/>
      <c r="BD117" s="892"/>
      <c r="BE117" s="892"/>
      <c r="BF117" s="892"/>
      <c r="BG117" s="892"/>
      <c r="BH117" s="892"/>
      <c r="BI117" s="892"/>
      <c r="BJ117" s="892"/>
      <c r="BK117" s="892"/>
      <c r="BL117" s="892"/>
      <c r="BM117" s="892"/>
      <c r="BN117" s="892"/>
      <c r="BO117" s="892"/>
      <c r="BP117" s="893"/>
      <c r="BQ117" s="844" t="s">
        <v>470</v>
      </c>
      <c r="BR117" s="845"/>
      <c r="BS117" s="845"/>
      <c r="BT117" s="845"/>
      <c r="BU117" s="845"/>
      <c r="BV117" s="845" t="s">
        <v>242</v>
      </c>
      <c r="BW117" s="845"/>
      <c r="BX117" s="845"/>
      <c r="BY117" s="845"/>
      <c r="BZ117" s="845"/>
      <c r="CA117" s="845" t="s">
        <v>450</v>
      </c>
      <c r="CB117" s="845"/>
      <c r="CC117" s="845"/>
      <c r="CD117" s="845"/>
      <c r="CE117" s="845"/>
      <c r="CF117" s="903" t="s">
        <v>450</v>
      </c>
      <c r="CG117" s="904"/>
      <c r="CH117" s="904"/>
      <c r="CI117" s="904"/>
      <c r="CJ117" s="904"/>
      <c r="CK117" s="955"/>
      <c r="CL117" s="849"/>
      <c r="CM117" s="843" t="s">
        <v>475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242</v>
      </c>
      <c r="DH117" s="808"/>
      <c r="DI117" s="808"/>
      <c r="DJ117" s="808"/>
      <c r="DK117" s="809"/>
      <c r="DL117" s="810" t="s">
        <v>450</v>
      </c>
      <c r="DM117" s="808"/>
      <c r="DN117" s="808"/>
      <c r="DO117" s="808"/>
      <c r="DP117" s="809"/>
      <c r="DQ117" s="810" t="s">
        <v>450</v>
      </c>
      <c r="DR117" s="808"/>
      <c r="DS117" s="808"/>
      <c r="DT117" s="808"/>
      <c r="DU117" s="809"/>
      <c r="DV117" s="852" t="s">
        <v>450</v>
      </c>
      <c r="DW117" s="853"/>
      <c r="DX117" s="853"/>
      <c r="DY117" s="853"/>
      <c r="DZ117" s="854"/>
    </row>
    <row r="118" spans="1:130" s="226" customFormat="1" ht="26.25" customHeight="1" x14ac:dyDescent="0.15">
      <c r="A118" s="923" t="s">
        <v>445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442</v>
      </c>
      <c r="AB118" s="924"/>
      <c r="AC118" s="924"/>
      <c r="AD118" s="924"/>
      <c r="AE118" s="925"/>
      <c r="AF118" s="926" t="s">
        <v>443</v>
      </c>
      <c r="AG118" s="924"/>
      <c r="AH118" s="924"/>
      <c r="AI118" s="924"/>
      <c r="AJ118" s="925"/>
      <c r="AK118" s="926" t="s">
        <v>309</v>
      </c>
      <c r="AL118" s="924"/>
      <c r="AM118" s="924"/>
      <c r="AN118" s="924"/>
      <c r="AO118" s="925"/>
      <c r="AP118" s="927" t="s">
        <v>444</v>
      </c>
      <c r="AQ118" s="928"/>
      <c r="AR118" s="928"/>
      <c r="AS118" s="928"/>
      <c r="AT118" s="929"/>
      <c r="AU118" s="960"/>
      <c r="AV118" s="961"/>
      <c r="AW118" s="961"/>
      <c r="AX118" s="961"/>
      <c r="AY118" s="961"/>
      <c r="AZ118" s="866" t="s">
        <v>476</v>
      </c>
      <c r="BA118" s="867"/>
      <c r="BB118" s="867"/>
      <c r="BC118" s="867"/>
      <c r="BD118" s="867"/>
      <c r="BE118" s="867"/>
      <c r="BF118" s="867"/>
      <c r="BG118" s="867"/>
      <c r="BH118" s="867"/>
      <c r="BI118" s="867"/>
      <c r="BJ118" s="867"/>
      <c r="BK118" s="867"/>
      <c r="BL118" s="867"/>
      <c r="BM118" s="867"/>
      <c r="BN118" s="867"/>
      <c r="BO118" s="867"/>
      <c r="BP118" s="868"/>
      <c r="BQ118" s="907" t="s">
        <v>450</v>
      </c>
      <c r="BR118" s="873"/>
      <c r="BS118" s="873"/>
      <c r="BT118" s="873"/>
      <c r="BU118" s="873"/>
      <c r="BV118" s="873" t="s">
        <v>242</v>
      </c>
      <c r="BW118" s="873"/>
      <c r="BX118" s="873"/>
      <c r="BY118" s="873"/>
      <c r="BZ118" s="873"/>
      <c r="CA118" s="873" t="s">
        <v>242</v>
      </c>
      <c r="CB118" s="873"/>
      <c r="CC118" s="873"/>
      <c r="CD118" s="873"/>
      <c r="CE118" s="873"/>
      <c r="CF118" s="903" t="s">
        <v>397</v>
      </c>
      <c r="CG118" s="904"/>
      <c r="CH118" s="904"/>
      <c r="CI118" s="904"/>
      <c r="CJ118" s="904"/>
      <c r="CK118" s="955"/>
      <c r="CL118" s="849"/>
      <c r="CM118" s="843" t="s">
        <v>477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242</v>
      </c>
      <c r="DH118" s="808"/>
      <c r="DI118" s="808"/>
      <c r="DJ118" s="808"/>
      <c r="DK118" s="809"/>
      <c r="DL118" s="810" t="s">
        <v>450</v>
      </c>
      <c r="DM118" s="808"/>
      <c r="DN118" s="808"/>
      <c r="DO118" s="808"/>
      <c r="DP118" s="809"/>
      <c r="DQ118" s="810" t="s">
        <v>242</v>
      </c>
      <c r="DR118" s="808"/>
      <c r="DS118" s="808"/>
      <c r="DT118" s="808"/>
      <c r="DU118" s="809"/>
      <c r="DV118" s="852" t="s">
        <v>450</v>
      </c>
      <c r="DW118" s="853"/>
      <c r="DX118" s="853"/>
      <c r="DY118" s="853"/>
      <c r="DZ118" s="854"/>
    </row>
    <row r="119" spans="1:130" s="226" customFormat="1" ht="26.25" customHeight="1" x14ac:dyDescent="0.15">
      <c r="A119" s="846" t="s">
        <v>448</v>
      </c>
      <c r="B119" s="847"/>
      <c r="C119" s="888" t="s">
        <v>449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450</v>
      </c>
      <c r="AB119" s="917"/>
      <c r="AC119" s="917"/>
      <c r="AD119" s="917"/>
      <c r="AE119" s="918"/>
      <c r="AF119" s="919" t="s">
        <v>450</v>
      </c>
      <c r="AG119" s="917"/>
      <c r="AH119" s="917"/>
      <c r="AI119" s="917"/>
      <c r="AJ119" s="918"/>
      <c r="AK119" s="919" t="s">
        <v>397</v>
      </c>
      <c r="AL119" s="917"/>
      <c r="AM119" s="917"/>
      <c r="AN119" s="917"/>
      <c r="AO119" s="918"/>
      <c r="AP119" s="920" t="s">
        <v>450</v>
      </c>
      <c r="AQ119" s="921"/>
      <c r="AR119" s="921"/>
      <c r="AS119" s="921"/>
      <c r="AT119" s="922"/>
      <c r="AU119" s="962"/>
      <c r="AV119" s="963"/>
      <c r="AW119" s="963"/>
      <c r="AX119" s="963"/>
      <c r="AY119" s="963"/>
      <c r="AZ119" s="247" t="s">
        <v>189</v>
      </c>
      <c r="BA119" s="247"/>
      <c r="BB119" s="247"/>
      <c r="BC119" s="247"/>
      <c r="BD119" s="247"/>
      <c r="BE119" s="247"/>
      <c r="BF119" s="247"/>
      <c r="BG119" s="247"/>
      <c r="BH119" s="247"/>
      <c r="BI119" s="247"/>
      <c r="BJ119" s="247"/>
      <c r="BK119" s="247"/>
      <c r="BL119" s="247"/>
      <c r="BM119" s="247"/>
      <c r="BN119" s="247"/>
      <c r="BO119" s="905" t="s">
        <v>478</v>
      </c>
      <c r="BP119" s="906"/>
      <c r="BQ119" s="907">
        <v>12974179</v>
      </c>
      <c r="BR119" s="873"/>
      <c r="BS119" s="873"/>
      <c r="BT119" s="873"/>
      <c r="BU119" s="873"/>
      <c r="BV119" s="873">
        <v>12723212</v>
      </c>
      <c r="BW119" s="873"/>
      <c r="BX119" s="873"/>
      <c r="BY119" s="873"/>
      <c r="BZ119" s="873"/>
      <c r="CA119" s="873">
        <v>12077684</v>
      </c>
      <c r="CB119" s="873"/>
      <c r="CC119" s="873"/>
      <c r="CD119" s="873"/>
      <c r="CE119" s="873"/>
      <c r="CF119" s="776"/>
      <c r="CG119" s="777"/>
      <c r="CH119" s="777"/>
      <c r="CI119" s="777"/>
      <c r="CJ119" s="862"/>
      <c r="CK119" s="956"/>
      <c r="CL119" s="851"/>
      <c r="CM119" s="866" t="s">
        <v>479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9046</v>
      </c>
      <c r="DH119" s="792"/>
      <c r="DI119" s="792"/>
      <c r="DJ119" s="792"/>
      <c r="DK119" s="793"/>
      <c r="DL119" s="794">
        <v>7978</v>
      </c>
      <c r="DM119" s="792"/>
      <c r="DN119" s="792"/>
      <c r="DO119" s="792"/>
      <c r="DP119" s="793"/>
      <c r="DQ119" s="794">
        <v>6044</v>
      </c>
      <c r="DR119" s="792"/>
      <c r="DS119" s="792"/>
      <c r="DT119" s="792"/>
      <c r="DU119" s="793"/>
      <c r="DV119" s="876">
        <v>0.1</v>
      </c>
      <c r="DW119" s="877"/>
      <c r="DX119" s="877"/>
      <c r="DY119" s="877"/>
      <c r="DZ119" s="878"/>
    </row>
    <row r="120" spans="1:130" s="226" customFormat="1" ht="26.25" customHeight="1" x14ac:dyDescent="0.15">
      <c r="A120" s="848"/>
      <c r="B120" s="849"/>
      <c r="C120" s="843" t="s">
        <v>454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450</v>
      </c>
      <c r="AB120" s="808"/>
      <c r="AC120" s="808"/>
      <c r="AD120" s="808"/>
      <c r="AE120" s="809"/>
      <c r="AF120" s="810" t="s">
        <v>450</v>
      </c>
      <c r="AG120" s="808"/>
      <c r="AH120" s="808"/>
      <c r="AI120" s="808"/>
      <c r="AJ120" s="809"/>
      <c r="AK120" s="810" t="s">
        <v>242</v>
      </c>
      <c r="AL120" s="808"/>
      <c r="AM120" s="808"/>
      <c r="AN120" s="808"/>
      <c r="AO120" s="809"/>
      <c r="AP120" s="852" t="s">
        <v>450</v>
      </c>
      <c r="AQ120" s="853"/>
      <c r="AR120" s="853"/>
      <c r="AS120" s="853"/>
      <c r="AT120" s="854"/>
      <c r="AU120" s="908" t="s">
        <v>480</v>
      </c>
      <c r="AV120" s="909"/>
      <c r="AW120" s="909"/>
      <c r="AX120" s="909"/>
      <c r="AY120" s="910"/>
      <c r="AZ120" s="888" t="s">
        <v>481</v>
      </c>
      <c r="BA120" s="836"/>
      <c r="BB120" s="836"/>
      <c r="BC120" s="836"/>
      <c r="BD120" s="836"/>
      <c r="BE120" s="836"/>
      <c r="BF120" s="836"/>
      <c r="BG120" s="836"/>
      <c r="BH120" s="836"/>
      <c r="BI120" s="836"/>
      <c r="BJ120" s="836"/>
      <c r="BK120" s="836"/>
      <c r="BL120" s="836"/>
      <c r="BM120" s="836"/>
      <c r="BN120" s="836"/>
      <c r="BO120" s="836"/>
      <c r="BP120" s="837"/>
      <c r="BQ120" s="889">
        <v>3335577</v>
      </c>
      <c r="BR120" s="870"/>
      <c r="BS120" s="870"/>
      <c r="BT120" s="870"/>
      <c r="BU120" s="870"/>
      <c r="BV120" s="870">
        <v>3534723</v>
      </c>
      <c r="BW120" s="870"/>
      <c r="BX120" s="870"/>
      <c r="BY120" s="870"/>
      <c r="BZ120" s="870"/>
      <c r="CA120" s="870">
        <v>3765516</v>
      </c>
      <c r="CB120" s="870"/>
      <c r="CC120" s="870"/>
      <c r="CD120" s="870"/>
      <c r="CE120" s="870"/>
      <c r="CF120" s="894">
        <v>76.3</v>
      </c>
      <c r="CG120" s="895"/>
      <c r="CH120" s="895"/>
      <c r="CI120" s="895"/>
      <c r="CJ120" s="895"/>
      <c r="CK120" s="896" t="s">
        <v>482</v>
      </c>
      <c r="CL120" s="880"/>
      <c r="CM120" s="880"/>
      <c r="CN120" s="880"/>
      <c r="CO120" s="881"/>
      <c r="CP120" s="900" t="s">
        <v>483</v>
      </c>
      <c r="CQ120" s="901"/>
      <c r="CR120" s="901"/>
      <c r="CS120" s="901"/>
      <c r="CT120" s="901"/>
      <c r="CU120" s="901"/>
      <c r="CV120" s="901"/>
      <c r="CW120" s="901"/>
      <c r="CX120" s="901"/>
      <c r="CY120" s="901"/>
      <c r="CZ120" s="901"/>
      <c r="DA120" s="901"/>
      <c r="DB120" s="901"/>
      <c r="DC120" s="901"/>
      <c r="DD120" s="901"/>
      <c r="DE120" s="901"/>
      <c r="DF120" s="902"/>
      <c r="DG120" s="889">
        <v>1640850</v>
      </c>
      <c r="DH120" s="870"/>
      <c r="DI120" s="870"/>
      <c r="DJ120" s="870"/>
      <c r="DK120" s="870"/>
      <c r="DL120" s="870">
        <v>1526581</v>
      </c>
      <c r="DM120" s="870"/>
      <c r="DN120" s="870"/>
      <c r="DO120" s="870"/>
      <c r="DP120" s="870"/>
      <c r="DQ120" s="870">
        <v>1435604</v>
      </c>
      <c r="DR120" s="870"/>
      <c r="DS120" s="870"/>
      <c r="DT120" s="870"/>
      <c r="DU120" s="870"/>
      <c r="DV120" s="871">
        <v>29.1</v>
      </c>
      <c r="DW120" s="871"/>
      <c r="DX120" s="871"/>
      <c r="DY120" s="871"/>
      <c r="DZ120" s="872"/>
    </row>
    <row r="121" spans="1:130" s="226" customFormat="1" ht="26.25" customHeight="1" x14ac:dyDescent="0.15">
      <c r="A121" s="848"/>
      <c r="B121" s="849"/>
      <c r="C121" s="891" t="s">
        <v>484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450</v>
      </c>
      <c r="AB121" s="808"/>
      <c r="AC121" s="808"/>
      <c r="AD121" s="808"/>
      <c r="AE121" s="809"/>
      <c r="AF121" s="810" t="s">
        <v>242</v>
      </c>
      <c r="AG121" s="808"/>
      <c r="AH121" s="808"/>
      <c r="AI121" s="808"/>
      <c r="AJ121" s="809"/>
      <c r="AK121" s="810" t="s">
        <v>485</v>
      </c>
      <c r="AL121" s="808"/>
      <c r="AM121" s="808"/>
      <c r="AN121" s="808"/>
      <c r="AO121" s="809"/>
      <c r="AP121" s="852" t="s">
        <v>397</v>
      </c>
      <c r="AQ121" s="853"/>
      <c r="AR121" s="853"/>
      <c r="AS121" s="853"/>
      <c r="AT121" s="854"/>
      <c r="AU121" s="911"/>
      <c r="AV121" s="912"/>
      <c r="AW121" s="912"/>
      <c r="AX121" s="912"/>
      <c r="AY121" s="913"/>
      <c r="AZ121" s="843" t="s">
        <v>486</v>
      </c>
      <c r="BA121" s="780"/>
      <c r="BB121" s="780"/>
      <c r="BC121" s="780"/>
      <c r="BD121" s="780"/>
      <c r="BE121" s="780"/>
      <c r="BF121" s="780"/>
      <c r="BG121" s="780"/>
      <c r="BH121" s="780"/>
      <c r="BI121" s="780"/>
      <c r="BJ121" s="780"/>
      <c r="BK121" s="780"/>
      <c r="BL121" s="780"/>
      <c r="BM121" s="780"/>
      <c r="BN121" s="780"/>
      <c r="BO121" s="780"/>
      <c r="BP121" s="781"/>
      <c r="BQ121" s="844">
        <v>441788</v>
      </c>
      <c r="BR121" s="845"/>
      <c r="BS121" s="845"/>
      <c r="BT121" s="845"/>
      <c r="BU121" s="845"/>
      <c r="BV121" s="845">
        <v>368622</v>
      </c>
      <c r="BW121" s="845"/>
      <c r="BX121" s="845"/>
      <c r="BY121" s="845"/>
      <c r="BZ121" s="845"/>
      <c r="CA121" s="845">
        <v>305845</v>
      </c>
      <c r="CB121" s="845"/>
      <c r="CC121" s="845"/>
      <c r="CD121" s="845"/>
      <c r="CE121" s="845"/>
      <c r="CF121" s="903">
        <v>6.2</v>
      </c>
      <c r="CG121" s="904"/>
      <c r="CH121" s="904"/>
      <c r="CI121" s="904"/>
      <c r="CJ121" s="904"/>
      <c r="CK121" s="897"/>
      <c r="CL121" s="883"/>
      <c r="CM121" s="883"/>
      <c r="CN121" s="883"/>
      <c r="CO121" s="884"/>
      <c r="CP121" s="863" t="s">
        <v>487</v>
      </c>
      <c r="CQ121" s="864"/>
      <c r="CR121" s="864"/>
      <c r="CS121" s="864"/>
      <c r="CT121" s="864"/>
      <c r="CU121" s="864"/>
      <c r="CV121" s="864"/>
      <c r="CW121" s="864"/>
      <c r="CX121" s="864"/>
      <c r="CY121" s="864"/>
      <c r="CZ121" s="864"/>
      <c r="DA121" s="864"/>
      <c r="DB121" s="864"/>
      <c r="DC121" s="864"/>
      <c r="DD121" s="864"/>
      <c r="DE121" s="864"/>
      <c r="DF121" s="865"/>
      <c r="DG121" s="844">
        <v>800321</v>
      </c>
      <c r="DH121" s="845"/>
      <c r="DI121" s="845"/>
      <c r="DJ121" s="845"/>
      <c r="DK121" s="845"/>
      <c r="DL121" s="845">
        <v>698995</v>
      </c>
      <c r="DM121" s="845"/>
      <c r="DN121" s="845"/>
      <c r="DO121" s="845"/>
      <c r="DP121" s="845"/>
      <c r="DQ121" s="845">
        <v>635579</v>
      </c>
      <c r="DR121" s="845"/>
      <c r="DS121" s="845"/>
      <c r="DT121" s="845"/>
      <c r="DU121" s="845"/>
      <c r="DV121" s="822">
        <v>12.9</v>
      </c>
      <c r="DW121" s="822"/>
      <c r="DX121" s="822"/>
      <c r="DY121" s="822"/>
      <c r="DZ121" s="823"/>
    </row>
    <row r="122" spans="1:130" s="226" customFormat="1" ht="26.25" customHeight="1" x14ac:dyDescent="0.15">
      <c r="A122" s="848"/>
      <c r="B122" s="849"/>
      <c r="C122" s="843" t="s">
        <v>464</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450</v>
      </c>
      <c r="AB122" s="808"/>
      <c r="AC122" s="808"/>
      <c r="AD122" s="808"/>
      <c r="AE122" s="809"/>
      <c r="AF122" s="810" t="s">
        <v>242</v>
      </c>
      <c r="AG122" s="808"/>
      <c r="AH122" s="808"/>
      <c r="AI122" s="808"/>
      <c r="AJ122" s="809"/>
      <c r="AK122" s="810" t="s">
        <v>242</v>
      </c>
      <c r="AL122" s="808"/>
      <c r="AM122" s="808"/>
      <c r="AN122" s="808"/>
      <c r="AO122" s="809"/>
      <c r="AP122" s="852" t="s">
        <v>397</v>
      </c>
      <c r="AQ122" s="853"/>
      <c r="AR122" s="853"/>
      <c r="AS122" s="853"/>
      <c r="AT122" s="854"/>
      <c r="AU122" s="911"/>
      <c r="AV122" s="912"/>
      <c r="AW122" s="912"/>
      <c r="AX122" s="912"/>
      <c r="AY122" s="913"/>
      <c r="AZ122" s="866" t="s">
        <v>488</v>
      </c>
      <c r="BA122" s="867"/>
      <c r="BB122" s="867"/>
      <c r="BC122" s="867"/>
      <c r="BD122" s="867"/>
      <c r="BE122" s="867"/>
      <c r="BF122" s="867"/>
      <c r="BG122" s="867"/>
      <c r="BH122" s="867"/>
      <c r="BI122" s="867"/>
      <c r="BJ122" s="867"/>
      <c r="BK122" s="867"/>
      <c r="BL122" s="867"/>
      <c r="BM122" s="867"/>
      <c r="BN122" s="867"/>
      <c r="BO122" s="867"/>
      <c r="BP122" s="868"/>
      <c r="BQ122" s="907">
        <v>9253162</v>
      </c>
      <c r="BR122" s="873"/>
      <c r="BS122" s="873"/>
      <c r="BT122" s="873"/>
      <c r="BU122" s="873"/>
      <c r="BV122" s="873">
        <v>9111718</v>
      </c>
      <c r="BW122" s="873"/>
      <c r="BX122" s="873"/>
      <c r="BY122" s="873"/>
      <c r="BZ122" s="873"/>
      <c r="CA122" s="873">
        <v>8212202</v>
      </c>
      <c r="CB122" s="873"/>
      <c r="CC122" s="873"/>
      <c r="CD122" s="873"/>
      <c r="CE122" s="873"/>
      <c r="CF122" s="874">
        <v>166.5</v>
      </c>
      <c r="CG122" s="875"/>
      <c r="CH122" s="875"/>
      <c r="CI122" s="875"/>
      <c r="CJ122" s="875"/>
      <c r="CK122" s="897"/>
      <c r="CL122" s="883"/>
      <c r="CM122" s="883"/>
      <c r="CN122" s="883"/>
      <c r="CO122" s="884"/>
      <c r="CP122" s="863" t="s">
        <v>489</v>
      </c>
      <c r="CQ122" s="864"/>
      <c r="CR122" s="864"/>
      <c r="CS122" s="864"/>
      <c r="CT122" s="864"/>
      <c r="CU122" s="864"/>
      <c r="CV122" s="864"/>
      <c r="CW122" s="864"/>
      <c r="CX122" s="864"/>
      <c r="CY122" s="864"/>
      <c r="CZ122" s="864"/>
      <c r="DA122" s="864"/>
      <c r="DB122" s="864"/>
      <c r="DC122" s="864"/>
      <c r="DD122" s="864"/>
      <c r="DE122" s="864"/>
      <c r="DF122" s="865"/>
      <c r="DG122" s="844">
        <v>77365</v>
      </c>
      <c r="DH122" s="845"/>
      <c r="DI122" s="845"/>
      <c r="DJ122" s="845"/>
      <c r="DK122" s="845"/>
      <c r="DL122" s="845">
        <v>60916</v>
      </c>
      <c r="DM122" s="845"/>
      <c r="DN122" s="845"/>
      <c r="DO122" s="845"/>
      <c r="DP122" s="845"/>
      <c r="DQ122" s="845">
        <v>44425</v>
      </c>
      <c r="DR122" s="845"/>
      <c r="DS122" s="845"/>
      <c r="DT122" s="845"/>
      <c r="DU122" s="845"/>
      <c r="DV122" s="822">
        <v>0.9</v>
      </c>
      <c r="DW122" s="822"/>
      <c r="DX122" s="822"/>
      <c r="DY122" s="822"/>
      <c r="DZ122" s="823"/>
    </row>
    <row r="123" spans="1:130" s="226" customFormat="1" ht="26.25" customHeight="1" x14ac:dyDescent="0.15">
      <c r="A123" s="848"/>
      <c r="B123" s="849"/>
      <c r="C123" s="843" t="s">
        <v>472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450</v>
      </c>
      <c r="AB123" s="808"/>
      <c r="AC123" s="808"/>
      <c r="AD123" s="808"/>
      <c r="AE123" s="809"/>
      <c r="AF123" s="810" t="s">
        <v>242</v>
      </c>
      <c r="AG123" s="808"/>
      <c r="AH123" s="808"/>
      <c r="AI123" s="808"/>
      <c r="AJ123" s="809"/>
      <c r="AK123" s="810" t="s">
        <v>450</v>
      </c>
      <c r="AL123" s="808"/>
      <c r="AM123" s="808"/>
      <c r="AN123" s="808"/>
      <c r="AO123" s="809"/>
      <c r="AP123" s="852" t="s">
        <v>397</v>
      </c>
      <c r="AQ123" s="853"/>
      <c r="AR123" s="853"/>
      <c r="AS123" s="853"/>
      <c r="AT123" s="854"/>
      <c r="AU123" s="914"/>
      <c r="AV123" s="915"/>
      <c r="AW123" s="915"/>
      <c r="AX123" s="915"/>
      <c r="AY123" s="915"/>
      <c r="AZ123" s="247" t="s">
        <v>189</v>
      </c>
      <c r="BA123" s="247"/>
      <c r="BB123" s="247"/>
      <c r="BC123" s="247"/>
      <c r="BD123" s="247"/>
      <c r="BE123" s="247"/>
      <c r="BF123" s="247"/>
      <c r="BG123" s="247"/>
      <c r="BH123" s="247"/>
      <c r="BI123" s="247"/>
      <c r="BJ123" s="247"/>
      <c r="BK123" s="247"/>
      <c r="BL123" s="247"/>
      <c r="BM123" s="247"/>
      <c r="BN123" s="247"/>
      <c r="BO123" s="905" t="s">
        <v>490</v>
      </c>
      <c r="BP123" s="906"/>
      <c r="BQ123" s="860">
        <v>13030527</v>
      </c>
      <c r="BR123" s="861"/>
      <c r="BS123" s="861"/>
      <c r="BT123" s="861"/>
      <c r="BU123" s="861"/>
      <c r="BV123" s="861">
        <v>13015063</v>
      </c>
      <c r="BW123" s="861"/>
      <c r="BX123" s="861"/>
      <c r="BY123" s="861"/>
      <c r="BZ123" s="861"/>
      <c r="CA123" s="861">
        <v>12283563</v>
      </c>
      <c r="CB123" s="861"/>
      <c r="CC123" s="861"/>
      <c r="CD123" s="861"/>
      <c r="CE123" s="861"/>
      <c r="CF123" s="776"/>
      <c r="CG123" s="777"/>
      <c r="CH123" s="777"/>
      <c r="CI123" s="777"/>
      <c r="CJ123" s="862"/>
      <c r="CK123" s="897"/>
      <c r="CL123" s="883"/>
      <c r="CM123" s="883"/>
      <c r="CN123" s="883"/>
      <c r="CO123" s="884"/>
      <c r="CP123" s="863" t="s">
        <v>491</v>
      </c>
      <c r="CQ123" s="864"/>
      <c r="CR123" s="864"/>
      <c r="CS123" s="864"/>
      <c r="CT123" s="864"/>
      <c r="CU123" s="864"/>
      <c r="CV123" s="864"/>
      <c r="CW123" s="864"/>
      <c r="CX123" s="864"/>
      <c r="CY123" s="864"/>
      <c r="CZ123" s="864"/>
      <c r="DA123" s="864"/>
      <c r="DB123" s="864"/>
      <c r="DC123" s="864"/>
      <c r="DD123" s="864"/>
      <c r="DE123" s="864"/>
      <c r="DF123" s="865"/>
      <c r="DG123" s="807">
        <v>4798</v>
      </c>
      <c r="DH123" s="808"/>
      <c r="DI123" s="808"/>
      <c r="DJ123" s="808"/>
      <c r="DK123" s="809"/>
      <c r="DL123" s="810">
        <v>4198</v>
      </c>
      <c r="DM123" s="808"/>
      <c r="DN123" s="808"/>
      <c r="DO123" s="808"/>
      <c r="DP123" s="809"/>
      <c r="DQ123" s="810">
        <v>12783</v>
      </c>
      <c r="DR123" s="808"/>
      <c r="DS123" s="808"/>
      <c r="DT123" s="808"/>
      <c r="DU123" s="809"/>
      <c r="DV123" s="852">
        <v>0.3</v>
      </c>
      <c r="DW123" s="853"/>
      <c r="DX123" s="853"/>
      <c r="DY123" s="853"/>
      <c r="DZ123" s="854"/>
    </row>
    <row r="124" spans="1:130" s="226" customFormat="1" ht="26.25" customHeight="1" thickBot="1" x14ac:dyDescent="0.2">
      <c r="A124" s="848"/>
      <c r="B124" s="849"/>
      <c r="C124" s="843" t="s">
        <v>475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242</v>
      </c>
      <c r="AB124" s="808"/>
      <c r="AC124" s="808"/>
      <c r="AD124" s="808"/>
      <c r="AE124" s="809"/>
      <c r="AF124" s="810" t="s">
        <v>242</v>
      </c>
      <c r="AG124" s="808"/>
      <c r="AH124" s="808"/>
      <c r="AI124" s="808"/>
      <c r="AJ124" s="809"/>
      <c r="AK124" s="810" t="s">
        <v>242</v>
      </c>
      <c r="AL124" s="808"/>
      <c r="AM124" s="808"/>
      <c r="AN124" s="808"/>
      <c r="AO124" s="809"/>
      <c r="AP124" s="852" t="s">
        <v>242</v>
      </c>
      <c r="AQ124" s="853"/>
      <c r="AR124" s="853"/>
      <c r="AS124" s="853"/>
      <c r="AT124" s="854"/>
      <c r="AU124" s="855" t="s">
        <v>492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242</v>
      </c>
      <c r="BR124" s="859"/>
      <c r="BS124" s="859"/>
      <c r="BT124" s="859"/>
      <c r="BU124" s="859"/>
      <c r="BV124" s="859" t="s">
        <v>242</v>
      </c>
      <c r="BW124" s="859"/>
      <c r="BX124" s="859"/>
      <c r="BY124" s="859"/>
      <c r="BZ124" s="859"/>
      <c r="CA124" s="859" t="s">
        <v>242</v>
      </c>
      <c r="CB124" s="859"/>
      <c r="CC124" s="859"/>
      <c r="CD124" s="859"/>
      <c r="CE124" s="859"/>
      <c r="CF124" s="754"/>
      <c r="CG124" s="755"/>
      <c r="CH124" s="755"/>
      <c r="CI124" s="755"/>
      <c r="CJ124" s="890"/>
      <c r="CK124" s="898"/>
      <c r="CL124" s="898"/>
      <c r="CM124" s="898"/>
      <c r="CN124" s="898"/>
      <c r="CO124" s="899"/>
      <c r="CP124" s="863" t="s">
        <v>493</v>
      </c>
      <c r="CQ124" s="864"/>
      <c r="CR124" s="864"/>
      <c r="CS124" s="864"/>
      <c r="CT124" s="864"/>
      <c r="CU124" s="864"/>
      <c r="CV124" s="864"/>
      <c r="CW124" s="864"/>
      <c r="CX124" s="864"/>
      <c r="CY124" s="864"/>
      <c r="CZ124" s="864"/>
      <c r="DA124" s="864"/>
      <c r="DB124" s="864"/>
      <c r="DC124" s="864"/>
      <c r="DD124" s="864"/>
      <c r="DE124" s="864"/>
      <c r="DF124" s="865"/>
      <c r="DG124" s="791" t="s">
        <v>494</v>
      </c>
      <c r="DH124" s="792"/>
      <c r="DI124" s="792"/>
      <c r="DJ124" s="792"/>
      <c r="DK124" s="793"/>
      <c r="DL124" s="794" t="s">
        <v>494</v>
      </c>
      <c r="DM124" s="792"/>
      <c r="DN124" s="792"/>
      <c r="DO124" s="792"/>
      <c r="DP124" s="793"/>
      <c r="DQ124" s="794" t="s">
        <v>485</v>
      </c>
      <c r="DR124" s="792"/>
      <c r="DS124" s="792"/>
      <c r="DT124" s="792"/>
      <c r="DU124" s="793"/>
      <c r="DV124" s="876" t="s">
        <v>494</v>
      </c>
      <c r="DW124" s="877"/>
      <c r="DX124" s="877"/>
      <c r="DY124" s="877"/>
      <c r="DZ124" s="878"/>
    </row>
    <row r="125" spans="1:130" s="226" customFormat="1" ht="26.25" customHeight="1" x14ac:dyDescent="0.15">
      <c r="A125" s="848"/>
      <c r="B125" s="849"/>
      <c r="C125" s="843" t="s">
        <v>477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485</v>
      </c>
      <c r="AB125" s="808"/>
      <c r="AC125" s="808"/>
      <c r="AD125" s="808"/>
      <c r="AE125" s="809"/>
      <c r="AF125" s="810" t="s">
        <v>494</v>
      </c>
      <c r="AG125" s="808"/>
      <c r="AH125" s="808"/>
      <c r="AI125" s="808"/>
      <c r="AJ125" s="809"/>
      <c r="AK125" s="810" t="s">
        <v>485</v>
      </c>
      <c r="AL125" s="808"/>
      <c r="AM125" s="808"/>
      <c r="AN125" s="808"/>
      <c r="AO125" s="809"/>
      <c r="AP125" s="852" t="s">
        <v>494</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495</v>
      </c>
      <c r="CL125" s="880"/>
      <c r="CM125" s="880"/>
      <c r="CN125" s="880"/>
      <c r="CO125" s="881"/>
      <c r="CP125" s="888" t="s">
        <v>496</v>
      </c>
      <c r="CQ125" s="836"/>
      <c r="CR125" s="836"/>
      <c r="CS125" s="836"/>
      <c r="CT125" s="836"/>
      <c r="CU125" s="836"/>
      <c r="CV125" s="836"/>
      <c r="CW125" s="836"/>
      <c r="CX125" s="836"/>
      <c r="CY125" s="836"/>
      <c r="CZ125" s="836"/>
      <c r="DA125" s="836"/>
      <c r="DB125" s="836"/>
      <c r="DC125" s="836"/>
      <c r="DD125" s="836"/>
      <c r="DE125" s="836"/>
      <c r="DF125" s="837"/>
      <c r="DG125" s="889" t="s">
        <v>494</v>
      </c>
      <c r="DH125" s="870"/>
      <c r="DI125" s="870"/>
      <c r="DJ125" s="870"/>
      <c r="DK125" s="870"/>
      <c r="DL125" s="870" t="s">
        <v>494</v>
      </c>
      <c r="DM125" s="870"/>
      <c r="DN125" s="870"/>
      <c r="DO125" s="870"/>
      <c r="DP125" s="870"/>
      <c r="DQ125" s="870" t="s">
        <v>494</v>
      </c>
      <c r="DR125" s="870"/>
      <c r="DS125" s="870"/>
      <c r="DT125" s="870"/>
      <c r="DU125" s="870"/>
      <c r="DV125" s="871" t="s">
        <v>494</v>
      </c>
      <c r="DW125" s="871"/>
      <c r="DX125" s="871"/>
      <c r="DY125" s="871"/>
      <c r="DZ125" s="872"/>
    </row>
    <row r="126" spans="1:130" s="226" customFormat="1" ht="26.25" customHeight="1" thickBot="1" x14ac:dyDescent="0.2">
      <c r="A126" s="848"/>
      <c r="B126" s="849"/>
      <c r="C126" s="843" t="s">
        <v>479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1027</v>
      </c>
      <c r="AB126" s="808"/>
      <c r="AC126" s="808"/>
      <c r="AD126" s="808"/>
      <c r="AE126" s="809"/>
      <c r="AF126" s="810">
        <v>2096</v>
      </c>
      <c r="AG126" s="808"/>
      <c r="AH126" s="808"/>
      <c r="AI126" s="808"/>
      <c r="AJ126" s="809"/>
      <c r="AK126" s="810">
        <v>3057</v>
      </c>
      <c r="AL126" s="808"/>
      <c r="AM126" s="808"/>
      <c r="AN126" s="808"/>
      <c r="AO126" s="809"/>
      <c r="AP126" s="852">
        <v>0.1</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497</v>
      </c>
      <c r="CQ126" s="780"/>
      <c r="CR126" s="780"/>
      <c r="CS126" s="780"/>
      <c r="CT126" s="780"/>
      <c r="CU126" s="780"/>
      <c r="CV126" s="780"/>
      <c r="CW126" s="780"/>
      <c r="CX126" s="780"/>
      <c r="CY126" s="780"/>
      <c r="CZ126" s="780"/>
      <c r="DA126" s="780"/>
      <c r="DB126" s="780"/>
      <c r="DC126" s="780"/>
      <c r="DD126" s="780"/>
      <c r="DE126" s="780"/>
      <c r="DF126" s="781"/>
      <c r="DG126" s="844" t="s">
        <v>494</v>
      </c>
      <c r="DH126" s="845"/>
      <c r="DI126" s="845"/>
      <c r="DJ126" s="845"/>
      <c r="DK126" s="845"/>
      <c r="DL126" s="845" t="s">
        <v>494</v>
      </c>
      <c r="DM126" s="845"/>
      <c r="DN126" s="845"/>
      <c r="DO126" s="845"/>
      <c r="DP126" s="845"/>
      <c r="DQ126" s="845" t="s">
        <v>494</v>
      </c>
      <c r="DR126" s="845"/>
      <c r="DS126" s="845"/>
      <c r="DT126" s="845"/>
      <c r="DU126" s="845"/>
      <c r="DV126" s="822" t="s">
        <v>494</v>
      </c>
      <c r="DW126" s="822"/>
      <c r="DX126" s="822"/>
      <c r="DY126" s="822"/>
      <c r="DZ126" s="823"/>
    </row>
    <row r="127" spans="1:130" s="226" customFormat="1" ht="26.25" customHeight="1" x14ac:dyDescent="0.15">
      <c r="A127" s="850"/>
      <c r="B127" s="851"/>
      <c r="C127" s="866" t="s">
        <v>498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1611</v>
      </c>
      <c r="AB127" s="808"/>
      <c r="AC127" s="808"/>
      <c r="AD127" s="808"/>
      <c r="AE127" s="809"/>
      <c r="AF127" s="810">
        <v>3025</v>
      </c>
      <c r="AG127" s="808"/>
      <c r="AH127" s="808"/>
      <c r="AI127" s="808"/>
      <c r="AJ127" s="809"/>
      <c r="AK127" s="810">
        <v>1200</v>
      </c>
      <c r="AL127" s="808"/>
      <c r="AM127" s="808"/>
      <c r="AN127" s="808"/>
      <c r="AO127" s="809"/>
      <c r="AP127" s="852">
        <v>0</v>
      </c>
      <c r="AQ127" s="853"/>
      <c r="AR127" s="853"/>
      <c r="AS127" s="853"/>
      <c r="AT127" s="854"/>
      <c r="AU127" s="228"/>
      <c r="AV127" s="228"/>
      <c r="AW127" s="228"/>
      <c r="AX127" s="869" t="s">
        <v>499</v>
      </c>
      <c r="AY127" s="840"/>
      <c r="AZ127" s="840"/>
      <c r="BA127" s="840"/>
      <c r="BB127" s="840"/>
      <c r="BC127" s="840"/>
      <c r="BD127" s="840"/>
      <c r="BE127" s="841"/>
      <c r="BF127" s="839" t="s">
        <v>500</v>
      </c>
      <c r="BG127" s="840"/>
      <c r="BH127" s="840"/>
      <c r="BI127" s="840"/>
      <c r="BJ127" s="840"/>
      <c r="BK127" s="840"/>
      <c r="BL127" s="841"/>
      <c r="BM127" s="839" t="s">
        <v>501</v>
      </c>
      <c r="BN127" s="840"/>
      <c r="BO127" s="840"/>
      <c r="BP127" s="840"/>
      <c r="BQ127" s="840"/>
      <c r="BR127" s="840"/>
      <c r="BS127" s="841"/>
      <c r="BT127" s="839" t="s">
        <v>502</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503</v>
      </c>
      <c r="CQ127" s="780"/>
      <c r="CR127" s="780"/>
      <c r="CS127" s="780"/>
      <c r="CT127" s="780"/>
      <c r="CU127" s="780"/>
      <c r="CV127" s="780"/>
      <c r="CW127" s="780"/>
      <c r="CX127" s="780"/>
      <c r="CY127" s="780"/>
      <c r="CZ127" s="780"/>
      <c r="DA127" s="780"/>
      <c r="DB127" s="780"/>
      <c r="DC127" s="780"/>
      <c r="DD127" s="780"/>
      <c r="DE127" s="780"/>
      <c r="DF127" s="781"/>
      <c r="DG127" s="844" t="s">
        <v>494</v>
      </c>
      <c r="DH127" s="845"/>
      <c r="DI127" s="845"/>
      <c r="DJ127" s="845"/>
      <c r="DK127" s="845"/>
      <c r="DL127" s="845" t="s">
        <v>494</v>
      </c>
      <c r="DM127" s="845"/>
      <c r="DN127" s="845"/>
      <c r="DO127" s="845"/>
      <c r="DP127" s="845"/>
      <c r="DQ127" s="845" t="s">
        <v>494</v>
      </c>
      <c r="DR127" s="845"/>
      <c r="DS127" s="845"/>
      <c r="DT127" s="845"/>
      <c r="DU127" s="845"/>
      <c r="DV127" s="822" t="s">
        <v>494</v>
      </c>
      <c r="DW127" s="822"/>
      <c r="DX127" s="822"/>
      <c r="DY127" s="822"/>
      <c r="DZ127" s="823"/>
    </row>
    <row r="128" spans="1:130" s="226" customFormat="1" ht="26.25" customHeight="1" thickBot="1" x14ac:dyDescent="0.2">
      <c r="A128" s="824" t="s">
        <v>504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505</v>
      </c>
      <c r="X128" s="826"/>
      <c r="Y128" s="826"/>
      <c r="Z128" s="827"/>
      <c r="AA128" s="828">
        <v>84835</v>
      </c>
      <c r="AB128" s="829"/>
      <c r="AC128" s="829"/>
      <c r="AD128" s="829"/>
      <c r="AE128" s="830"/>
      <c r="AF128" s="831">
        <v>88478</v>
      </c>
      <c r="AG128" s="829"/>
      <c r="AH128" s="829"/>
      <c r="AI128" s="829"/>
      <c r="AJ128" s="830"/>
      <c r="AK128" s="831">
        <v>84188</v>
      </c>
      <c r="AL128" s="829"/>
      <c r="AM128" s="829"/>
      <c r="AN128" s="829"/>
      <c r="AO128" s="830"/>
      <c r="AP128" s="832"/>
      <c r="AQ128" s="833"/>
      <c r="AR128" s="833"/>
      <c r="AS128" s="833"/>
      <c r="AT128" s="834"/>
      <c r="AU128" s="228"/>
      <c r="AV128" s="228"/>
      <c r="AW128" s="228"/>
      <c r="AX128" s="835" t="s">
        <v>506</v>
      </c>
      <c r="AY128" s="836"/>
      <c r="AZ128" s="836"/>
      <c r="BA128" s="836"/>
      <c r="BB128" s="836"/>
      <c r="BC128" s="836"/>
      <c r="BD128" s="836"/>
      <c r="BE128" s="837"/>
      <c r="BF128" s="814" t="s">
        <v>507</v>
      </c>
      <c r="BG128" s="815"/>
      <c r="BH128" s="815"/>
      <c r="BI128" s="815"/>
      <c r="BJ128" s="815"/>
      <c r="BK128" s="815"/>
      <c r="BL128" s="838"/>
      <c r="BM128" s="814">
        <v>14.51</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508</v>
      </c>
      <c r="CQ128" s="758"/>
      <c r="CR128" s="758"/>
      <c r="CS128" s="758"/>
      <c r="CT128" s="758"/>
      <c r="CU128" s="758"/>
      <c r="CV128" s="758"/>
      <c r="CW128" s="758"/>
      <c r="CX128" s="758"/>
      <c r="CY128" s="758"/>
      <c r="CZ128" s="758"/>
      <c r="DA128" s="758"/>
      <c r="DB128" s="758"/>
      <c r="DC128" s="758"/>
      <c r="DD128" s="758"/>
      <c r="DE128" s="758"/>
      <c r="DF128" s="759"/>
      <c r="DG128" s="818" t="s">
        <v>470</v>
      </c>
      <c r="DH128" s="819"/>
      <c r="DI128" s="819"/>
      <c r="DJ128" s="819"/>
      <c r="DK128" s="819"/>
      <c r="DL128" s="819" t="s">
        <v>397</v>
      </c>
      <c r="DM128" s="819"/>
      <c r="DN128" s="819"/>
      <c r="DO128" s="819"/>
      <c r="DP128" s="819"/>
      <c r="DQ128" s="819" t="s">
        <v>509</v>
      </c>
      <c r="DR128" s="819"/>
      <c r="DS128" s="819"/>
      <c r="DT128" s="819"/>
      <c r="DU128" s="819"/>
      <c r="DV128" s="820" t="s">
        <v>174</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510</v>
      </c>
      <c r="X129" s="805"/>
      <c r="Y129" s="805"/>
      <c r="Z129" s="806"/>
      <c r="AA129" s="807">
        <v>5553477</v>
      </c>
      <c r="AB129" s="808"/>
      <c r="AC129" s="808"/>
      <c r="AD129" s="808"/>
      <c r="AE129" s="809"/>
      <c r="AF129" s="810">
        <v>5691033</v>
      </c>
      <c r="AG129" s="808"/>
      <c r="AH129" s="808"/>
      <c r="AI129" s="808"/>
      <c r="AJ129" s="809"/>
      <c r="AK129" s="810">
        <v>5868209</v>
      </c>
      <c r="AL129" s="808"/>
      <c r="AM129" s="808"/>
      <c r="AN129" s="808"/>
      <c r="AO129" s="809"/>
      <c r="AP129" s="811"/>
      <c r="AQ129" s="812"/>
      <c r="AR129" s="812"/>
      <c r="AS129" s="812"/>
      <c r="AT129" s="813"/>
      <c r="AU129" s="229"/>
      <c r="AV129" s="229"/>
      <c r="AW129" s="229"/>
      <c r="AX129" s="779" t="s">
        <v>511</v>
      </c>
      <c r="AY129" s="780"/>
      <c r="AZ129" s="780"/>
      <c r="BA129" s="780"/>
      <c r="BB129" s="780"/>
      <c r="BC129" s="780"/>
      <c r="BD129" s="780"/>
      <c r="BE129" s="781"/>
      <c r="BF129" s="798" t="s">
        <v>242</v>
      </c>
      <c r="BG129" s="799"/>
      <c r="BH129" s="799"/>
      <c r="BI129" s="799"/>
      <c r="BJ129" s="799"/>
      <c r="BK129" s="799"/>
      <c r="BL129" s="800"/>
      <c r="BM129" s="798">
        <v>19.510000000000002</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512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513</v>
      </c>
      <c r="X130" s="805"/>
      <c r="Y130" s="805"/>
      <c r="Z130" s="806"/>
      <c r="AA130" s="807">
        <v>1007760</v>
      </c>
      <c r="AB130" s="808"/>
      <c r="AC130" s="808"/>
      <c r="AD130" s="808"/>
      <c r="AE130" s="809"/>
      <c r="AF130" s="810">
        <v>1002085</v>
      </c>
      <c r="AG130" s="808"/>
      <c r="AH130" s="808"/>
      <c r="AI130" s="808"/>
      <c r="AJ130" s="809"/>
      <c r="AK130" s="810">
        <v>934769</v>
      </c>
      <c r="AL130" s="808"/>
      <c r="AM130" s="808"/>
      <c r="AN130" s="808"/>
      <c r="AO130" s="809"/>
      <c r="AP130" s="811"/>
      <c r="AQ130" s="812"/>
      <c r="AR130" s="812"/>
      <c r="AS130" s="812"/>
      <c r="AT130" s="813"/>
      <c r="AU130" s="229"/>
      <c r="AV130" s="229"/>
      <c r="AW130" s="229"/>
      <c r="AX130" s="779" t="s">
        <v>514</v>
      </c>
      <c r="AY130" s="780"/>
      <c r="AZ130" s="780"/>
      <c r="BA130" s="780"/>
      <c r="BB130" s="780"/>
      <c r="BC130" s="780"/>
      <c r="BD130" s="780"/>
      <c r="BE130" s="781"/>
      <c r="BF130" s="782">
        <v>8.6999999999999993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515</v>
      </c>
      <c r="X131" s="789"/>
      <c r="Y131" s="789"/>
      <c r="Z131" s="790"/>
      <c r="AA131" s="791">
        <v>4545717</v>
      </c>
      <c r="AB131" s="792"/>
      <c r="AC131" s="792"/>
      <c r="AD131" s="792"/>
      <c r="AE131" s="793"/>
      <c r="AF131" s="794">
        <v>4688948</v>
      </c>
      <c r="AG131" s="792"/>
      <c r="AH131" s="792"/>
      <c r="AI131" s="792"/>
      <c r="AJ131" s="793"/>
      <c r="AK131" s="794">
        <v>4933440</v>
      </c>
      <c r="AL131" s="792"/>
      <c r="AM131" s="792"/>
      <c r="AN131" s="792"/>
      <c r="AO131" s="793"/>
      <c r="AP131" s="795"/>
      <c r="AQ131" s="796"/>
      <c r="AR131" s="796"/>
      <c r="AS131" s="796"/>
      <c r="AT131" s="797"/>
      <c r="AU131" s="229"/>
      <c r="AV131" s="229"/>
      <c r="AW131" s="229"/>
      <c r="AX131" s="757" t="s">
        <v>516</v>
      </c>
      <c r="AY131" s="758"/>
      <c r="AZ131" s="758"/>
      <c r="BA131" s="758"/>
      <c r="BB131" s="758"/>
      <c r="BC131" s="758"/>
      <c r="BD131" s="758"/>
      <c r="BE131" s="759"/>
      <c r="BF131" s="760" t="s">
        <v>517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518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519</v>
      </c>
      <c r="W132" s="770"/>
      <c r="X132" s="770"/>
      <c r="Y132" s="770"/>
      <c r="Z132" s="771"/>
      <c r="AA132" s="772">
        <v>9.3617134550000003</v>
      </c>
      <c r="AB132" s="773"/>
      <c r="AC132" s="773"/>
      <c r="AD132" s="773"/>
      <c r="AE132" s="774"/>
      <c r="AF132" s="775">
        <v>8.0405242280000007</v>
      </c>
      <c r="AG132" s="773"/>
      <c r="AH132" s="773"/>
      <c r="AI132" s="773"/>
      <c r="AJ132" s="774"/>
      <c r="AK132" s="775">
        <v>8.7553106960000004</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520</v>
      </c>
      <c r="W133" s="749"/>
      <c r="X133" s="749"/>
      <c r="Y133" s="749"/>
      <c r="Z133" s="750"/>
      <c r="AA133" s="751">
        <v>8.8000000000000007</v>
      </c>
      <c r="AB133" s="752"/>
      <c r="AC133" s="752"/>
      <c r="AD133" s="752"/>
      <c r="AE133" s="753"/>
      <c r="AF133" s="751">
        <v>8.8000000000000007</v>
      </c>
      <c r="AG133" s="752"/>
      <c r="AH133" s="752"/>
      <c r="AI133" s="752"/>
      <c r="AJ133" s="753"/>
      <c r="AK133" s="751">
        <v>8.6999999999999993</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UwjLqjAb/0igtMZvhPZY9lcyrwm4BW6SJGQpqOZC6VwLpGNIhto4P6+855XNx7BLVYeD/goBr90l+hY2aDZjQ==" saltValue="L5w6O+ADN2hC5CrJZQaS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kndCkif3L8Eoh7kkwTqau0zFHancLF08ouPqRJR23JDrw4GTciJagjJfIKNZ0KobEY7WgB7Ih0ZWDZufXLgZ6w==" saltValue="mb4NB3NC7Pye6HBvlx77C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rnIHaYgWCub/NBa2ZkBZaSjF5AaGVUbZytHFOuQaOudlrG9DpRW8jnHAl0L+gc2zWWFmtkDAFeeR6nv6RVNDw==" saltValue="X2+8H0VknEghXkHfgjiu7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524</v>
      </c>
      <c r="AP7" s="268"/>
      <c r="AQ7" s="269" t="s">
        <v>525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526</v>
      </c>
      <c r="AQ8" s="275" t="s">
        <v>527</v>
      </c>
      <c r="AR8" s="276" t="s">
        <v>528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529</v>
      </c>
      <c r="AL9" s="1159"/>
      <c r="AM9" s="1159"/>
      <c r="AN9" s="1160"/>
      <c r="AO9" s="277">
        <v>1554860</v>
      </c>
      <c r="AP9" s="277">
        <v>211029</v>
      </c>
      <c r="AQ9" s="278">
        <v>163770</v>
      </c>
      <c r="AR9" s="279">
        <v>28.9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530</v>
      </c>
      <c r="AL10" s="1159"/>
      <c r="AM10" s="1159"/>
      <c r="AN10" s="1160"/>
      <c r="AO10" s="280">
        <v>309157</v>
      </c>
      <c r="AP10" s="280">
        <v>41959</v>
      </c>
      <c r="AQ10" s="281">
        <v>24683</v>
      </c>
      <c r="AR10" s="282">
        <v>70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531</v>
      </c>
      <c r="AL11" s="1159"/>
      <c r="AM11" s="1159"/>
      <c r="AN11" s="1160"/>
      <c r="AO11" s="280">
        <v>330332</v>
      </c>
      <c r="AP11" s="280">
        <v>44833</v>
      </c>
      <c r="AQ11" s="281">
        <v>5136</v>
      </c>
      <c r="AR11" s="282">
        <v>772.9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532</v>
      </c>
      <c r="AL12" s="1159"/>
      <c r="AM12" s="1159"/>
      <c r="AN12" s="1160"/>
      <c r="AO12" s="280" t="s">
        <v>533</v>
      </c>
      <c r="AP12" s="280" t="s">
        <v>533</v>
      </c>
      <c r="AQ12" s="281" t="s">
        <v>533</v>
      </c>
      <c r="AR12" s="282" t="s">
        <v>533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534</v>
      </c>
      <c r="AL13" s="1159"/>
      <c r="AM13" s="1159"/>
      <c r="AN13" s="1160"/>
      <c r="AO13" s="280">
        <v>94323</v>
      </c>
      <c r="AP13" s="280">
        <v>12802</v>
      </c>
      <c r="AQ13" s="281">
        <v>6255</v>
      </c>
      <c r="AR13" s="282">
        <v>104.7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535</v>
      </c>
      <c r="AL14" s="1159"/>
      <c r="AM14" s="1159"/>
      <c r="AN14" s="1160"/>
      <c r="AO14" s="280" t="s">
        <v>533</v>
      </c>
      <c r="AP14" s="280" t="s">
        <v>533</v>
      </c>
      <c r="AQ14" s="281">
        <v>3424</v>
      </c>
      <c r="AR14" s="282" t="s">
        <v>533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536</v>
      </c>
      <c r="AL15" s="1162"/>
      <c r="AM15" s="1162"/>
      <c r="AN15" s="1163"/>
      <c r="AO15" s="280">
        <v>-135239</v>
      </c>
      <c r="AP15" s="280">
        <v>-18355</v>
      </c>
      <c r="AQ15" s="281">
        <v>-13292</v>
      </c>
      <c r="AR15" s="282">
        <v>38.1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189</v>
      </c>
      <c r="AL16" s="1162"/>
      <c r="AM16" s="1162"/>
      <c r="AN16" s="1163"/>
      <c r="AO16" s="280">
        <v>2153433</v>
      </c>
      <c r="AP16" s="280">
        <v>292268</v>
      </c>
      <c r="AQ16" s="281">
        <v>189976</v>
      </c>
      <c r="AR16" s="282">
        <v>53.8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541</v>
      </c>
      <c r="AL21" s="1165"/>
      <c r="AM21" s="1165"/>
      <c r="AN21" s="1166"/>
      <c r="AO21" s="293">
        <v>19</v>
      </c>
      <c r="AP21" s="294">
        <v>16.39</v>
      </c>
      <c r="AQ21" s="295">
        <v>2.61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542</v>
      </c>
      <c r="AL22" s="1165"/>
      <c r="AM22" s="1165"/>
      <c r="AN22" s="1166"/>
      <c r="AO22" s="298">
        <v>95.1</v>
      </c>
      <c r="AP22" s="299">
        <v>95.8</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543</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524</v>
      </c>
      <c r="AP30" s="268"/>
      <c r="AQ30" s="269" t="s">
        <v>525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526</v>
      </c>
      <c r="AQ31" s="275" t="s">
        <v>527</v>
      </c>
      <c r="AR31" s="276" t="s">
        <v>528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546</v>
      </c>
      <c r="AL32" s="1149"/>
      <c r="AM32" s="1149"/>
      <c r="AN32" s="1150"/>
      <c r="AO32" s="308">
        <v>1146810</v>
      </c>
      <c r="AP32" s="308">
        <v>155647</v>
      </c>
      <c r="AQ32" s="309">
        <v>115605</v>
      </c>
      <c r="AR32" s="310">
        <v>34.6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547</v>
      </c>
      <c r="AL33" s="1149"/>
      <c r="AM33" s="1149"/>
      <c r="AN33" s="1150"/>
      <c r="AO33" s="308" t="s">
        <v>533</v>
      </c>
      <c r="AP33" s="308" t="s">
        <v>533</v>
      </c>
      <c r="AQ33" s="309">
        <v>170</v>
      </c>
      <c r="AR33" s="310" t="s">
        <v>533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548</v>
      </c>
      <c r="AL34" s="1149"/>
      <c r="AM34" s="1149"/>
      <c r="AN34" s="1150"/>
      <c r="AO34" s="308" t="s">
        <v>533</v>
      </c>
      <c r="AP34" s="308" t="s">
        <v>533</v>
      </c>
      <c r="AQ34" s="309">
        <v>200</v>
      </c>
      <c r="AR34" s="310" t="s">
        <v>533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549</v>
      </c>
      <c r="AL35" s="1149"/>
      <c r="AM35" s="1149"/>
      <c r="AN35" s="1150"/>
      <c r="AO35" s="308">
        <v>292032</v>
      </c>
      <c r="AP35" s="308">
        <v>39635</v>
      </c>
      <c r="AQ35" s="309">
        <v>23913</v>
      </c>
      <c r="AR35" s="310">
        <v>65.7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550</v>
      </c>
      <c r="AL36" s="1149"/>
      <c r="AM36" s="1149"/>
      <c r="AN36" s="1150"/>
      <c r="AO36" s="308">
        <v>7796</v>
      </c>
      <c r="AP36" s="308">
        <v>1058</v>
      </c>
      <c r="AQ36" s="309">
        <v>3903</v>
      </c>
      <c r="AR36" s="310">
        <v>-72.900000000000006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551</v>
      </c>
      <c r="AL37" s="1149"/>
      <c r="AM37" s="1149"/>
      <c r="AN37" s="1150"/>
      <c r="AO37" s="308">
        <v>4257</v>
      </c>
      <c r="AP37" s="308">
        <v>578</v>
      </c>
      <c r="AQ37" s="309">
        <v>982</v>
      </c>
      <c r="AR37" s="310">
        <v>-41.1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552</v>
      </c>
      <c r="AL38" s="1152"/>
      <c r="AM38" s="1152"/>
      <c r="AN38" s="1153"/>
      <c r="AO38" s="311" t="s">
        <v>533</v>
      </c>
      <c r="AP38" s="311" t="s">
        <v>533</v>
      </c>
      <c r="AQ38" s="312">
        <v>19</v>
      </c>
      <c r="AR38" s="300" t="s">
        <v>533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553</v>
      </c>
      <c r="AL39" s="1152"/>
      <c r="AM39" s="1152"/>
      <c r="AN39" s="1153"/>
      <c r="AO39" s="308">
        <v>-84188</v>
      </c>
      <c r="AP39" s="308">
        <v>-11426</v>
      </c>
      <c r="AQ39" s="309">
        <v>-4902</v>
      </c>
      <c r="AR39" s="310">
        <v>133.1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554</v>
      </c>
      <c r="AL40" s="1149"/>
      <c r="AM40" s="1149"/>
      <c r="AN40" s="1150"/>
      <c r="AO40" s="308">
        <v>-934769</v>
      </c>
      <c r="AP40" s="308">
        <v>-126869</v>
      </c>
      <c r="AQ40" s="309">
        <v>-94813</v>
      </c>
      <c r="AR40" s="310">
        <v>33.799999999999997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302</v>
      </c>
      <c r="AL41" s="1155"/>
      <c r="AM41" s="1155"/>
      <c r="AN41" s="1156"/>
      <c r="AO41" s="308">
        <v>431938</v>
      </c>
      <c r="AP41" s="308">
        <v>58624</v>
      </c>
      <c r="AQ41" s="309">
        <v>45077</v>
      </c>
      <c r="AR41" s="310">
        <v>30.1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524</v>
      </c>
      <c r="AN49" s="1143" t="s">
        <v>558</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559</v>
      </c>
      <c r="AO50" s="325" t="s">
        <v>560</v>
      </c>
      <c r="AP50" s="326" t="s">
        <v>561</v>
      </c>
      <c r="AQ50" s="327" t="s">
        <v>562</v>
      </c>
      <c r="AR50" s="328" t="s">
        <v>563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2681942</v>
      </c>
      <c r="AN51" s="330">
        <v>327266</v>
      </c>
      <c r="AO51" s="331">
        <v>120</v>
      </c>
      <c r="AP51" s="332">
        <v>202870</v>
      </c>
      <c r="AQ51" s="333">
        <v>20.100000000000001</v>
      </c>
      <c r="AR51" s="334">
        <v>99.9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1058239</v>
      </c>
      <c r="AN52" s="338">
        <v>129132</v>
      </c>
      <c r="AO52" s="339">
        <v>47.3</v>
      </c>
      <c r="AP52" s="340">
        <v>79735</v>
      </c>
      <c r="AQ52" s="341">
        <v>0.5</v>
      </c>
      <c r="AR52" s="342">
        <v>46.8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2083813</v>
      </c>
      <c r="AN53" s="330">
        <v>261424</v>
      </c>
      <c r="AO53" s="331">
        <v>-20.100000000000001</v>
      </c>
      <c r="AP53" s="332">
        <v>167497</v>
      </c>
      <c r="AQ53" s="333">
        <v>-17.399999999999999</v>
      </c>
      <c r="AR53" s="334">
        <v>-2.7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1648035</v>
      </c>
      <c r="AN54" s="338">
        <v>206754</v>
      </c>
      <c r="AO54" s="339">
        <v>60.1</v>
      </c>
      <c r="AP54" s="340">
        <v>82571</v>
      </c>
      <c r="AQ54" s="341">
        <v>3.6</v>
      </c>
      <c r="AR54" s="342">
        <v>56.5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1362313</v>
      </c>
      <c r="AN55" s="330">
        <v>175941</v>
      </c>
      <c r="AO55" s="331">
        <v>-32.700000000000003</v>
      </c>
      <c r="AP55" s="332">
        <v>190274</v>
      </c>
      <c r="AQ55" s="333">
        <v>13.6</v>
      </c>
      <c r="AR55" s="334">
        <v>-46.3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976400</v>
      </c>
      <c r="AN56" s="338">
        <v>126101</v>
      </c>
      <c r="AO56" s="339">
        <v>-39</v>
      </c>
      <c r="AP56" s="340">
        <v>88584</v>
      </c>
      <c r="AQ56" s="341">
        <v>7.3</v>
      </c>
      <c r="AR56" s="342">
        <v>-46.3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1541248</v>
      </c>
      <c r="AN57" s="330">
        <v>203788</v>
      </c>
      <c r="AO57" s="331">
        <v>15.8</v>
      </c>
      <c r="AP57" s="332">
        <v>200194</v>
      </c>
      <c r="AQ57" s="333">
        <v>5.2</v>
      </c>
      <c r="AR57" s="334">
        <v>10.6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1136799</v>
      </c>
      <c r="AN58" s="338">
        <v>150311</v>
      </c>
      <c r="AO58" s="339">
        <v>19.2</v>
      </c>
      <c r="AP58" s="340">
        <v>106422</v>
      </c>
      <c r="AQ58" s="341">
        <v>20.100000000000001</v>
      </c>
      <c r="AR58" s="342">
        <v>-0.9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1023975</v>
      </c>
      <c r="AN59" s="330">
        <v>138976</v>
      </c>
      <c r="AO59" s="331">
        <v>-31.8</v>
      </c>
      <c r="AP59" s="332">
        <v>196914</v>
      </c>
      <c r="AQ59" s="333">
        <v>-1.6</v>
      </c>
      <c r="AR59" s="334">
        <v>-30.2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555148</v>
      </c>
      <c r="AN60" s="338">
        <v>75346</v>
      </c>
      <c r="AO60" s="339">
        <v>-49.9</v>
      </c>
      <c r="AP60" s="340">
        <v>98966</v>
      </c>
      <c r="AQ60" s="341">
        <v>-7</v>
      </c>
      <c r="AR60" s="342">
        <v>-42.9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1738658</v>
      </c>
      <c r="AN61" s="345">
        <v>221479</v>
      </c>
      <c r="AO61" s="346">
        <v>10.199999999999999</v>
      </c>
      <c r="AP61" s="347">
        <v>191550</v>
      </c>
      <c r="AQ61" s="348">
        <v>4</v>
      </c>
      <c r="AR61" s="334">
        <v>6.2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1074924</v>
      </c>
      <c r="AN62" s="338">
        <v>137529</v>
      </c>
      <c r="AO62" s="339">
        <v>7.5</v>
      </c>
      <c r="AP62" s="340">
        <v>91256</v>
      </c>
      <c r="AQ62" s="341">
        <v>4.9000000000000004</v>
      </c>
      <c r="AR62" s="342">
        <v>2.6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uLBWr/syytnB0+jNXmThOpY4t/+tefxxQ+xyleLxdiK/R499i+tVMnOuZ23avzECVfFwKmizI1k5WpCdeKwmA==" saltValue="f8w+r0UIWRFdDbuedi4l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I21" sqref="BI21"/>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572</v>
      </c>
    </row>
    <row r="120" spans="125:125" ht="13.5" hidden="1" customHeight="1" x14ac:dyDescent="0.15"/>
    <row r="121" spans="125:125" ht="13.5" hidden="1" customHeight="1" x14ac:dyDescent="0.15">
      <c r="DU121" s="255"/>
    </row>
  </sheetData>
  <sheetProtection algorithmName="SHA-512" hashValue="uY4lly46tIMIyav/n7wUqO1SNQrgdQAcV8kwx3oEtzDTEJfRXtSdB70XbiI8ahnG6qifW2VeEVICT97m7cotmg==" saltValue="HMQIcnfQ3xERMuXRobP2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G65" sqref="AG65"/>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573</v>
      </c>
    </row>
  </sheetData>
  <sheetProtection algorithmName="SHA-512" hashValue="soeZTwse+0iXee82Y3dYTAaSiMlKk+4PU1Kqmpr0qgUpb/PcEy7NsPGzK40OaK/qdpXON3SbvWGK+wzeN6vr7A==" saltValue="KRdEmE/3sMd3aNcYGW9d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O50" sqref="O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67" t="s">
        <v>3</v>
      </c>
      <c r="D47" s="1167"/>
      <c r="E47" s="1168"/>
      <c r="F47" s="11">
        <v>32.75</v>
      </c>
      <c r="G47" s="12">
        <v>36.380000000000003</v>
      </c>
      <c r="H47" s="12">
        <v>27.62</v>
      </c>
      <c r="I47" s="12">
        <v>27</v>
      </c>
      <c r="J47" s="13">
        <v>24.5</v>
      </c>
    </row>
    <row r="48" spans="2:10" ht="57.75" customHeight="1" x14ac:dyDescent="0.15">
      <c r="B48" s="14"/>
      <c r="C48" s="1169" t="s">
        <v>4</v>
      </c>
      <c r="D48" s="1169"/>
      <c r="E48" s="1170"/>
      <c r="F48" s="15">
        <v>4.3899999999999997</v>
      </c>
      <c r="G48" s="16">
        <v>3.53</v>
      </c>
      <c r="H48" s="16">
        <v>4.08</v>
      </c>
      <c r="I48" s="16">
        <v>4.8600000000000003</v>
      </c>
      <c r="J48" s="17">
        <v>6.18</v>
      </c>
    </row>
    <row r="49" spans="2:10" ht="57.75" customHeight="1" thickBot="1" x14ac:dyDescent="0.2">
      <c r="B49" s="18"/>
      <c r="C49" s="1171" t="s">
        <v>5</v>
      </c>
      <c r="D49" s="1171"/>
      <c r="E49" s="1172"/>
      <c r="F49" s="19" t="s">
        <v>579</v>
      </c>
      <c r="G49" s="20" t="s">
        <v>580</v>
      </c>
      <c r="H49" s="20" t="s">
        <v>581</v>
      </c>
      <c r="I49" s="20" t="s">
        <v>582</v>
      </c>
      <c r="J49" s="21" t="s">
        <v>583</v>
      </c>
    </row>
    <row r="50" spans="2:10" x14ac:dyDescent="0.15"/>
  </sheetData>
  <sheetProtection algorithmName="SHA-512" hashValue="lj6ov/3011Pal+OtGec2OfqMXGTDdVGB5EjCjfF1LX3rBBzBjwMRlqD95BBjXPDhY7yqR9BxikaeIJqg7gqCwA==" saltValue="kOqcRFC2WdaYKsD5+Rlg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79" t="s">
        <v>584</v>
      </c>
      <c r="D34" s="1179"/>
      <c r="E34" s="1180"/>
      <c r="F34" s="32">
        <v>12.02</v>
      </c>
      <c r="G34" s="33">
        <v>13.74</v>
      </c>
      <c r="H34" s="33">
        <v>15.46</v>
      </c>
      <c r="I34" s="33">
        <v>16.760000000000002</v>
      </c>
      <c r="J34" s="34">
        <v>18.14</v>
      </c>
      <c r="K34" s="22"/>
      <c r="L34" s="22"/>
      <c r="M34" s="22"/>
      <c r="N34" s="22"/>
      <c r="O34" s="22"/>
      <c r="P34" s="22"/>
    </row>
    <row r="35" spans="1:16" ht="39" customHeight="1" x14ac:dyDescent="0.15">
      <c r="A35" s="22"/>
      <c r="B35" s="35"/>
      <c r="C35" s="1173" t="s">
        <v>585</v>
      </c>
      <c r="D35" s="1174"/>
      <c r="E35" s="1175"/>
      <c r="F35" s="36">
        <v>4.37</v>
      </c>
      <c r="G35" s="37">
        <v>3.52</v>
      </c>
      <c r="H35" s="37">
        <v>4.07</v>
      </c>
      <c r="I35" s="37">
        <v>4.84</v>
      </c>
      <c r="J35" s="38">
        <v>6.15</v>
      </c>
      <c r="K35" s="22"/>
      <c r="L35" s="22"/>
      <c r="M35" s="22"/>
      <c r="N35" s="22"/>
      <c r="O35" s="22"/>
      <c r="P35" s="22"/>
    </row>
    <row r="36" spans="1:16" ht="39" customHeight="1" x14ac:dyDescent="0.15">
      <c r="A36" s="22"/>
      <c r="B36" s="35"/>
      <c r="C36" s="1173" t="s">
        <v>586</v>
      </c>
      <c r="D36" s="1174"/>
      <c r="E36" s="1175"/>
      <c r="F36" s="36">
        <v>0.83</v>
      </c>
      <c r="G36" s="37">
        <v>0.14000000000000001</v>
      </c>
      <c r="H36" s="37">
        <v>0.03</v>
      </c>
      <c r="I36" s="37">
        <v>0.02</v>
      </c>
      <c r="J36" s="38">
        <v>0.32</v>
      </c>
      <c r="K36" s="22"/>
      <c r="L36" s="22"/>
      <c r="M36" s="22"/>
      <c r="N36" s="22"/>
      <c r="O36" s="22"/>
      <c r="P36" s="22"/>
    </row>
    <row r="37" spans="1:16" ht="39" customHeight="1" x14ac:dyDescent="0.15">
      <c r="A37" s="22"/>
      <c r="B37" s="35"/>
      <c r="C37" s="1173" t="s">
        <v>587</v>
      </c>
      <c r="D37" s="1174"/>
      <c r="E37" s="1175"/>
      <c r="F37" s="36">
        <v>0.04</v>
      </c>
      <c r="G37" s="37">
        <v>0.04</v>
      </c>
      <c r="H37" s="37">
        <v>0.03</v>
      </c>
      <c r="I37" s="37">
        <v>0.05</v>
      </c>
      <c r="J37" s="38">
        <v>0.25</v>
      </c>
      <c r="K37" s="22"/>
      <c r="L37" s="22"/>
      <c r="M37" s="22"/>
      <c r="N37" s="22"/>
      <c r="O37" s="22"/>
      <c r="P37" s="22"/>
    </row>
    <row r="38" spans="1:16" ht="39" customHeight="1" x14ac:dyDescent="0.15">
      <c r="A38" s="22"/>
      <c r="B38" s="35"/>
      <c r="C38" s="1173" t="s">
        <v>588</v>
      </c>
      <c r="D38" s="1174"/>
      <c r="E38" s="1175"/>
      <c r="F38" s="36">
        <v>0.71</v>
      </c>
      <c r="G38" s="37">
        <v>0.6</v>
      </c>
      <c r="H38" s="37">
        <v>0.05</v>
      </c>
      <c r="I38" s="37">
        <v>0</v>
      </c>
      <c r="J38" s="38">
        <v>0.13</v>
      </c>
      <c r="K38" s="22"/>
      <c r="L38" s="22"/>
      <c r="M38" s="22"/>
      <c r="N38" s="22"/>
      <c r="O38" s="22"/>
      <c r="P38" s="22"/>
    </row>
    <row r="39" spans="1:16" ht="39" customHeight="1" x14ac:dyDescent="0.15">
      <c r="A39" s="22"/>
      <c r="B39" s="35"/>
      <c r="C39" s="1173" t="s">
        <v>589</v>
      </c>
      <c r="D39" s="1174"/>
      <c r="E39" s="1175"/>
      <c r="F39" s="36">
        <v>0.23</v>
      </c>
      <c r="G39" s="37">
        <v>7.0000000000000007E-2</v>
      </c>
      <c r="H39" s="37">
        <v>7.0000000000000007E-2</v>
      </c>
      <c r="I39" s="37">
        <v>7.0000000000000007E-2</v>
      </c>
      <c r="J39" s="38">
        <v>0.03</v>
      </c>
      <c r="K39" s="22"/>
      <c r="L39" s="22"/>
      <c r="M39" s="22"/>
      <c r="N39" s="22"/>
      <c r="O39" s="22"/>
      <c r="P39" s="22"/>
    </row>
    <row r="40" spans="1:16" ht="39" customHeight="1" x14ac:dyDescent="0.15">
      <c r="A40" s="22"/>
      <c r="B40" s="35"/>
      <c r="C40" s="1173" t="s">
        <v>590</v>
      </c>
      <c r="D40" s="1174"/>
      <c r="E40" s="1175"/>
      <c r="F40" s="36">
        <v>0.04</v>
      </c>
      <c r="G40" s="37">
        <v>0.08</v>
      </c>
      <c r="H40" s="37">
        <v>0.02</v>
      </c>
      <c r="I40" s="37">
        <v>0.02</v>
      </c>
      <c r="J40" s="38">
        <v>0.02</v>
      </c>
      <c r="K40" s="22"/>
      <c r="L40" s="22"/>
      <c r="M40" s="22"/>
      <c r="N40" s="22"/>
      <c r="O40" s="22"/>
      <c r="P40" s="22"/>
    </row>
    <row r="41" spans="1:16" ht="39" customHeight="1" x14ac:dyDescent="0.15">
      <c r="A41" s="22"/>
      <c r="B41" s="35"/>
      <c r="C41" s="1173" t="s">
        <v>591</v>
      </c>
      <c r="D41" s="1174"/>
      <c r="E41" s="1175"/>
      <c r="F41" s="36">
        <v>0.01</v>
      </c>
      <c r="G41" s="37">
        <v>0</v>
      </c>
      <c r="H41" s="37">
        <v>0.01</v>
      </c>
      <c r="I41" s="37">
        <v>0.01</v>
      </c>
      <c r="J41" s="38">
        <v>0.01</v>
      </c>
      <c r="K41" s="22"/>
      <c r="L41" s="22"/>
      <c r="M41" s="22"/>
      <c r="N41" s="22"/>
      <c r="O41" s="22"/>
      <c r="P41" s="22"/>
    </row>
    <row r="42" spans="1:16" ht="39" customHeight="1" x14ac:dyDescent="0.15">
      <c r="A42" s="22"/>
      <c r="B42" s="39"/>
      <c r="C42" s="1173" t="s">
        <v>592</v>
      </c>
      <c r="D42" s="1174"/>
      <c r="E42" s="1175"/>
      <c r="F42" s="36" t="s">
        <v>533</v>
      </c>
      <c r="G42" s="37" t="s">
        <v>533</v>
      </c>
      <c r="H42" s="37" t="s">
        <v>533</v>
      </c>
      <c r="I42" s="37" t="s">
        <v>533</v>
      </c>
      <c r="J42" s="38" t="s">
        <v>533</v>
      </c>
      <c r="K42" s="22"/>
      <c r="L42" s="22"/>
      <c r="M42" s="22"/>
      <c r="N42" s="22"/>
      <c r="O42" s="22"/>
      <c r="P42" s="22"/>
    </row>
    <row r="43" spans="1:16" ht="39" customHeight="1" thickBot="1" x14ac:dyDescent="0.2">
      <c r="A43" s="22"/>
      <c r="B43" s="40"/>
      <c r="C43" s="1176" t="s">
        <v>593</v>
      </c>
      <c r="D43" s="1177"/>
      <c r="E43" s="1178"/>
      <c r="F43" s="41">
        <v>0</v>
      </c>
      <c r="G43" s="42">
        <v>0.02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g1fidiFM9jTBoD++FxdrTW7x9KQ2kuHGxsQDFXBHsGz6PiNYQUV4LB/h+d7zkv5ViisA/32VbI/7ojDR/Hgrg==" saltValue="mlC0Z1HH8h+pXTTPHjHX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1335</v>
      </c>
      <c r="L45" s="60">
        <v>1308</v>
      </c>
      <c r="M45" s="60">
        <v>1238</v>
      </c>
      <c r="N45" s="60">
        <v>1197</v>
      </c>
      <c r="O45" s="61">
        <v>1147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533</v>
      </c>
      <c r="L46" s="64" t="s">
        <v>533</v>
      </c>
      <c r="M46" s="64" t="s">
        <v>533</v>
      </c>
      <c r="N46" s="64" t="s">
        <v>533</v>
      </c>
      <c r="O46" s="65" t="s">
        <v>533</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533</v>
      </c>
      <c r="L47" s="64" t="s">
        <v>533</v>
      </c>
      <c r="M47" s="64" t="s">
        <v>533</v>
      </c>
      <c r="N47" s="64" t="s">
        <v>533</v>
      </c>
      <c r="O47" s="65" t="s">
        <v>533</v>
      </c>
      <c r="P47" s="48"/>
      <c r="Q47" s="48"/>
      <c r="R47" s="48"/>
      <c r="S47" s="48"/>
      <c r="T47" s="48"/>
      <c r="U47" s="48"/>
    </row>
    <row r="48" spans="1:21" ht="30.75" customHeight="1" x14ac:dyDescent="0.15">
      <c r="A48" s="48"/>
      <c r="B48" s="1201"/>
      <c r="C48" s="1202"/>
      <c r="D48" s="62"/>
      <c r="E48" s="1183" t="s">
        <v>15</v>
      </c>
      <c r="F48" s="1183"/>
      <c r="G48" s="1183"/>
      <c r="H48" s="1183"/>
      <c r="I48" s="1183"/>
      <c r="J48" s="1184"/>
      <c r="K48" s="63">
        <v>281</v>
      </c>
      <c r="L48" s="64">
        <v>273</v>
      </c>
      <c r="M48" s="64">
        <v>276</v>
      </c>
      <c r="N48" s="64">
        <v>264</v>
      </c>
      <c r="O48" s="65">
        <v>292</v>
      </c>
      <c r="P48" s="48"/>
      <c r="Q48" s="48"/>
      <c r="R48" s="48"/>
      <c r="S48" s="48"/>
      <c r="T48" s="48"/>
      <c r="U48" s="48"/>
    </row>
    <row r="49" spans="1:21" ht="30.75" customHeight="1" x14ac:dyDescent="0.15">
      <c r="A49" s="48"/>
      <c r="B49" s="1201"/>
      <c r="C49" s="1202"/>
      <c r="D49" s="62"/>
      <c r="E49" s="1183" t="s">
        <v>16</v>
      </c>
      <c r="F49" s="1183"/>
      <c r="G49" s="1183"/>
      <c r="H49" s="1183"/>
      <c r="I49" s="1183"/>
      <c r="J49" s="1184"/>
      <c r="K49" s="63">
        <v>21</v>
      </c>
      <c r="L49" s="64">
        <v>11</v>
      </c>
      <c r="M49" s="64">
        <v>2</v>
      </c>
      <c r="N49" s="64">
        <v>2</v>
      </c>
      <c r="O49" s="65">
        <v>8</v>
      </c>
      <c r="P49" s="48"/>
      <c r="Q49" s="48"/>
      <c r="R49" s="48"/>
      <c r="S49" s="48"/>
      <c r="T49" s="48"/>
      <c r="U49" s="48"/>
    </row>
    <row r="50" spans="1:21" ht="30.75" customHeight="1" x14ac:dyDescent="0.15">
      <c r="A50" s="48"/>
      <c r="B50" s="1201"/>
      <c r="C50" s="1202"/>
      <c r="D50" s="62"/>
      <c r="E50" s="1183" t="s">
        <v>17</v>
      </c>
      <c r="F50" s="1183"/>
      <c r="G50" s="1183"/>
      <c r="H50" s="1183"/>
      <c r="I50" s="1183"/>
      <c r="J50" s="1184"/>
      <c r="K50" s="63">
        <v>9</v>
      </c>
      <c r="L50" s="64">
        <v>9</v>
      </c>
      <c r="M50" s="64">
        <v>3</v>
      </c>
      <c r="N50" s="64">
        <v>5</v>
      </c>
      <c r="O50" s="65">
        <v>4</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533</v>
      </c>
      <c r="L51" s="64" t="s">
        <v>533</v>
      </c>
      <c r="M51" s="64" t="s">
        <v>533</v>
      </c>
      <c r="N51" s="64" t="s">
        <v>533</v>
      </c>
      <c r="O51" s="65" t="s">
        <v>533</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1257</v>
      </c>
      <c r="L52" s="64">
        <v>1176</v>
      </c>
      <c r="M52" s="64">
        <v>1093</v>
      </c>
      <c r="N52" s="64">
        <v>1090</v>
      </c>
      <c r="O52" s="65">
        <v>1018</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389</v>
      </c>
      <c r="L53" s="69">
        <v>425</v>
      </c>
      <c r="M53" s="69">
        <v>426</v>
      </c>
      <c r="N53" s="69">
        <v>378</v>
      </c>
      <c r="O53" s="70">
        <v>433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4xKEEj22nHiOjFbWCE0SVRVECFWIiRcbfqeCIkQljWexEHXo3fawSRoNSY2QFBctqXO1EDInWlZsH3yCXeeWw==" saltValue="/u5o+G4zna0jaxsrZkDj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N55" sqref="N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19" t="s">
        <v>30</v>
      </c>
      <c r="C41" s="1220"/>
      <c r="D41" s="102"/>
      <c r="E41" s="1221" t="s">
        <v>31</v>
      </c>
      <c r="F41" s="1221"/>
      <c r="G41" s="1221"/>
      <c r="H41" s="1222"/>
      <c r="I41" s="351">
        <v>9228</v>
      </c>
      <c r="J41" s="352">
        <v>9265</v>
      </c>
      <c r="K41" s="352">
        <v>8910</v>
      </c>
      <c r="L41" s="352">
        <v>8824</v>
      </c>
      <c r="M41" s="353">
        <v>8325</v>
      </c>
    </row>
    <row r="42" spans="2:13" ht="27.75" customHeight="1" x14ac:dyDescent="0.15">
      <c r="B42" s="1209"/>
      <c r="C42" s="1210"/>
      <c r="D42" s="103"/>
      <c r="E42" s="1213" t="s">
        <v>32</v>
      </c>
      <c r="F42" s="1213"/>
      <c r="G42" s="1213"/>
      <c r="H42" s="1214"/>
      <c r="I42" s="354">
        <v>19</v>
      </c>
      <c r="J42" s="355">
        <v>12</v>
      </c>
      <c r="K42" s="355">
        <v>9</v>
      </c>
      <c r="L42" s="355">
        <v>8</v>
      </c>
      <c r="M42" s="356">
        <v>6</v>
      </c>
    </row>
    <row r="43" spans="2:13" ht="27.75" customHeight="1" x14ac:dyDescent="0.15">
      <c r="B43" s="1209"/>
      <c r="C43" s="1210"/>
      <c r="D43" s="103"/>
      <c r="E43" s="1213" t="s">
        <v>33</v>
      </c>
      <c r="F43" s="1213"/>
      <c r="G43" s="1213"/>
      <c r="H43" s="1214"/>
      <c r="I43" s="354">
        <v>2806</v>
      </c>
      <c r="J43" s="355">
        <v>2655</v>
      </c>
      <c r="K43" s="355">
        <v>2523</v>
      </c>
      <c r="L43" s="355">
        <v>2291</v>
      </c>
      <c r="M43" s="356">
        <v>2128</v>
      </c>
    </row>
    <row r="44" spans="2:13" ht="27.75" customHeight="1" x14ac:dyDescent="0.15">
      <c r="B44" s="1209"/>
      <c r="C44" s="1210"/>
      <c r="D44" s="103"/>
      <c r="E44" s="1213" t="s">
        <v>34</v>
      </c>
      <c r="F44" s="1213"/>
      <c r="G44" s="1213"/>
      <c r="H44" s="1214"/>
      <c r="I44" s="354">
        <v>2</v>
      </c>
      <c r="J44" s="355">
        <v>3</v>
      </c>
      <c r="K44" s="355">
        <v>2</v>
      </c>
      <c r="L44" s="355">
        <v>45</v>
      </c>
      <c r="M44" s="356">
        <v>74</v>
      </c>
    </row>
    <row r="45" spans="2:13" ht="27.75" customHeight="1" x14ac:dyDescent="0.15">
      <c r="B45" s="1209"/>
      <c r="C45" s="1210"/>
      <c r="D45" s="103"/>
      <c r="E45" s="1213" t="s">
        <v>35</v>
      </c>
      <c r="F45" s="1213"/>
      <c r="G45" s="1213"/>
      <c r="H45" s="1214"/>
      <c r="I45" s="354">
        <v>1623</v>
      </c>
      <c r="J45" s="355">
        <v>1550</v>
      </c>
      <c r="K45" s="355">
        <v>1529</v>
      </c>
      <c r="L45" s="355">
        <v>1555</v>
      </c>
      <c r="M45" s="356">
        <v>1544</v>
      </c>
    </row>
    <row r="46" spans="2:13" ht="27.75" customHeight="1" x14ac:dyDescent="0.15">
      <c r="B46" s="1209"/>
      <c r="C46" s="1210"/>
      <c r="D46" s="104"/>
      <c r="E46" s="1213" t="s">
        <v>36</v>
      </c>
      <c r="F46" s="1213"/>
      <c r="G46" s="1213"/>
      <c r="H46" s="1214"/>
      <c r="I46" s="354" t="s">
        <v>533</v>
      </c>
      <c r="J46" s="355" t="s">
        <v>533</v>
      </c>
      <c r="K46" s="355" t="s">
        <v>533</v>
      </c>
      <c r="L46" s="355" t="s">
        <v>533</v>
      </c>
      <c r="M46" s="356" t="s">
        <v>533</v>
      </c>
    </row>
    <row r="47" spans="2:13" ht="27.75" customHeight="1" x14ac:dyDescent="0.15">
      <c r="B47" s="1209"/>
      <c r="C47" s="1210"/>
      <c r="D47" s="105"/>
      <c r="E47" s="1223" t="s">
        <v>37</v>
      </c>
      <c r="F47" s="1224"/>
      <c r="G47" s="1224"/>
      <c r="H47" s="1225"/>
      <c r="I47" s="354" t="s">
        <v>533</v>
      </c>
      <c r="J47" s="355" t="s">
        <v>533</v>
      </c>
      <c r="K47" s="355" t="s">
        <v>533</v>
      </c>
      <c r="L47" s="355" t="s">
        <v>533</v>
      </c>
      <c r="M47" s="356" t="s">
        <v>533</v>
      </c>
    </row>
    <row r="48" spans="2:13" ht="27.75" customHeight="1" x14ac:dyDescent="0.15">
      <c r="B48" s="1209"/>
      <c r="C48" s="1210"/>
      <c r="D48" s="103"/>
      <c r="E48" s="1213" t="s">
        <v>38</v>
      </c>
      <c r="F48" s="1213"/>
      <c r="G48" s="1213"/>
      <c r="H48" s="1214"/>
      <c r="I48" s="354" t="s">
        <v>533</v>
      </c>
      <c r="J48" s="355" t="s">
        <v>533</v>
      </c>
      <c r="K48" s="355" t="s">
        <v>533</v>
      </c>
      <c r="L48" s="355" t="s">
        <v>533</v>
      </c>
      <c r="M48" s="356" t="s">
        <v>533</v>
      </c>
    </row>
    <row r="49" spans="2:13" ht="27.75" customHeight="1" x14ac:dyDescent="0.15">
      <c r="B49" s="1211"/>
      <c r="C49" s="1212"/>
      <c r="D49" s="103"/>
      <c r="E49" s="1213" t="s">
        <v>39</v>
      </c>
      <c r="F49" s="1213"/>
      <c r="G49" s="1213"/>
      <c r="H49" s="1214"/>
      <c r="I49" s="354" t="s">
        <v>533</v>
      </c>
      <c r="J49" s="355" t="s">
        <v>533</v>
      </c>
      <c r="K49" s="355" t="s">
        <v>533</v>
      </c>
      <c r="L49" s="355" t="s">
        <v>533</v>
      </c>
      <c r="M49" s="356" t="s">
        <v>533</v>
      </c>
    </row>
    <row r="50" spans="2:13" ht="27.75" customHeight="1" x14ac:dyDescent="0.15">
      <c r="B50" s="1207" t="s">
        <v>40</v>
      </c>
      <c r="C50" s="1208"/>
      <c r="D50" s="106"/>
      <c r="E50" s="1213" t="s">
        <v>41</v>
      </c>
      <c r="F50" s="1213"/>
      <c r="G50" s="1213"/>
      <c r="H50" s="1214"/>
      <c r="I50" s="354">
        <v>3964</v>
      </c>
      <c r="J50" s="355">
        <v>3755</v>
      </c>
      <c r="K50" s="355">
        <v>3336</v>
      </c>
      <c r="L50" s="355">
        <v>3535</v>
      </c>
      <c r="M50" s="356">
        <v>3766</v>
      </c>
    </row>
    <row r="51" spans="2:13" ht="27.75" customHeight="1" x14ac:dyDescent="0.15">
      <c r="B51" s="1209"/>
      <c r="C51" s="1210"/>
      <c r="D51" s="103"/>
      <c r="E51" s="1213" t="s">
        <v>42</v>
      </c>
      <c r="F51" s="1213"/>
      <c r="G51" s="1213"/>
      <c r="H51" s="1214"/>
      <c r="I51" s="354">
        <v>622</v>
      </c>
      <c r="J51" s="355">
        <v>532</v>
      </c>
      <c r="K51" s="355">
        <v>442</v>
      </c>
      <c r="L51" s="355">
        <v>369</v>
      </c>
      <c r="M51" s="356">
        <v>306</v>
      </c>
    </row>
    <row r="52" spans="2:13" ht="27.75" customHeight="1" x14ac:dyDescent="0.15">
      <c r="B52" s="1211"/>
      <c r="C52" s="1212"/>
      <c r="D52" s="103"/>
      <c r="E52" s="1213" t="s">
        <v>43</v>
      </c>
      <c r="F52" s="1213"/>
      <c r="G52" s="1213"/>
      <c r="H52" s="1214"/>
      <c r="I52" s="354">
        <v>9507</v>
      </c>
      <c r="J52" s="355">
        <v>9548</v>
      </c>
      <c r="K52" s="355">
        <v>9253</v>
      </c>
      <c r="L52" s="355">
        <v>9112</v>
      </c>
      <c r="M52" s="356">
        <v>8212</v>
      </c>
    </row>
    <row r="53" spans="2:13" ht="27.75" customHeight="1" thickBot="1" x14ac:dyDescent="0.2">
      <c r="B53" s="1215" t="s">
        <v>44</v>
      </c>
      <c r="C53" s="1216"/>
      <c r="D53" s="107"/>
      <c r="E53" s="1217" t="s">
        <v>45</v>
      </c>
      <c r="F53" s="1217"/>
      <c r="G53" s="1217"/>
      <c r="H53" s="1218"/>
      <c r="I53" s="357">
        <v>-415</v>
      </c>
      <c r="J53" s="358">
        <v>-350</v>
      </c>
      <c r="K53" s="358">
        <v>-56</v>
      </c>
      <c r="L53" s="358">
        <v>-292</v>
      </c>
      <c r="M53" s="359">
        <v>-206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McSEr/zE7VjZe7VftTll4Aq8EF/UCWo+aeMl+NPBPTlLQ/n10hILg9qNwcPMYeSyT7yvCQhQ1D+Dm8UOml3xQ==" saltValue="7UYTOfCoXNpapnvd6gzY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K55" sqref="K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34" t="s">
        <v>48</v>
      </c>
      <c r="D55" s="1234"/>
      <c r="E55" s="1235"/>
      <c r="F55" s="119">
        <v>1534</v>
      </c>
      <c r="G55" s="119">
        <v>1537</v>
      </c>
      <c r="H55" s="120">
        <v>1438</v>
      </c>
    </row>
    <row r="56" spans="2:8" ht="52.5" customHeight="1" x14ac:dyDescent="0.15">
      <c r="B56" s="121"/>
      <c r="C56" s="1236" t="s">
        <v>49</v>
      </c>
      <c r="D56" s="1236"/>
      <c r="E56" s="1237"/>
      <c r="F56" s="122">
        <v>201</v>
      </c>
      <c r="G56" s="122">
        <v>201</v>
      </c>
      <c r="H56" s="123">
        <v>248</v>
      </c>
    </row>
    <row r="57" spans="2:8" ht="53.25" customHeight="1" x14ac:dyDescent="0.15">
      <c r="B57" s="121"/>
      <c r="C57" s="1238" t="s">
        <v>50</v>
      </c>
      <c r="D57" s="1238"/>
      <c r="E57" s="1239"/>
      <c r="F57" s="124">
        <v>2617</v>
      </c>
      <c r="G57" s="124">
        <v>2872</v>
      </c>
      <c r="H57" s="125">
        <v>3176</v>
      </c>
    </row>
    <row r="58" spans="2:8" ht="45.75" customHeight="1" x14ac:dyDescent="0.15">
      <c r="B58" s="126"/>
      <c r="C58" s="1226" t="s">
        <v>600</v>
      </c>
      <c r="D58" s="1227"/>
      <c r="E58" s="1228"/>
      <c r="F58" s="127">
        <v>1574</v>
      </c>
      <c r="G58" s="127">
        <v>1582</v>
      </c>
      <c r="H58" s="128">
        <v>1589</v>
      </c>
    </row>
    <row r="59" spans="2:8" ht="45.75" customHeight="1" x14ac:dyDescent="0.15">
      <c r="B59" s="126"/>
      <c r="C59" s="1226" t="s">
        <v>601</v>
      </c>
      <c r="D59" s="1227"/>
      <c r="E59" s="1228"/>
      <c r="F59" s="127">
        <v>269</v>
      </c>
      <c r="G59" s="127">
        <v>300</v>
      </c>
      <c r="H59" s="128">
        <v>540</v>
      </c>
    </row>
    <row r="60" spans="2:8" ht="45.75" customHeight="1" x14ac:dyDescent="0.15">
      <c r="B60" s="126"/>
      <c r="C60" s="1226" t="s">
        <v>602</v>
      </c>
      <c r="D60" s="1227"/>
      <c r="E60" s="1228"/>
      <c r="F60" s="127">
        <v>133</v>
      </c>
      <c r="G60" s="127">
        <v>234</v>
      </c>
      <c r="H60" s="128">
        <v>303</v>
      </c>
    </row>
    <row r="61" spans="2:8" ht="45.75" customHeight="1" x14ac:dyDescent="0.15">
      <c r="B61" s="126"/>
      <c r="C61" s="1226" t="s">
        <v>604</v>
      </c>
      <c r="D61" s="1227"/>
      <c r="E61" s="1228"/>
      <c r="F61" s="127">
        <v>225</v>
      </c>
      <c r="G61" s="127">
        <v>281</v>
      </c>
      <c r="H61" s="128">
        <v>264</v>
      </c>
    </row>
    <row r="62" spans="2:8" ht="45.75" customHeight="1" thickBot="1" x14ac:dyDescent="0.2">
      <c r="B62" s="129"/>
      <c r="C62" s="1229" t="s">
        <v>603</v>
      </c>
      <c r="D62" s="1230"/>
      <c r="E62" s="1231"/>
      <c r="F62" s="130">
        <v>138</v>
      </c>
      <c r="G62" s="130">
        <v>191</v>
      </c>
      <c r="H62" s="131">
        <v>195</v>
      </c>
    </row>
    <row r="63" spans="2:8" ht="52.5" customHeight="1" thickBot="1" x14ac:dyDescent="0.2">
      <c r="B63" s="132"/>
      <c r="C63" s="1232" t="s">
        <v>51</v>
      </c>
      <c r="D63" s="1232"/>
      <c r="E63" s="1233"/>
      <c r="F63" s="133">
        <v>4351</v>
      </c>
      <c r="G63" s="133">
        <v>4610</v>
      </c>
      <c r="H63" s="134">
        <v>4862</v>
      </c>
    </row>
    <row r="64" spans="2:8" x14ac:dyDescent="0.15"/>
  </sheetData>
  <sheetProtection algorithmName="SHA-512" hashValue="EEXfwhAZq3FpQIhvIG1s6AdibhLM1X+3M/hWLu7o5hLNpgi4zF9s2I/U3HhOSXizx7DlOaMzoLyC/ni1/821jw==" saltValue="FbZavtlmJsNoq8OPyHGl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6" zoomScaleNormal="86" zoomScaleSheetLayoutView="55" workbookViewId="0">
      <selection activeCell="BL18" sqref="BL18"/>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613</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574</v>
      </c>
      <c r="BQ50" s="1273"/>
      <c r="BR50" s="1273"/>
      <c r="BS50" s="1273"/>
      <c r="BT50" s="1273"/>
      <c r="BU50" s="1273"/>
      <c r="BV50" s="1273"/>
      <c r="BW50" s="1273"/>
      <c r="BX50" s="1273" t="s">
        <v>575</v>
      </c>
      <c r="BY50" s="1273"/>
      <c r="BZ50" s="1273"/>
      <c r="CA50" s="1273"/>
      <c r="CB50" s="1273"/>
      <c r="CC50" s="1273"/>
      <c r="CD50" s="1273"/>
      <c r="CE50" s="1273"/>
      <c r="CF50" s="1273" t="s">
        <v>576</v>
      </c>
      <c r="CG50" s="1273"/>
      <c r="CH50" s="1273"/>
      <c r="CI50" s="1273"/>
      <c r="CJ50" s="1273"/>
      <c r="CK50" s="1273"/>
      <c r="CL50" s="1273"/>
      <c r="CM50" s="1273"/>
      <c r="CN50" s="1273" t="s">
        <v>577</v>
      </c>
      <c r="CO50" s="1273"/>
      <c r="CP50" s="1273"/>
      <c r="CQ50" s="1273"/>
      <c r="CR50" s="1273"/>
      <c r="CS50" s="1273"/>
      <c r="CT50" s="1273"/>
      <c r="CU50" s="1273"/>
      <c r="CV50" s="1273" t="s">
        <v>578</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614</v>
      </c>
      <c r="AO51" s="1277"/>
      <c r="AP51" s="1277"/>
      <c r="AQ51" s="1277"/>
      <c r="AR51" s="1277"/>
      <c r="AS51" s="1277"/>
      <c r="AT51" s="1277"/>
      <c r="AU51" s="1277"/>
      <c r="AV51" s="1277"/>
      <c r="AW51" s="1277"/>
      <c r="AX51" s="1277"/>
      <c r="AY51" s="1277"/>
      <c r="AZ51" s="1277"/>
      <c r="BA51" s="1277"/>
      <c r="BB51" s="1277" t="s">
        <v>615</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616</v>
      </c>
      <c r="BC53" s="1277"/>
      <c r="BD53" s="1277"/>
      <c r="BE53" s="1277"/>
      <c r="BF53" s="1277"/>
      <c r="BG53" s="1277"/>
      <c r="BH53" s="1277"/>
      <c r="BI53" s="1277"/>
      <c r="BJ53" s="1277"/>
      <c r="BK53" s="1277"/>
      <c r="BL53" s="1277"/>
      <c r="BM53" s="1277"/>
      <c r="BN53" s="1277"/>
      <c r="BO53" s="1277"/>
      <c r="BP53" s="1278">
        <v>59.9</v>
      </c>
      <c r="BQ53" s="1278"/>
      <c r="BR53" s="1278"/>
      <c r="BS53" s="1278"/>
      <c r="BT53" s="1278"/>
      <c r="BU53" s="1278"/>
      <c r="BV53" s="1278"/>
      <c r="BW53" s="1278"/>
      <c r="BX53" s="1278">
        <v>60.5</v>
      </c>
      <c r="BY53" s="1278"/>
      <c r="BZ53" s="1278"/>
      <c r="CA53" s="1278"/>
      <c r="CB53" s="1278"/>
      <c r="CC53" s="1278"/>
      <c r="CD53" s="1278"/>
      <c r="CE53" s="1278"/>
      <c r="CF53" s="1278">
        <v>62</v>
      </c>
      <c r="CG53" s="1278"/>
      <c r="CH53" s="1278"/>
      <c r="CI53" s="1278"/>
      <c r="CJ53" s="1278"/>
      <c r="CK53" s="1278"/>
      <c r="CL53" s="1278"/>
      <c r="CM53" s="1278"/>
      <c r="CN53" s="1278">
        <v>62</v>
      </c>
      <c r="CO53" s="1278"/>
      <c r="CP53" s="1278"/>
      <c r="CQ53" s="1278"/>
      <c r="CR53" s="1278"/>
      <c r="CS53" s="1278"/>
      <c r="CT53" s="1278"/>
      <c r="CU53" s="1278"/>
      <c r="CV53" s="1278">
        <v>63.3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617</v>
      </c>
      <c r="AO55" s="1273"/>
      <c r="AP55" s="1273"/>
      <c r="AQ55" s="1273"/>
      <c r="AR55" s="1273"/>
      <c r="AS55" s="1273"/>
      <c r="AT55" s="1273"/>
      <c r="AU55" s="1273"/>
      <c r="AV55" s="1273"/>
      <c r="AW55" s="1273"/>
      <c r="AX55" s="1273"/>
      <c r="AY55" s="1273"/>
      <c r="AZ55" s="1273"/>
      <c r="BA55" s="1273"/>
      <c r="BB55" s="1277" t="s">
        <v>615</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616</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60.1</v>
      </c>
      <c r="BY57" s="1278"/>
      <c r="BZ57" s="1278"/>
      <c r="CA57" s="1278"/>
      <c r="CB57" s="1278"/>
      <c r="CC57" s="1278"/>
      <c r="CD57" s="1278"/>
      <c r="CE57" s="1278"/>
      <c r="CF57" s="1278">
        <v>61.6</v>
      </c>
      <c r="CG57" s="1278"/>
      <c r="CH57" s="1278"/>
      <c r="CI57" s="1278"/>
      <c r="CJ57" s="1278"/>
      <c r="CK57" s="1278"/>
      <c r="CL57" s="1278"/>
      <c r="CM57" s="1278"/>
      <c r="CN57" s="1278">
        <v>64</v>
      </c>
      <c r="CO57" s="1278"/>
      <c r="CP57" s="1278"/>
      <c r="CQ57" s="1278"/>
      <c r="CR57" s="1278"/>
      <c r="CS57" s="1278"/>
      <c r="CT57" s="1278"/>
      <c r="CU57" s="1278"/>
      <c r="CV57" s="1278">
        <v>64.900000000000006</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618</v>
      </c>
    </row>
    <row r="64" spans="1:109" x14ac:dyDescent="0.15">
      <c r="B64" s="1248"/>
      <c r="G64" s="1255"/>
      <c r="I64" s="1288"/>
      <c r="J64" s="1288"/>
      <c r="K64" s="1288"/>
      <c r="L64" s="1288"/>
      <c r="M64" s="1288"/>
      <c r="N64" s="1289"/>
      <c r="AM64" s="1255"/>
      <c r="AN64" s="1255" t="s">
        <v>611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5" customHeight="1" x14ac:dyDescent="0.15">
      <c r="B65" s="1248"/>
      <c r="AN65" s="1257" t="s">
        <v>619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613</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574</v>
      </c>
      <c r="BQ72" s="1273"/>
      <c r="BR72" s="1273"/>
      <c r="BS72" s="1273"/>
      <c r="BT72" s="1273"/>
      <c r="BU72" s="1273"/>
      <c r="BV72" s="1273"/>
      <c r="BW72" s="1273"/>
      <c r="BX72" s="1273" t="s">
        <v>575</v>
      </c>
      <c r="BY72" s="1273"/>
      <c r="BZ72" s="1273"/>
      <c r="CA72" s="1273"/>
      <c r="CB72" s="1273"/>
      <c r="CC72" s="1273"/>
      <c r="CD72" s="1273"/>
      <c r="CE72" s="1273"/>
      <c r="CF72" s="1273" t="s">
        <v>576</v>
      </c>
      <c r="CG72" s="1273"/>
      <c r="CH72" s="1273"/>
      <c r="CI72" s="1273"/>
      <c r="CJ72" s="1273"/>
      <c r="CK72" s="1273"/>
      <c r="CL72" s="1273"/>
      <c r="CM72" s="1273"/>
      <c r="CN72" s="1273" t="s">
        <v>577</v>
      </c>
      <c r="CO72" s="1273"/>
      <c r="CP72" s="1273"/>
      <c r="CQ72" s="1273"/>
      <c r="CR72" s="1273"/>
      <c r="CS72" s="1273"/>
      <c r="CT72" s="1273"/>
      <c r="CU72" s="1273"/>
      <c r="CV72" s="1273" t="s">
        <v>578</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614</v>
      </c>
      <c r="AO73" s="1277"/>
      <c r="AP73" s="1277"/>
      <c r="AQ73" s="1277"/>
      <c r="AR73" s="1277"/>
      <c r="AS73" s="1277"/>
      <c r="AT73" s="1277"/>
      <c r="AU73" s="1277"/>
      <c r="AV73" s="1277"/>
      <c r="AW73" s="1277"/>
      <c r="AX73" s="1277"/>
      <c r="AY73" s="1277"/>
      <c r="AZ73" s="1277"/>
      <c r="BA73" s="1277"/>
      <c r="BB73" s="1277" t="s">
        <v>615</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620</v>
      </c>
      <c r="BC75" s="1277"/>
      <c r="BD75" s="1277"/>
      <c r="BE75" s="1277"/>
      <c r="BF75" s="1277"/>
      <c r="BG75" s="1277"/>
      <c r="BH75" s="1277"/>
      <c r="BI75" s="1277"/>
      <c r="BJ75" s="1277"/>
      <c r="BK75" s="1277"/>
      <c r="BL75" s="1277"/>
      <c r="BM75" s="1277"/>
      <c r="BN75" s="1277"/>
      <c r="BO75" s="1277"/>
      <c r="BP75" s="1278">
        <v>7.8</v>
      </c>
      <c r="BQ75" s="1278"/>
      <c r="BR75" s="1278"/>
      <c r="BS75" s="1278"/>
      <c r="BT75" s="1278"/>
      <c r="BU75" s="1278"/>
      <c r="BV75" s="1278"/>
      <c r="BW75" s="1278"/>
      <c r="BX75" s="1278">
        <v>8.1999999999999993</v>
      </c>
      <c r="BY75" s="1278"/>
      <c r="BZ75" s="1278"/>
      <c r="CA75" s="1278"/>
      <c r="CB75" s="1278"/>
      <c r="CC75" s="1278"/>
      <c r="CD75" s="1278"/>
      <c r="CE75" s="1278"/>
      <c r="CF75" s="1278">
        <v>8.8000000000000007</v>
      </c>
      <c r="CG75" s="1278"/>
      <c r="CH75" s="1278"/>
      <c r="CI75" s="1278"/>
      <c r="CJ75" s="1278"/>
      <c r="CK75" s="1278"/>
      <c r="CL75" s="1278"/>
      <c r="CM75" s="1278"/>
      <c r="CN75" s="1278">
        <v>8.8000000000000007</v>
      </c>
      <c r="CO75" s="1278"/>
      <c r="CP75" s="1278"/>
      <c r="CQ75" s="1278"/>
      <c r="CR75" s="1278"/>
      <c r="CS75" s="1278"/>
      <c r="CT75" s="1278"/>
      <c r="CU75" s="1278"/>
      <c r="CV75" s="1278">
        <v>8.6999999999999993</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617</v>
      </c>
      <c r="AO77" s="1273"/>
      <c r="AP77" s="1273"/>
      <c r="AQ77" s="1273"/>
      <c r="AR77" s="1273"/>
      <c r="AS77" s="1273"/>
      <c r="AT77" s="1273"/>
      <c r="AU77" s="1273"/>
      <c r="AV77" s="1273"/>
      <c r="AW77" s="1273"/>
      <c r="AX77" s="1273"/>
      <c r="AY77" s="1273"/>
      <c r="AZ77" s="1273"/>
      <c r="BA77" s="1273"/>
      <c r="BB77" s="1277" t="s">
        <v>615</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620</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8.6</v>
      </c>
      <c r="CG79" s="1278"/>
      <c r="CH79" s="1278"/>
      <c r="CI79" s="1278"/>
      <c r="CJ79" s="1278"/>
      <c r="CK79" s="1278"/>
      <c r="CL79" s="1278"/>
      <c r="CM79" s="1278"/>
      <c r="CN79" s="1278">
        <v>8.9</v>
      </c>
      <c r="CO79" s="1278"/>
      <c r="CP79" s="1278"/>
      <c r="CQ79" s="1278"/>
      <c r="CR79" s="1278"/>
      <c r="CS79" s="1278"/>
      <c r="CT79" s="1278"/>
      <c r="CU79" s="1278"/>
      <c r="CV79" s="1278">
        <v>8.9</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mQ3xaDU3rkoZaQ/ONdoOtil0mmrTzf9EnaNdhVnUTUvHOyMVMxQyHrGn2529b+u5WxpSgrhpXJwipfFrObwPiQ==" saltValue="PcBwiiOzcHl03XB+ZEvr2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BL18" sqref="BL1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521</v>
      </c>
    </row>
  </sheetData>
  <sheetProtection algorithmName="SHA-512" hashValue="UCbpwjV8H4fb2BV0dZR6mjreyqSTxkfL2OX9tgLC+K78EjmGA2s6nGtJ6cHLibk6bhZSgBjOAkwCqOUFqwAzIA==" saltValue="1euzGIHF+fC9vp+VJ5cq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5" zoomScaleNormal="75" zoomScaleSheetLayoutView="55" workbookViewId="0">
      <selection activeCell="BL18" sqref="BL1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521</v>
      </c>
    </row>
  </sheetData>
  <sheetProtection algorithmName="SHA-512" hashValue="premsnWnz4tluY/y60dXevx8XJfaTyU1ujwKFcZK7GvGxtey5wogSPeus0VhcRAo6H20IfQoAw86HTHjHRigjw==" saltValue="p7BTBxg7Jz3nMZ3mQgcV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327266</v>
      </c>
      <c r="E3" s="153"/>
      <c r="F3" s="154">
        <v>202870</v>
      </c>
      <c r="G3" s="155"/>
      <c r="H3" s="156"/>
    </row>
    <row r="4" spans="1:8" x14ac:dyDescent="0.15">
      <c r="A4" s="157"/>
      <c r="B4" s="158"/>
      <c r="C4" s="159"/>
      <c r="D4" s="160">
        <v>129132</v>
      </c>
      <c r="E4" s="161"/>
      <c r="F4" s="162">
        <v>79735</v>
      </c>
      <c r="G4" s="163"/>
      <c r="H4" s="164"/>
    </row>
    <row r="5" spans="1:8" x14ac:dyDescent="0.15">
      <c r="A5" s="145" t="s">
        <v>566</v>
      </c>
      <c r="B5" s="150"/>
      <c r="C5" s="151"/>
      <c r="D5" s="152">
        <v>261424</v>
      </c>
      <c r="E5" s="153"/>
      <c r="F5" s="154">
        <v>167497</v>
      </c>
      <c r="G5" s="155"/>
      <c r="H5" s="156"/>
    </row>
    <row r="6" spans="1:8" x14ac:dyDescent="0.15">
      <c r="A6" s="157"/>
      <c r="B6" s="158"/>
      <c r="C6" s="159"/>
      <c r="D6" s="160">
        <v>206754</v>
      </c>
      <c r="E6" s="161"/>
      <c r="F6" s="162">
        <v>82571</v>
      </c>
      <c r="G6" s="163"/>
      <c r="H6" s="164"/>
    </row>
    <row r="7" spans="1:8" x14ac:dyDescent="0.15">
      <c r="A7" s="145" t="s">
        <v>567</v>
      </c>
      <c r="B7" s="150"/>
      <c r="C7" s="151"/>
      <c r="D7" s="152">
        <v>175941</v>
      </c>
      <c r="E7" s="153"/>
      <c r="F7" s="154">
        <v>190274</v>
      </c>
      <c r="G7" s="155"/>
      <c r="H7" s="156"/>
    </row>
    <row r="8" spans="1:8" x14ac:dyDescent="0.15">
      <c r="A8" s="157"/>
      <c r="B8" s="158"/>
      <c r="C8" s="159"/>
      <c r="D8" s="160">
        <v>126101</v>
      </c>
      <c r="E8" s="161"/>
      <c r="F8" s="162">
        <v>88584</v>
      </c>
      <c r="G8" s="163"/>
      <c r="H8" s="164"/>
    </row>
    <row r="9" spans="1:8" x14ac:dyDescent="0.15">
      <c r="A9" s="145" t="s">
        <v>568</v>
      </c>
      <c r="B9" s="150"/>
      <c r="C9" s="151"/>
      <c r="D9" s="152">
        <v>203788</v>
      </c>
      <c r="E9" s="153"/>
      <c r="F9" s="154">
        <v>200194</v>
      </c>
      <c r="G9" s="155"/>
      <c r="H9" s="156"/>
    </row>
    <row r="10" spans="1:8" x14ac:dyDescent="0.15">
      <c r="A10" s="157"/>
      <c r="B10" s="158"/>
      <c r="C10" s="159"/>
      <c r="D10" s="160">
        <v>150311</v>
      </c>
      <c r="E10" s="161"/>
      <c r="F10" s="162">
        <v>106422</v>
      </c>
      <c r="G10" s="163"/>
      <c r="H10" s="164"/>
    </row>
    <row r="11" spans="1:8" x14ac:dyDescent="0.15">
      <c r="A11" s="145" t="s">
        <v>569</v>
      </c>
      <c r="B11" s="150"/>
      <c r="C11" s="151"/>
      <c r="D11" s="152">
        <v>138976</v>
      </c>
      <c r="E11" s="153"/>
      <c r="F11" s="154">
        <v>196914</v>
      </c>
      <c r="G11" s="155"/>
      <c r="H11" s="156"/>
    </row>
    <row r="12" spans="1:8" x14ac:dyDescent="0.15">
      <c r="A12" s="157"/>
      <c r="B12" s="158"/>
      <c r="C12" s="165"/>
      <c r="D12" s="160">
        <v>75346</v>
      </c>
      <c r="E12" s="161"/>
      <c r="F12" s="162">
        <v>98966</v>
      </c>
      <c r="G12" s="163"/>
      <c r="H12" s="164"/>
    </row>
    <row r="13" spans="1:8" x14ac:dyDescent="0.15">
      <c r="A13" s="145"/>
      <c r="B13" s="150"/>
      <c r="C13" s="166"/>
      <c r="D13" s="167">
        <v>221479</v>
      </c>
      <c r="E13" s="168"/>
      <c r="F13" s="169">
        <v>191550</v>
      </c>
      <c r="G13" s="170"/>
      <c r="H13" s="156"/>
    </row>
    <row r="14" spans="1:8" x14ac:dyDescent="0.15">
      <c r="A14" s="157"/>
      <c r="B14" s="158"/>
      <c r="C14" s="159"/>
      <c r="D14" s="160">
        <v>137529</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4.3899999999999997</v>
      </c>
      <c r="C19" s="171">
        <f>ROUND(VALUE(SUBSTITUTE(実質収支比率等に係る経年分析!G$48,"▲","-")),2)</f>
        <v>3.53</v>
      </c>
      <c r="D19" s="171">
        <f>ROUND(VALUE(SUBSTITUTE(実質収支比率等に係る経年分析!H$48,"▲","-")),2)</f>
        <v>4.08</v>
      </c>
      <c r="E19" s="171">
        <f>ROUND(VALUE(SUBSTITUTE(実質収支比率等に係る経年分析!I$48,"▲","-")),2)</f>
        <v>4.8600000000000003</v>
      </c>
      <c r="F19" s="171">
        <f>ROUND(VALUE(SUBSTITUTE(実質収支比率等に係る経年分析!J$48,"▲","-")),2)</f>
        <v>6.18</v>
      </c>
    </row>
    <row r="20" spans="1:11" x14ac:dyDescent="0.15">
      <c r="A20" s="171" t="s">
        <v>55</v>
      </c>
      <c r="B20" s="171">
        <f>ROUND(VALUE(SUBSTITUTE(実質収支比率等に係る経年分析!F$47,"▲","-")),2)</f>
        <v>32.75</v>
      </c>
      <c r="C20" s="171">
        <f>ROUND(VALUE(SUBSTITUTE(実質収支比率等に係る経年分析!G$47,"▲","-")),2)</f>
        <v>36.380000000000003</v>
      </c>
      <c r="D20" s="171">
        <f>ROUND(VALUE(SUBSTITUTE(実質収支比率等に係る経年分析!H$47,"▲","-")),2)</f>
        <v>27.62</v>
      </c>
      <c r="E20" s="171">
        <f>ROUND(VALUE(SUBSTITUTE(実質収支比率等に係る経年分析!I$47,"▲","-")),2)</f>
        <v>27</v>
      </c>
      <c r="F20" s="171">
        <f>ROUND(VALUE(SUBSTITUTE(実質収支比率等に係る経年分析!J$47,"▲","-")),2)</f>
        <v>24.5</v>
      </c>
    </row>
    <row r="21" spans="1:11" x14ac:dyDescent="0.15">
      <c r="A21" s="171" t="s">
        <v>56</v>
      </c>
      <c r="B21" s="171">
        <f>IF(ISNUMBER(VALUE(SUBSTITUTE(実質収支比率等に係る経年分析!F$49,"▲","-"))),ROUND(VALUE(SUBSTITUTE(実質収支比率等に係る経年分析!F$49,"▲","-")),2),NA())</f>
        <v>-2.29</v>
      </c>
      <c r="C21" s="171">
        <f>IF(ISNUMBER(VALUE(SUBSTITUTE(実質収支比率等に係る経年分析!G$49,"▲","-"))),ROUND(VALUE(SUBSTITUTE(実質収支比率等に係る経年分析!G$49,"▲","-")),2),NA())</f>
        <v>-0.98</v>
      </c>
      <c r="D21" s="171">
        <f>IF(ISNUMBER(VALUE(SUBSTITUTE(実質収支比率等に係る経年分析!H$49,"▲","-"))),ROUND(VALUE(SUBSTITUTE(実質収支比率等に係る経年分析!H$49,"▲","-")),2),NA())</f>
        <v>-11.26</v>
      </c>
      <c r="E21" s="171">
        <f>IF(ISNUMBER(VALUE(SUBSTITUTE(実質収支比率等に係る経年分析!I$49,"▲","-"))),ROUND(VALUE(SUBSTITUTE(実質収支比率等に係る経年分析!I$49,"▲","-")),2),NA())</f>
        <v>-1.3</v>
      </c>
      <c r="F21" s="171">
        <f>IF(ISNUMBER(VALUE(SUBSTITUTE(実質収支比率等に係る経年分析!J$49,"▲","-"))),ROUND(VALUE(SUBSTITUTE(実質収支比率等に係る経年分析!J$49,"▲","-")),2),NA())</f>
        <v>-2.69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営農用水道等事業特別会計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風力発電事業特別会計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0.25</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0.14000000000000001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6.15</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16.760000000000002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1257</v>
      </c>
      <c r="E42" s="173"/>
      <c r="F42" s="173"/>
      <c r="G42" s="173">
        <f>'実質公債費比率（分子）の構造'!L$52</f>
        <v>1176</v>
      </c>
      <c r="H42" s="173"/>
      <c r="I42" s="173"/>
      <c r="J42" s="173">
        <f>'実質公債費比率（分子）の構造'!M$52</f>
        <v>1093</v>
      </c>
      <c r="K42" s="173"/>
      <c r="L42" s="173"/>
      <c r="M42" s="173">
        <f>'実質公債費比率（分子）の構造'!N$52</f>
        <v>1090</v>
      </c>
      <c r="N42" s="173"/>
      <c r="O42" s="173"/>
      <c r="P42" s="173">
        <f>'実質公債費比率（分子）の構造'!O$52</f>
        <v>1018</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9</v>
      </c>
      <c r="C44" s="173"/>
      <c r="D44" s="173"/>
      <c r="E44" s="173">
        <f>'実質公債費比率（分子）の構造'!L$50</f>
        <v>9</v>
      </c>
      <c r="F44" s="173"/>
      <c r="G44" s="173"/>
      <c r="H44" s="173">
        <f>'実質公債費比率（分子）の構造'!M$50</f>
        <v>3</v>
      </c>
      <c r="I44" s="173"/>
      <c r="J44" s="173"/>
      <c r="K44" s="173">
        <f>'実質公債費比率（分子）の構造'!N$50</f>
        <v>5</v>
      </c>
      <c r="L44" s="173"/>
      <c r="M44" s="173"/>
      <c r="N44" s="173">
        <f>'実質公債費比率（分子）の構造'!O$50</f>
        <v>4</v>
      </c>
      <c r="O44" s="173"/>
      <c r="P44" s="173"/>
    </row>
    <row r="45" spans="1:16" x14ac:dyDescent="0.15">
      <c r="A45" s="173" t="s">
        <v>65</v>
      </c>
      <c r="B45" s="173">
        <f>'実質公債費比率（分子）の構造'!K$49</f>
        <v>21</v>
      </c>
      <c r="C45" s="173"/>
      <c r="D45" s="173"/>
      <c r="E45" s="173">
        <f>'実質公債費比率（分子）の構造'!L$49</f>
        <v>11</v>
      </c>
      <c r="F45" s="173"/>
      <c r="G45" s="173"/>
      <c r="H45" s="173">
        <f>'実質公債費比率（分子）の構造'!M$49</f>
        <v>2</v>
      </c>
      <c r="I45" s="173"/>
      <c r="J45" s="173"/>
      <c r="K45" s="173">
        <f>'実質公債費比率（分子）の構造'!N$49</f>
        <v>2</v>
      </c>
      <c r="L45" s="173"/>
      <c r="M45" s="173"/>
      <c r="N45" s="173">
        <f>'実質公債費比率（分子）の構造'!O$49</f>
        <v>8</v>
      </c>
      <c r="O45" s="173"/>
      <c r="P45" s="173"/>
    </row>
    <row r="46" spans="1:16" x14ac:dyDescent="0.15">
      <c r="A46" s="173" t="s">
        <v>66</v>
      </c>
      <c r="B46" s="173">
        <f>'実質公債費比率（分子）の構造'!K$48</f>
        <v>281</v>
      </c>
      <c r="C46" s="173"/>
      <c r="D46" s="173"/>
      <c r="E46" s="173">
        <f>'実質公債費比率（分子）の構造'!L$48</f>
        <v>273</v>
      </c>
      <c r="F46" s="173"/>
      <c r="G46" s="173"/>
      <c r="H46" s="173">
        <f>'実質公債費比率（分子）の構造'!M$48</f>
        <v>276</v>
      </c>
      <c r="I46" s="173"/>
      <c r="J46" s="173"/>
      <c r="K46" s="173">
        <f>'実質公債費比率（分子）の構造'!N$48</f>
        <v>264</v>
      </c>
      <c r="L46" s="173"/>
      <c r="M46" s="173"/>
      <c r="N46" s="173">
        <f>'実質公債費比率（分子）の構造'!O$48</f>
        <v>292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1335</v>
      </c>
      <c r="C49" s="173"/>
      <c r="D49" s="173"/>
      <c r="E49" s="173">
        <f>'実質公債費比率（分子）の構造'!L$45</f>
        <v>1308</v>
      </c>
      <c r="F49" s="173"/>
      <c r="G49" s="173"/>
      <c r="H49" s="173">
        <f>'実質公債費比率（分子）の構造'!M$45</f>
        <v>1238</v>
      </c>
      <c r="I49" s="173"/>
      <c r="J49" s="173"/>
      <c r="K49" s="173">
        <f>'実質公債費比率（分子）の構造'!N$45</f>
        <v>1197</v>
      </c>
      <c r="L49" s="173"/>
      <c r="M49" s="173"/>
      <c r="N49" s="173">
        <f>'実質公債費比率（分子）の構造'!O$45</f>
        <v>1147</v>
      </c>
      <c r="O49" s="173"/>
      <c r="P49" s="173"/>
    </row>
    <row r="50" spans="1:16" x14ac:dyDescent="0.15">
      <c r="A50" s="173" t="s">
        <v>70</v>
      </c>
      <c r="B50" s="173" t="e">
        <f>NA()</f>
        <v>#N/A</v>
      </c>
      <c r="C50" s="173">
        <f>IF(ISNUMBER('実質公債費比率（分子）の構造'!K$53),'実質公債費比率（分子）の構造'!K$53,NA())</f>
        <v>389</v>
      </c>
      <c r="D50" s="173" t="e">
        <f>NA()</f>
        <v>#N/A</v>
      </c>
      <c r="E50" s="173" t="e">
        <f>NA()</f>
        <v>#N/A</v>
      </c>
      <c r="F50" s="173">
        <f>IF(ISNUMBER('実質公債費比率（分子）の構造'!L$53),'実質公債費比率（分子）の構造'!L$53,NA())</f>
        <v>425</v>
      </c>
      <c r="G50" s="173" t="e">
        <f>NA()</f>
        <v>#N/A</v>
      </c>
      <c r="H50" s="173" t="e">
        <f>NA()</f>
        <v>#N/A</v>
      </c>
      <c r="I50" s="173">
        <f>IF(ISNUMBER('実質公債費比率（分子）の構造'!M$53),'実質公債費比率（分子）の構造'!M$53,NA())</f>
        <v>426</v>
      </c>
      <c r="J50" s="173" t="e">
        <f>NA()</f>
        <v>#N/A</v>
      </c>
      <c r="K50" s="173" t="e">
        <f>NA()</f>
        <v>#N/A</v>
      </c>
      <c r="L50" s="173">
        <f>IF(ISNUMBER('実質公債費比率（分子）の構造'!N$53),'実質公債費比率（分子）の構造'!N$53,NA())</f>
        <v>378</v>
      </c>
      <c r="M50" s="173" t="e">
        <f>NA()</f>
        <v>#N/A</v>
      </c>
      <c r="N50" s="173" t="e">
        <f>NA()</f>
        <v>#N/A</v>
      </c>
      <c r="O50" s="173">
        <f>IF(ISNUMBER('実質公債費比率（分子）の構造'!O$53),'実質公債費比率（分子）の構造'!O$53,NA())</f>
        <v>433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9507</v>
      </c>
      <c r="E56" s="172"/>
      <c r="F56" s="172"/>
      <c r="G56" s="172">
        <f>'将来負担比率（分子）の構造'!J$52</f>
        <v>9548</v>
      </c>
      <c r="H56" s="172"/>
      <c r="I56" s="172"/>
      <c r="J56" s="172">
        <f>'将来負担比率（分子）の構造'!K$52</f>
        <v>9253</v>
      </c>
      <c r="K56" s="172"/>
      <c r="L56" s="172"/>
      <c r="M56" s="172">
        <f>'将来負担比率（分子）の構造'!L$52</f>
        <v>9112</v>
      </c>
      <c r="N56" s="172"/>
      <c r="O56" s="172"/>
      <c r="P56" s="172">
        <f>'将来負担比率（分子）の構造'!M$52</f>
        <v>8212</v>
      </c>
    </row>
    <row r="57" spans="1:16" x14ac:dyDescent="0.15">
      <c r="A57" s="172" t="s">
        <v>42</v>
      </c>
      <c r="B57" s="172"/>
      <c r="C57" s="172"/>
      <c r="D57" s="172">
        <f>'将来負担比率（分子）の構造'!I$51</f>
        <v>622</v>
      </c>
      <c r="E57" s="172"/>
      <c r="F57" s="172"/>
      <c r="G57" s="172">
        <f>'将来負担比率（分子）の構造'!J$51</f>
        <v>532</v>
      </c>
      <c r="H57" s="172"/>
      <c r="I57" s="172"/>
      <c r="J57" s="172">
        <f>'将来負担比率（分子）の構造'!K$51</f>
        <v>442</v>
      </c>
      <c r="K57" s="172"/>
      <c r="L57" s="172"/>
      <c r="M57" s="172">
        <f>'将来負担比率（分子）の構造'!L$51</f>
        <v>369</v>
      </c>
      <c r="N57" s="172"/>
      <c r="O57" s="172"/>
      <c r="P57" s="172">
        <f>'将来負担比率（分子）の構造'!M$51</f>
        <v>306</v>
      </c>
    </row>
    <row r="58" spans="1:16" x14ac:dyDescent="0.15">
      <c r="A58" s="172" t="s">
        <v>41</v>
      </c>
      <c r="B58" s="172"/>
      <c r="C58" s="172"/>
      <c r="D58" s="172">
        <f>'将来負担比率（分子）の構造'!I$50</f>
        <v>3964</v>
      </c>
      <c r="E58" s="172"/>
      <c r="F58" s="172"/>
      <c r="G58" s="172">
        <f>'将来負担比率（分子）の構造'!J$50</f>
        <v>3755</v>
      </c>
      <c r="H58" s="172"/>
      <c r="I58" s="172"/>
      <c r="J58" s="172">
        <f>'将来負担比率（分子）の構造'!K$50</f>
        <v>3336</v>
      </c>
      <c r="K58" s="172"/>
      <c r="L58" s="172"/>
      <c r="M58" s="172">
        <f>'将来負担比率（分子）の構造'!L$50</f>
        <v>3535</v>
      </c>
      <c r="N58" s="172"/>
      <c r="O58" s="172"/>
      <c r="P58" s="172">
        <f>'将来負担比率（分子）の構造'!M$50</f>
        <v>3766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1623</v>
      </c>
      <c r="C62" s="172"/>
      <c r="D62" s="172"/>
      <c r="E62" s="172">
        <f>'将来負担比率（分子）の構造'!J$45</f>
        <v>1550</v>
      </c>
      <c r="F62" s="172"/>
      <c r="G62" s="172"/>
      <c r="H62" s="172">
        <f>'将来負担比率（分子）の構造'!K$45</f>
        <v>1529</v>
      </c>
      <c r="I62" s="172"/>
      <c r="J62" s="172"/>
      <c r="K62" s="172">
        <f>'将来負担比率（分子）の構造'!L$45</f>
        <v>1555</v>
      </c>
      <c r="L62" s="172"/>
      <c r="M62" s="172"/>
      <c r="N62" s="172">
        <f>'将来負担比率（分子）の構造'!M$45</f>
        <v>1544</v>
      </c>
      <c r="O62" s="172"/>
      <c r="P62" s="172"/>
    </row>
    <row r="63" spans="1:16" x14ac:dyDescent="0.15">
      <c r="A63" s="172" t="s">
        <v>34</v>
      </c>
      <c r="B63" s="172">
        <f>'将来負担比率（分子）の構造'!I$44</f>
        <v>2</v>
      </c>
      <c r="C63" s="172"/>
      <c r="D63" s="172"/>
      <c r="E63" s="172">
        <f>'将来負担比率（分子）の構造'!J$44</f>
        <v>3</v>
      </c>
      <c r="F63" s="172"/>
      <c r="G63" s="172"/>
      <c r="H63" s="172">
        <f>'将来負担比率（分子）の構造'!K$44</f>
        <v>2</v>
      </c>
      <c r="I63" s="172"/>
      <c r="J63" s="172"/>
      <c r="K63" s="172">
        <f>'将来負担比率（分子）の構造'!L$44</f>
        <v>45</v>
      </c>
      <c r="L63" s="172"/>
      <c r="M63" s="172"/>
      <c r="N63" s="172">
        <f>'将来負担比率（分子）の構造'!M$44</f>
        <v>74</v>
      </c>
      <c r="O63" s="172"/>
      <c r="P63" s="172"/>
    </row>
    <row r="64" spans="1:16" x14ac:dyDescent="0.15">
      <c r="A64" s="172" t="s">
        <v>33</v>
      </c>
      <c r="B64" s="172">
        <f>'将来負担比率（分子）の構造'!I$43</f>
        <v>2806</v>
      </c>
      <c r="C64" s="172"/>
      <c r="D64" s="172"/>
      <c r="E64" s="172">
        <f>'将来負担比率（分子）の構造'!J$43</f>
        <v>2655</v>
      </c>
      <c r="F64" s="172"/>
      <c r="G64" s="172"/>
      <c r="H64" s="172">
        <f>'将来負担比率（分子）の構造'!K$43</f>
        <v>2523</v>
      </c>
      <c r="I64" s="172"/>
      <c r="J64" s="172"/>
      <c r="K64" s="172">
        <f>'将来負担比率（分子）の構造'!L$43</f>
        <v>2291</v>
      </c>
      <c r="L64" s="172"/>
      <c r="M64" s="172"/>
      <c r="N64" s="172">
        <f>'将来負担比率（分子）の構造'!M$43</f>
        <v>2128</v>
      </c>
      <c r="O64" s="172"/>
      <c r="P64" s="172"/>
    </row>
    <row r="65" spans="1:16" x14ac:dyDescent="0.15">
      <c r="A65" s="172" t="s">
        <v>32</v>
      </c>
      <c r="B65" s="172">
        <f>'将来負担比率（分子）の構造'!I$42</f>
        <v>19</v>
      </c>
      <c r="C65" s="172"/>
      <c r="D65" s="172"/>
      <c r="E65" s="172">
        <f>'将来負担比率（分子）の構造'!J$42</f>
        <v>12</v>
      </c>
      <c r="F65" s="172"/>
      <c r="G65" s="172"/>
      <c r="H65" s="172">
        <f>'将来負担比率（分子）の構造'!K$42</f>
        <v>9</v>
      </c>
      <c r="I65" s="172"/>
      <c r="J65" s="172"/>
      <c r="K65" s="172">
        <f>'将来負担比率（分子）の構造'!L$42</f>
        <v>8</v>
      </c>
      <c r="L65" s="172"/>
      <c r="M65" s="172"/>
      <c r="N65" s="172">
        <f>'将来負担比率（分子）の構造'!M$42</f>
        <v>6</v>
      </c>
      <c r="O65" s="172"/>
      <c r="P65" s="172"/>
    </row>
    <row r="66" spans="1:16" x14ac:dyDescent="0.15">
      <c r="A66" s="172" t="s">
        <v>31</v>
      </c>
      <c r="B66" s="172">
        <f>'将来負担比率（分子）の構造'!I$41</f>
        <v>9228</v>
      </c>
      <c r="C66" s="172"/>
      <c r="D66" s="172"/>
      <c r="E66" s="172">
        <f>'将来負担比率（分子）の構造'!J$41</f>
        <v>9265</v>
      </c>
      <c r="F66" s="172"/>
      <c r="G66" s="172"/>
      <c r="H66" s="172">
        <f>'将来負担比率（分子）の構造'!K$41</f>
        <v>8910</v>
      </c>
      <c r="I66" s="172"/>
      <c r="J66" s="172"/>
      <c r="K66" s="172">
        <f>'将来負担比率（分子）の構造'!L$41</f>
        <v>8824</v>
      </c>
      <c r="L66" s="172"/>
      <c r="M66" s="172"/>
      <c r="N66" s="172">
        <f>'将来負担比率（分子）の構造'!M$41</f>
        <v>8325</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1534</v>
      </c>
      <c r="C72" s="176">
        <f>基金残高に係る経年分析!G55</f>
        <v>1537</v>
      </c>
      <c r="D72" s="176">
        <f>基金残高に係る経年分析!H55</f>
        <v>1438</v>
      </c>
    </row>
    <row r="73" spans="1:16" x14ac:dyDescent="0.15">
      <c r="A73" s="175" t="s">
        <v>77</v>
      </c>
      <c r="B73" s="176">
        <f>基金残高に係る経年分析!F56</f>
        <v>201</v>
      </c>
      <c r="C73" s="176">
        <f>基金残高に係る経年分析!G56</f>
        <v>201</v>
      </c>
      <c r="D73" s="176">
        <f>基金残高に係る経年分析!H56</f>
        <v>248</v>
      </c>
    </row>
    <row r="74" spans="1:16" x14ac:dyDescent="0.15">
      <c r="A74" s="175" t="s">
        <v>78</v>
      </c>
      <c r="B74" s="176">
        <f>基金残高に係る経年分析!F57</f>
        <v>2617</v>
      </c>
      <c r="C74" s="176">
        <f>基金残高に係る経年分析!G57</f>
        <v>2872</v>
      </c>
      <c r="D74" s="176">
        <f>基金残高に係る経年分析!H57</f>
        <v>3176</v>
      </c>
    </row>
  </sheetData>
  <sheetProtection algorithmName="SHA-512" hashValue="/TKO+ZkyYkoPB2LXxf5v+IYBZsqsyjnlFfwPDhvDum5g9JYR7hgH9/UEC1J9wxR3TgP0HqplzQWDL1N0FKyhow==" saltValue="11jlKOBuPdr0XiRsXvd/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2023-03-23T01:40:26Z</cp:lastPrinted>
  <dcterms:created xsi:type="dcterms:W3CDTF">2023-02-20T03:23:50Z</dcterms:created>
  <dcterms:modified xsi:type="dcterms:W3CDTF">2023-10-10T01:40:56Z</dcterms:modified>
  <cp:category/>
</cp:coreProperties>
</file>